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jpeg" ContentType="image/jpeg"/>
  <Default Extension="xml" ContentType="application/xml"/>
  <Default Extension="vml" ContentType="application/vnd.openxmlformats-officedocument.vmlDrawing"/>
  <Override PartName="/xl/drawings/drawing4.xml" ContentType="application/vnd.openxmlformats-officedocument.drawingml.chartshapes+xml"/>
  <Override PartName="/xl/drawings/drawing43.xml" ContentType="application/vnd.openxmlformats-officedocument.drawingml.chartshapes+xml"/>
  <Override PartName="/xl/drawings/drawing41.xml" ContentType="application/vnd.openxmlformats-officedocument.drawingml.chartshapes+xml"/>
  <Override PartName="/xl/drawings/drawing40.xml" ContentType="application/vnd.openxmlformats-officedocument.drawingml.chartshapes+xml"/>
  <Override PartName="/xl/drawings/drawing42.xml" ContentType="application/vnd.openxmlformats-officedocument.drawingml.chartshapes+xml"/>
  <Override PartName="/xl/drawings/drawing44.xml" ContentType="application/vnd.openxmlformats-officedocument.drawingml.chartshapes+xml"/>
  <Override PartName="/xl/drawings/drawing45.xml" ContentType="application/vnd.openxmlformats-officedocument.drawingml.chartshapes+xml"/>
  <Override PartName="/xl/drawings/drawing46.xml" ContentType="application/vnd.openxmlformats-officedocument.drawingml.chartshapes+xml"/>
  <Override PartName="/xl/drawings/drawing47.xml" ContentType="application/vnd.openxmlformats-officedocument.drawingml.chartshapes+xml"/>
  <Override PartName="/xl/drawings/drawing48.xml" ContentType="application/vnd.openxmlformats-officedocument.drawingml.chartshapes+xml"/>
  <Override PartName="/xl/drawings/drawing39.xml" ContentType="application/vnd.openxmlformats-officedocument.drawingml.chartshapes+xml"/>
  <Override PartName="/xl/drawings/drawing37.xml" ContentType="application/vnd.openxmlformats-officedocument.drawingml.chartshapes+xml"/>
  <Override PartName="/xl/drawings/drawing49.xml" ContentType="application/vnd.openxmlformats-officedocument.drawingml.chartshapes+xml"/>
  <Override PartName="/xl/drawings/drawing20.xml" ContentType="application/vnd.openxmlformats-officedocument.drawingml.chartshapes+xml"/>
  <Override PartName="/xl/drawings/drawing19.xml" ContentType="application/vnd.openxmlformats-officedocument.drawingml.chartshapes+xml"/>
  <Override PartName="/xl/drawings/drawing18.xml" ContentType="application/vnd.openxmlformats-officedocument.drawingml.chartshapes+xml"/>
  <Override PartName="/xl/drawings/drawing13.xml" ContentType="application/vnd.openxmlformats-officedocument.drawingml.chartshapes+xml"/>
  <Override PartName="/xl/drawings/drawing26.xml" ContentType="application/vnd.openxmlformats-officedocument.drawingml.chartshapes+xml"/>
  <Override PartName="/xl/drawings/drawing28.xml" ContentType="application/vnd.openxmlformats-officedocument.drawingml.chartshapes+xml"/>
  <Override PartName="/xl/drawings/drawing30.xml" ContentType="application/vnd.openxmlformats-officedocument.drawingml.chartshapes+xml"/>
  <Override PartName="/xl/drawings/drawing34.xml" ContentType="application/vnd.openxmlformats-officedocument.drawingml.chartshapes+xml"/>
  <Override PartName="/xl/drawings/drawing35.xml" ContentType="application/vnd.openxmlformats-officedocument.drawingml.chartshapes+xml"/>
  <Override PartName="/xl/drawings/drawing36.xml" ContentType="application/vnd.openxmlformats-officedocument.drawingml.chartshapes+xml"/>
  <Override PartName="/xl/drawings/drawing38.xml" ContentType="application/vnd.openxmlformats-officedocument.drawingml.chartshapes+xml"/>
  <Override PartName="/xl/drawings/drawing57.xml" ContentType="application/vnd.openxmlformats-officedocument.drawingml.chartshapes+xml"/>
  <Override PartName="/xl/drawings/drawing7.xml" ContentType="application/vnd.openxmlformats-officedocument.drawingml.chartshapes+xml"/>
  <Override PartName="/xl/drawings/drawing70.xml" ContentType="application/vnd.openxmlformats-officedocument.drawingml.chartshapes+xml"/>
  <Override PartName="/xl/drawings/drawing80.xml" ContentType="application/vnd.openxmlformats-officedocument.drawingml.chartshapes+xml"/>
  <Override PartName="/xl/drawings/drawing83.xml" ContentType="application/vnd.openxmlformats-officedocument.drawingml.chartshapes+xml"/>
  <Override PartName="/xl/drawings/drawing93.xml" ContentType="application/vnd.openxmlformats-officedocument.drawingml.chartshapes+xml"/>
  <Override PartName="/xl/drawings/drawing96.xml" ContentType="application/vnd.openxmlformats-officedocument.drawingml.chartshapes+xml"/>
  <Override PartName="/xl/drawings/drawing55.xml" ContentType="application/vnd.openxmlformats-officedocument.drawingml.chartshapes+xml"/>
  <Override PartName="/xl/workbook.xml" ContentType="application/vnd.openxmlformats-officedocument.spreadsheetml.sheet.main+xml"/>
  <Override PartName="/xl/worksheets/sheet52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4.xml" ContentType="application/vnd.openxmlformats-officedocument.spreadsheetml.worksheet+xml"/>
  <Override PartName="/xl/worksheets/sheet13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drawings/drawing101.xml" ContentType="application/vnd.openxmlformats-officedocument.drawing+xml"/>
  <Override PartName="/xl/charts/chart40.xml" ContentType="application/vnd.openxmlformats-officedocument.drawingml.chart+xml"/>
  <Override PartName="/xl/worksheets/sheet19.xml" ContentType="application/vnd.openxmlformats-officedocument.spreadsheetml.worksheet+xml"/>
  <Override PartName="/xl/worksheets/sheet18.xml" ContentType="application/vnd.openxmlformats-officedocument.spreadsheetml.worksheet+xml"/>
  <Override PartName="/xl/drawings/drawing100.xml" ContentType="application/vnd.openxmlformats-officedocument.drawing+xml"/>
  <Override PartName="/xl/drawings/drawing99.xml" ContentType="application/vnd.openxmlformats-officedocument.drawing+xml"/>
  <Override PartName="/xl/drawings/drawing95.xml" ContentType="application/vnd.openxmlformats-officedocument.drawing+xml"/>
  <Override PartName="/xl/worksheets/sheet1.xml" ContentType="application/vnd.openxmlformats-officedocument.spreadsheetml.worksheet+xml"/>
  <Override PartName="/xl/worksheets/sheet21.xml" ContentType="application/vnd.openxmlformats-officedocument.spreadsheetml.workshee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worksheets/sheet20.xml" ContentType="application/vnd.openxmlformats-officedocument.spreadsheetml.worksheet+xml"/>
  <Override PartName="/xl/charts/chart39.xml" ContentType="application/vnd.openxmlformats-officedocument.drawingml.chart+xml"/>
  <Override PartName="/xl/drawings/drawing98.xml" ContentType="application/vnd.openxmlformats-officedocument.drawing+xml"/>
  <Override PartName="/xl/drawings/drawing97.xml" ContentType="application/vnd.openxmlformats-officedocument.drawing+xml"/>
  <Override PartName="/xl/drawings/drawing92.xml" ContentType="application/vnd.openxmlformats-officedocument.drawing+xml"/>
  <Override PartName="/xl/drawings/drawing94.xml" ContentType="application/vnd.openxmlformats-officedocument.drawing+xml"/>
  <Override PartName="/xl/drawings/drawing29.xml" ContentType="application/vnd.openxmlformats-officedocument.drawing+xml"/>
  <Override PartName="/xl/worksheets/sheet44.xml" ContentType="application/vnd.openxmlformats-officedocument.spreadsheetml.worksheet+xml"/>
  <Override PartName="/xl/charts/chart9.xml" ContentType="application/vnd.openxmlformats-officedocument.drawingml.chart+xml"/>
  <Override PartName="/xl/drawings/drawing27.xml" ContentType="application/vnd.openxmlformats-officedocument.drawing+xml"/>
  <Override PartName="/xl/charts/chart10.xml" ContentType="application/vnd.openxmlformats-officedocument.drawingml.chart+xml"/>
  <Override PartName="/xl/worksheets/sheet43.xml" ContentType="application/vnd.openxmlformats-officedocument.spreadsheetml.worksheet+xml"/>
  <Override PartName="/xl/drawings/drawing31.xml" ContentType="application/vnd.openxmlformats-officedocument.drawing+xml"/>
  <Override PartName="/xl/charts/chart11.xml" ContentType="application/vnd.openxmlformats-officedocument.drawingml.chart+xml"/>
  <Override PartName="/xl/drawings/drawing33.xml" ContentType="application/vnd.openxmlformats-officedocument.drawing+xml"/>
  <Override PartName="/xl/drawings/drawing32.xml" ContentType="application/vnd.openxmlformats-officedocument.drawing+xml"/>
  <Override PartName="/xl/worksheets/sheet45.xml" ContentType="application/vnd.openxmlformats-officedocument.spreadsheetml.worksheet+xml"/>
  <Override PartName="/xl/charts/chart8.xml" ContentType="application/vnd.openxmlformats-officedocument.drawingml.chart+xml"/>
  <Override PartName="/xl/drawings/drawing21.xml" ContentType="application/vnd.openxmlformats-officedocument.drawing+xml"/>
  <Override PartName="/xl/worksheets/sheet46.xml" ContentType="application/vnd.openxmlformats-officedocument.spreadsheetml.worksheet+xml"/>
  <Override PartName="/xl/theme/themeOverride3.xml" ContentType="application/vnd.openxmlformats-officedocument.themeOverride+xml"/>
  <Override PartName="/xl/charts/chart6.xml" ContentType="application/vnd.openxmlformats-officedocument.drawingml.chart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5.xml" ContentType="application/vnd.openxmlformats-officedocument.drawing+xml"/>
  <Override PartName="/xl/drawings/drawing24.xml" ContentType="application/vnd.openxmlformats-officedocument.drawing+xml"/>
  <Override PartName="/xl/charts/chart7.xml" ContentType="application/vnd.openxmlformats-officedocument.drawingml.chart+xml"/>
  <Override PartName="/xl/worksheets/sheet42.xml" ContentType="application/vnd.openxmlformats-officedocument.spreadsheetml.worksheet+xml"/>
  <Override PartName="/xl/charts/chart12.xml" ContentType="application/vnd.openxmlformats-officedocument.drawingml.chart+xml"/>
  <Override PartName="/xl/charts/chart23.xml" ContentType="application/vnd.openxmlformats-officedocument.drawingml.chart+xml"/>
  <Override PartName="/xl/worksheets/sheet31.xml" ContentType="application/vnd.openxmlformats-officedocument.spreadsheetml.worksheet+xml"/>
  <Override PartName="/xl/charts/chart22.xml" ContentType="application/vnd.openxmlformats-officedocument.drawingml.chart+xml"/>
  <Override PartName="/xl/charts/chart21.xml" ContentType="application/vnd.openxmlformats-officedocument.drawingml.chart+xml"/>
  <Override PartName="/xl/worksheets/sheet33.xml" ContentType="application/vnd.openxmlformats-officedocument.spreadsheetml.worksheet+xml"/>
  <Override PartName="/xl/worksheets/sheet30.xml" ContentType="application/vnd.openxmlformats-officedocument.spreadsheetml.worksheet+xml"/>
  <Override PartName="/xl/charts/chart24.xml" ContentType="application/vnd.openxmlformats-officedocument.drawingml.chart+xml"/>
  <Override PartName="/xl/worksheets/sheet29.xml" ContentType="application/vnd.openxmlformats-officedocument.spreadsheetml.worksheet+xml"/>
  <Override PartName="/xl/drawings/drawing50.xml" ContentType="application/vnd.openxmlformats-officedocument.drawing+xml"/>
  <Override PartName="/xl/worksheets/sheet27.xml" ContentType="application/vnd.openxmlformats-officedocument.spreadsheetml.worksheet+xml"/>
  <Override PartName="/xl/charts/chart26.xml" ContentType="application/vnd.openxmlformats-officedocument.drawingml.chart+xml"/>
  <Override PartName="/xl/worksheets/sheet28.xml" ContentType="application/vnd.openxmlformats-officedocument.spreadsheetml.worksheet+xml"/>
  <Override PartName="/xl/charts/chart25.xml" ContentType="application/vnd.openxmlformats-officedocument.drawingml.chart+xml"/>
  <Override PartName="/xl/charts/chart20.xml" ContentType="application/vnd.openxmlformats-officedocument.drawingml.chart+xml"/>
  <Override PartName="/xl/worksheets/sheet34.xml" ContentType="application/vnd.openxmlformats-officedocument.spreadsheetml.worksheet+xml"/>
  <Override PartName="/xl/charts/chart19.xml" ContentType="application/vnd.openxmlformats-officedocument.drawingml.chart+xml"/>
  <Override PartName="/xl/worksheets/sheet39.xml" ContentType="application/vnd.openxmlformats-officedocument.spreadsheetml.worksheet+xml"/>
  <Override PartName="/xl/charts/chart14.xml" ContentType="application/vnd.openxmlformats-officedocument.drawingml.chart+xml"/>
  <Override PartName="/xl/worksheets/sheet40.xml" ContentType="application/vnd.openxmlformats-officedocument.spreadsheetml.worksheet+xml"/>
  <Override PartName="/xl/charts/chart13.xml" ContentType="application/vnd.openxmlformats-officedocument.drawingml.chart+xml"/>
  <Override PartName="/xl/worksheets/sheet41.xml" ContentType="application/vnd.openxmlformats-officedocument.spreadsheetml.worksheet+xml"/>
  <Override PartName="/xl/charts/chart15.xml" ContentType="application/vnd.openxmlformats-officedocument.drawingml.chart+xml"/>
  <Override PartName="/xl/worksheets/sheet38.xml" ContentType="application/vnd.openxmlformats-officedocument.spreadsheetml.worksheet+xml"/>
  <Override PartName="/xl/charts/chart16.xml" ContentType="application/vnd.openxmlformats-officedocument.drawingml.chart+xml"/>
  <Override PartName="/xl/worksheets/sheet35.xml" ContentType="application/vnd.openxmlformats-officedocument.spreadsheetml.worksheet+xml"/>
  <Override PartName="/xl/charts/chart18.xml" ContentType="application/vnd.openxmlformats-officedocument.drawingml.chart+xml"/>
  <Override PartName="/xl/worksheets/sheet36.xml" ContentType="application/vnd.openxmlformats-officedocument.spreadsheetml.worksheet+xml"/>
  <Override PartName="/xl/charts/chart17.xml" ContentType="application/vnd.openxmlformats-officedocument.drawingml.chart+xml"/>
  <Override PartName="/xl/worksheets/sheet37.xml" ContentType="application/vnd.openxmlformats-officedocument.spreadsheetml.worksheet+xml"/>
  <Override PartName="/xl/worksheets/sheet47.xml" ContentType="application/vnd.openxmlformats-officedocument.spreadsheetml.worksheet+xml"/>
  <Override PartName="/xl/theme/themeOverride2.xml" ContentType="application/vnd.openxmlformats-officedocument.themeOverride+xml"/>
  <Override PartName="/xl/charts/chart5.xml" ContentType="application/vnd.openxmlformats-officedocument.drawingml.char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70.xml" ContentType="application/vnd.openxmlformats-officedocument.spreadsheetml.worksheet+xml"/>
  <Override PartName="/xl/worksheets/sheet69.xml" ContentType="application/vnd.openxmlformats-officedocument.spreadsheetml.worksheet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worksheets/sheet68.xml" ContentType="application/vnd.openxmlformats-officedocument.spreadsheetml.worksheet+xml"/>
  <Override PartName="/xl/worksheets/sheet67.xml" ContentType="application/vnd.openxmlformats-officedocument.spreadsheetml.worksheet+xml"/>
  <Override PartName="/xl/worksheets/sheet6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6.xml" ContentType="application/vnd.openxmlformats-officedocument.spreadsheetml.worksheet+xml"/>
  <Override PartName="/xl/worksheets/sheet55.xml" ContentType="application/vnd.openxmlformats-officedocument.spreadsheetml.worksheet+xml"/>
  <Override PartName="/xl/worksheets/sheet54.xml" ContentType="application/vnd.openxmlformats-officedocument.spreadsheetml.worksheet+xml"/>
  <Override PartName="/xl/worksheets/sheet53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5.xml" ContentType="application/vnd.openxmlformats-officedocument.spreadsheetml.worksheet+xml"/>
  <Override PartName="/xl/worksheets/sheet64.xml" ContentType="application/vnd.openxmlformats-officedocument.spreadsheetml.worksheet+xml"/>
  <Override PartName="/xl/worksheets/sheet63.xml" ContentType="application/vnd.openxmlformats-officedocument.spreadsheetml.worksheet+xml"/>
  <Override PartName="/xl/worksheets/sheet62.xml" ContentType="application/vnd.openxmlformats-officedocument.spreadsheetml.worksheet+xml"/>
  <Override PartName="/xl/worksheets/sheet61.xml" ContentType="application/vnd.openxmlformats-officedocument.spreadsheetml.worksheet+xml"/>
  <Override PartName="/xl/worksheets/sheet51.xml" ContentType="application/vnd.openxmlformats-officedocument.spreadsheetml.worksheet+xml"/>
  <Override PartName="/xl/drawings/drawing15.xml" ContentType="application/vnd.openxmlformats-officedocument.drawing+xml"/>
  <Override PartName="/xl/drawings/drawing14.xml" ContentType="application/vnd.openxmlformats-officedocument.drawing+xml"/>
  <Override PartName="/xl/worksheets/sheet49.xml" ContentType="application/vnd.openxmlformats-officedocument.spreadsheetml.worksheet+xml"/>
  <Override PartName="/xl/charts/chart3.xml" ContentType="application/vnd.openxmlformats-officedocument.drawingml.chart+xml"/>
  <Override PartName="/xl/drawings/drawing16.xml" ContentType="application/vnd.openxmlformats-officedocument.drawing+xml"/>
  <Override PartName="/xl/worksheets/sheet48.xml" ContentType="application/vnd.openxmlformats-officedocument.spreadsheetml.worksheet+xml"/>
  <Override PartName="/xl/theme/themeOverride1.xml" ContentType="application/vnd.openxmlformats-officedocument.themeOverride+xml"/>
  <Override PartName="/xl/charts/chart4.xml" ContentType="application/vnd.openxmlformats-officedocument.drawingml.chart+xml"/>
  <Override PartName="/xl/drawings/drawing17.xml" ContentType="application/vnd.openxmlformats-officedocument.drawing+xml"/>
  <Override PartName="/xl/drawings/drawing12.xml" ContentType="application/vnd.openxmlformats-officedocument.drawing+xml"/>
  <Override PartName="/xl/charts/chart2.xml" ContentType="application/vnd.openxmlformats-officedocument.drawingml.chart+xml"/>
  <Override PartName="/xl/drawings/drawing6.xml" ContentType="application/vnd.openxmlformats-officedocument.drawing+xml"/>
  <Override PartName="/xl/drawings/drawing5.xml" ContentType="application/vnd.openxmlformats-officedocument.drawing+xml"/>
  <Override PartName="/xl/worksheets/sheet50.xml" ContentType="application/vnd.openxmlformats-officedocument.spreadsheetml.worksheet+xml"/>
  <Override PartName="/xl/drawings/drawing8.xml" ContentType="application/vnd.openxmlformats-officedocument.drawing+xml"/>
  <Override PartName="/xl/drawings/drawing11.xml" ContentType="application/vnd.openxmlformats-officedocument.drawing+xml"/>
  <Override PartName="/xl/drawings/drawing10.xml" ContentType="application/vnd.openxmlformats-officedocument.drawing+xml"/>
  <Override PartName="/xl/drawings/drawing9.xml" ContentType="application/vnd.openxmlformats-officedocument.drawing+xml"/>
  <Override PartName="/xl/worksheets/sheet32.xml" ContentType="application/vnd.openxmlformats-officedocument.spreadsheetml.worksheet+xml"/>
  <Override PartName="/xl/drawings/drawing51.xml" ContentType="application/vnd.openxmlformats-officedocument.drawing+xml"/>
  <Override PartName="/xl/drawings/drawing75.xml" ContentType="application/vnd.openxmlformats-officedocument.drawing+xml"/>
  <Override PartName="/xl/charts/chart32.xml" ContentType="application/vnd.openxmlformats-officedocument.drawingml.chart+xml"/>
  <Override PartName="/xl/drawings/drawing76.xml" ContentType="application/vnd.openxmlformats-officedocument.drawing+xml"/>
  <Override PartName="/xl/drawings/drawing77.xml" ContentType="application/vnd.openxmlformats-officedocument.drawing+xml"/>
  <Override PartName="/xl/drawings/drawing78.xml" ContentType="application/vnd.openxmlformats-officedocument.drawing+xml"/>
  <Override PartName="/xl/drawings/drawing73.xml" ContentType="application/vnd.openxmlformats-officedocument.drawing+xml"/>
  <Override PartName="/xl/charts/chart31.xml" ContentType="application/vnd.openxmlformats-officedocument.drawingml.chart+xml"/>
  <Override PartName="/xl/drawings/drawing69.xml" ContentType="application/vnd.openxmlformats-officedocument.drawing+xml"/>
  <Override PartName="/xl/drawings/drawing68.xml" ContentType="application/vnd.openxmlformats-officedocument.drawing+xml"/>
  <Override PartName="/xl/charts/chart30.xml" ContentType="application/vnd.openxmlformats-officedocument.drawingml.chart+xml"/>
  <Override PartName="/xl/worksheets/sheet24.xml" ContentType="application/vnd.openxmlformats-officedocument.spreadsheetml.worksheet+xml"/>
  <Override PartName="/xl/drawings/drawing71.xml" ContentType="application/vnd.openxmlformats-officedocument.drawing+xml"/>
  <Override PartName="/xl/drawings/drawing72.xml" ContentType="application/vnd.openxmlformats-officedocument.drawing+xml"/>
  <Override PartName="/xl/drawings/drawing79.xml" ContentType="application/vnd.openxmlformats-officedocument.drawing+xml"/>
  <Override PartName="/xl/charts/chart33.xml" ContentType="application/vnd.openxmlformats-officedocument.drawingml.chart+xml"/>
  <Override PartName="/xl/charts/chart36.xml" ContentType="application/vnd.openxmlformats-officedocument.drawingml.chart+xml"/>
  <Override PartName="/xl/drawings/drawing87.xml" ContentType="application/vnd.openxmlformats-officedocument.drawing+xml"/>
  <Override PartName="/xl/drawings/drawing86.xml" ContentType="application/vnd.openxmlformats-officedocument.drawing+xml"/>
  <Override PartName="/xl/drawings/drawing88.xml" ContentType="application/vnd.openxmlformats-officedocument.drawing+xml"/>
  <Override PartName="/xl/drawings/drawing89.xml" ContentType="application/vnd.openxmlformats-officedocument.drawing+xml"/>
  <Override PartName="/xl/drawings/drawing90.xml" ContentType="application/vnd.openxmlformats-officedocument.drawing+xml"/>
  <Override PartName="/xl/drawings/drawing91.xml" ContentType="application/vnd.openxmlformats-officedocument.drawing+xml"/>
  <Override PartName="/xl/charts/chart35.xml" ContentType="application/vnd.openxmlformats-officedocument.drawingml.chart+xml"/>
  <Override PartName="/xl/drawings/drawing85.xml" ContentType="application/vnd.openxmlformats-officedocument.drawing+xml"/>
  <Override PartName="/xl/worksheets/sheet23.xml" ContentType="application/vnd.openxmlformats-officedocument.spreadsheetml.worksheet+xml"/>
  <Override PartName="/xl/drawings/drawing81.xml" ContentType="application/vnd.openxmlformats-officedocument.drawing+xml"/>
  <Override PartName="/xl/drawings/drawing82.xml" ContentType="application/vnd.openxmlformats-officedocument.drawing+xml"/>
  <Override PartName="/xl/charts/chart34.xml" ContentType="application/vnd.openxmlformats-officedocument.drawingml.chart+xml"/>
  <Override PartName="/xl/worksheets/sheet22.xml" ContentType="application/vnd.openxmlformats-officedocument.spreadsheetml.worksheet+xml"/>
  <Override PartName="/xl/drawings/drawing84.xml" ContentType="application/vnd.openxmlformats-officedocument.drawing+xml"/>
  <Override PartName="/xl/drawings/drawing67.xml" ContentType="application/vnd.openxmlformats-officedocument.drawing+xml"/>
  <Override PartName="/xl/drawings/drawing74.xml" ContentType="application/vnd.openxmlformats-officedocument.drawing+xml"/>
  <Override PartName="/xl/charts/chart27.xml" ContentType="application/vnd.openxmlformats-officedocument.drawingml.chart+xml"/>
  <Override PartName="/xl/drawings/drawing61.xml" ContentType="application/vnd.openxmlformats-officedocument.drawing+xml"/>
  <Override PartName="/xl/drawings/drawing54.xml" ContentType="application/vnd.openxmlformats-officedocument.drawing+xml"/>
  <Override PartName="/xl/drawings/drawing63.xml" ContentType="application/vnd.openxmlformats-officedocument.drawing+xml"/>
  <Override PartName="/xl/drawings/drawing60.xml" ContentType="application/vnd.openxmlformats-officedocument.drawing+xml"/>
  <Override PartName="/xl/worksheets/sheet26.xml" ContentType="application/vnd.openxmlformats-officedocument.spreadsheetml.worksheet+xml"/>
  <Override PartName="/xl/charts/chart28.xml" ContentType="application/vnd.openxmlformats-officedocument.drawingml.chart+xml"/>
  <Override PartName="/xl/worksheets/sheet25.xml" ContentType="application/vnd.openxmlformats-officedocument.spreadsheetml.worksheet+xml"/>
  <Override PartName="/xl/drawings/drawing56.xml" ContentType="application/vnd.openxmlformats-officedocument.drawing+xml"/>
  <Override PartName="/xl/drawings/drawing58.xml" ContentType="application/vnd.openxmlformats-officedocument.drawing+xml"/>
  <Override PartName="/xl/drawings/drawing59.xml" ContentType="application/vnd.openxmlformats-officedocument.drawing+xml"/>
  <Override PartName="/xl/drawings/drawing64.xml" ContentType="application/vnd.openxmlformats-officedocument.drawing+xml"/>
  <Override PartName="/xl/drawings/drawing62.xml" ContentType="application/vnd.openxmlformats-officedocument.drawing+xml"/>
  <Override PartName="/xl/drawings/drawing53.xml" ContentType="application/vnd.openxmlformats-officedocument.drawing+xml"/>
  <Override PartName="/xl/drawings/drawing65.xml" ContentType="application/vnd.openxmlformats-officedocument.drawing+xml"/>
  <Override PartName="/xl/charts/chart29.xml" ContentType="application/vnd.openxmlformats-officedocument.drawingml.chart+xml"/>
  <Override PartName="/xl/drawings/drawing52.xml" ContentType="application/vnd.openxmlformats-officedocument.drawing+xml"/>
  <Override PartName="/xl/drawings/drawing66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externalLinks/externalLink2.xml" ContentType="application/vnd.openxmlformats-officedocument.spreadsheetml.externalLink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ustom.xml" ContentType="application/vnd.openxmlformats-officedocument.custom-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5" windowWidth="24735" windowHeight="11955"/>
  </bookViews>
  <sheets>
    <sheet name="Menú Principal" sheetId="1" r:id="rId1"/>
    <sheet name="resumen indicadores por zonas" sheetId="2" r:id="rId2"/>
    <sheet name="Alojados tipología" sheetId="3" r:id="rId3"/>
    <sheet name="tab. Turistas alojados tip" sheetId="4" r:id="rId4"/>
    <sheet name="grafica evolución alo x tip" sheetId="5" r:id="rId5"/>
    <sheet name="var evolu x tipolo" sheetId="6" r:id="rId6"/>
    <sheet name="tab.Evolución mensual tipología" sheetId="7" r:id="rId7"/>
    <sheet name="tablas turistas por Temporada" sheetId="8" r:id="rId8"/>
    <sheet name="Alojados zona tipología" sheetId="9" r:id="rId9"/>
    <sheet name="Gráfico alojados zona y tipolog" sheetId="10" r:id="rId10"/>
    <sheet name="Tablas turistas zona y tip." sheetId="11" r:id="rId11"/>
    <sheet name="variación x zonas tipo " sheetId="12" r:id="rId12"/>
    <sheet name="tablas Zonas mensual " sheetId="13" r:id="rId13"/>
    <sheet name="grafica zona mensual" sheetId="14" r:id="rId14"/>
    <sheet name="Tablas Evo. mens. zonas y TIPO" sheetId="15" r:id="rId15"/>
    <sheet name="alojados tipolog y cat" sheetId="16" r:id="rId16"/>
    <sheet name="Gráfica alojados tipolog y cat" sheetId="17" r:id="rId17"/>
    <sheet name="tablas turistas por categorías " sheetId="18" r:id="rId18"/>
    <sheet name="grafica evolucion por categoria" sheetId="19" r:id="rId19"/>
    <sheet name="graf. dist cate ultimo año" sheetId="20" r:id="rId20"/>
    <sheet name="graf. dist cate periodo act" sheetId="21" r:id="rId21"/>
    <sheet name="VARIACIÓN EVOL POR CATEGORIA" sheetId="22" r:id="rId22"/>
    <sheet name="tab,Evolución mensual categoría" sheetId="23" r:id="rId23"/>
    <sheet name="graficas evol mensual merc" sheetId="24" r:id="rId24"/>
    <sheet name="Nacionalidades  evolución mensu" sheetId="25" r:id="rId25"/>
    <sheet name="Nacionalidades " sheetId="26" r:id="rId26"/>
    <sheet name="Distribución Nacionalidades" sheetId="27" r:id="rId27"/>
    <sheet name="Distribución Nacional - tenerif" sheetId="28" r:id="rId28"/>
    <sheet name="graf. dist NACIONALIDADES AÑO" sheetId="29" r:id="rId29"/>
    <sheet name="graf. dist NACIONALIDADES" sheetId="30" r:id="rId30"/>
    <sheet name="Nacionalidad-Alojamiento(datos)" sheetId="31" r:id="rId31"/>
    <sheet name="EVOLUCIÓN NACIO CATEGORIA " sheetId="32" r:id="rId32"/>
    <sheet name="nacionalidades distribucion alo" sheetId="33" r:id="rId33"/>
    <sheet name="Nacionalidad-Alojamiento" sheetId="34" r:id="rId34"/>
    <sheet name="Nacionalidad-evolución cuota" sheetId="35" r:id="rId35"/>
    <sheet name="Alojados evol mensual" sheetId="36" r:id="rId36"/>
    <sheet name="Gráfico alojados mensual" sheetId="37" r:id="rId37"/>
    <sheet name="Tablas PERNOCTA zona" sheetId="38" r:id="rId38"/>
    <sheet name="evoución PERNOCTA zona" sheetId="39" r:id="rId39"/>
    <sheet name="tablas pernocta cat ev anual" sheetId="40" r:id="rId40"/>
    <sheet name="evolución pernocta cat ev anual" sheetId="41" r:id="rId41"/>
    <sheet name="Pernoctaciones tipología" sheetId="42" r:id="rId42"/>
    <sheet name="Pernoctaciones  tipolog y categ" sheetId="43" r:id="rId43"/>
    <sheet name="Gráfica pernoct tipolog" sheetId="44" r:id="rId44"/>
    <sheet name="Pernoctacion mensual" sheetId="45" r:id="rId45"/>
    <sheet name="Gráfica pernoctaciones mensual" sheetId="46" r:id="rId46"/>
    <sheet name="Tablas evol IO zona" sheetId="47" r:id="rId47"/>
    <sheet name="evolución IO zona" sheetId="48" r:id="rId48"/>
    <sheet name="tablas evol IO CAT " sheetId="49" r:id="rId49"/>
    <sheet name="evolución IO CAT " sheetId="50" r:id="rId50"/>
    <sheet name="IO Tipología" sheetId="51" r:id="rId51"/>
    <sheet name="IO zona y Tipología " sheetId="52" r:id="rId52"/>
    <sheet name="gráfica IO zonas y tipologí " sheetId="53" r:id="rId53"/>
    <sheet name="IO tipología y categoría" sheetId="54" r:id="rId54"/>
    <sheet name="gráfica IO tipología" sheetId="55" r:id="rId55"/>
    <sheet name="IO evolución mensual" sheetId="56" r:id="rId56"/>
    <sheet name="gráfica IO mensual" sheetId="57" r:id="rId57"/>
    <sheet name="Tablas evol EM zona" sheetId="58" r:id="rId58"/>
    <sheet name="evolución EM zona" sheetId="59" r:id="rId59"/>
    <sheet name="tablas evol EM CAT" sheetId="60" r:id="rId60"/>
    <sheet name="evolución EM CAT" sheetId="61" r:id="rId61"/>
    <sheet name="EM Tipología" sheetId="62" r:id="rId62"/>
    <sheet name="EM zonas y tipología " sheetId="63" r:id="rId63"/>
    <sheet name="gráfico EM zona y tipología" sheetId="64" r:id="rId64"/>
    <sheet name="EM tipología y categoría" sheetId="65" r:id="rId65"/>
    <sheet name="Gráfica EM tipología" sheetId="66" r:id="rId66"/>
    <sheet name="EM evolución mensual" sheetId="67" r:id="rId67"/>
    <sheet name="Gráfica evolución mensual EM" sheetId="68" r:id="rId68"/>
    <sheet name="Hoja1" sheetId="69" state="hidden" r:id="rId69"/>
    <sheet name="actualizaciones" sheetId="70" state="hidden" r:id="rId70"/>
  </sheets>
  <externalReferences>
    <externalReference r:id="rId71"/>
    <externalReference r:id="rId72"/>
  </externalReferences>
  <definedNames>
    <definedName name="_eoh05" localSheetId="27">#REF!</definedName>
    <definedName name="_eoh05" localSheetId="66">#REF!</definedName>
    <definedName name="_eoh05" localSheetId="60">#REF!</definedName>
    <definedName name="_eoh05" localSheetId="29">#REF!</definedName>
    <definedName name="_eoh05" localSheetId="28">#REF!</definedName>
    <definedName name="_eoh05" localSheetId="52">#REF!</definedName>
    <definedName name="_eoh05" localSheetId="51">#REF!</definedName>
    <definedName name="_eoh05" localSheetId="59">#REF!</definedName>
    <definedName name="_eoh05" localSheetId="57">#REF!</definedName>
    <definedName name="_eoh05" localSheetId="48">#REF!</definedName>
    <definedName name="_eoh05" localSheetId="46">#REF!</definedName>
    <definedName name="_eoh05" localSheetId="39">#REF!</definedName>
    <definedName name="_eoh05" localSheetId="37">#REF!</definedName>
    <definedName name="_eoh05">#REF!</definedName>
    <definedName name="_eoh06" localSheetId="27">#REF!</definedName>
    <definedName name="_eoh06" localSheetId="66">#REF!</definedName>
    <definedName name="_eoh06" localSheetId="60">#REF!</definedName>
    <definedName name="_eoh06" localSheetId="29">#REF!</definedName>
    <definedName name="_eoh06" localSheetId="28">#REF!</definedName>
    <definedName name="_eoh06" localSheetId="52">#REF!</definedName>
    <definedName name="_eoh06" localSheetId="51">#REF!</definedName>
    <definedName name="_eoh06" localSheetId="59">#REF!</definedName>
    <definedName name="_eoh06" localSheetId="57">#REF!</definedName>
    <definedName name="_eoh06" localSheetId="48">#REF!</definedName>
    <definedName name="_eoh06" localSheetId="46">#REF!</definedName>
    <definedName name="_eoh06" localSheetId="39">#REF!</definedName>
    <definedName name="_eoh06" localSheetId="37">#REF!</definedName>
    <definedName name="_eoh06">#REF!</definedName>
    <definedName name="_xlnm.Print_Area" localSheetId="35">'Alojados evol mensual'!$B$5:$F$80</definedName>
    <definedName name="_xlnm.Print_Area" localSheetId="15">'alojados tipolog y cat'!$B$5:$G$16</definedName>
    <definedName name="_xlnm.Print_Area" localSheetId="2">'Alojados tipología'!$B$5:$H$39</definedName>
    <definedName name="_xlnm.Print_Area" localSheetId="8">'Alojados zona tipología'!$B$5:$G$19</definedName>
    <definedName name="_xlnm.Print_Area" localSheetId="27">'Distribución Nacional - tenerif'!$B$5:$D$31</definedName>
    <definedName name="_xlnm.Print_Area" localSheetId="26">'Distribución Nacionalidades'!$B$5:$D$30</definedName>
    <definedName name="_xlnm.Print_Area" localSheetId="66">'EM evolución mensual'!$B$5:$F$80</definedName>
    <definedName name="_xlnm.Print_Area" localSheetId="61">'EM Tipología'!$B$5:$I$39</definedName>
    <definedName name="_xlnm.Print_Area" localSheetId="64">'EM tipología y categoría'!$B$5:$E$16</definedName>
    <definedName name="_xlnm.Print_Area" localSheetId="62">'EM zonas y tipología '!$B$5:$E$19</definedName>
    <definedName name="_xlnm.Print_Area" localSheetId="60">'evolución EM CAT'!$B$5:$H$67</definedName>
    <definedName name="_xlnm.Print_Area" localSheetId="58">'evolución EM zona'!$B$5:$K$68</definedName>
    <definedName name="_xlnm.Print_Area" localSheetId="49">'evolución IO CAT '!$B$5:$H$67</definedName>
    <definedName name="_xlnm.Print_Area" localSheetId="47">'evolución IO zona'!$B$5:$K$68</definedName>
    <definedName name="_xlnm.Print_Area" localSheetId="31">'EVOLUCIÓN NACIO CATEGORIA '!$B$5:$H$32</definedName>
    <definedName name="_xlnm.Print_Area" localSheetId="40">'evolución pernocta cat ev anual'!$B$5:$H$67</definedName>
    <definedName name="_xlnm.Print_Area" localSheetId="38">'evoución PERNOCTA zona'!$B$5:$K$68</definedName>
    <definedName name="_xlnm.Print_Area" localSheetId="20">'graf. dist cate periodo act'!$B$2:$H$22</definedName>
    <definedName name="_xlnm.Print_Area" localSheetId="19">'graf. dist cate ultimo año'!$B$2:$I$21</definedName>
    <definedName name="_xlnm.Print_Area" localSheetId="29">'graf. dist NACIONALIDADES'!$B$2:$J$45</definedName>
    <definedName name="_xlnm.Print_Area" localSheetId="28">'graf. dist NACIONALIDADES AÑO'!$B$6:$J$48</definedName>
    <definedName name="_xlnm.Print_Area" localSheetId="16">'Gráfica alojados tipolog y cat'!$B$4:$J$28</definedName>
    <definedName name="_xlnm.Print_Area" localSheetId="65">'Gráfica EM tipología'!$B$4:$J$26</definedName>
    <definedName name="_xlnm.Print_Area" localSheetId="4">'grafica evolución alo x tip'!$C$2:$J$23</definedName>
    <definedName name="_xlnm.Print_Area" localSheetId="67">'Gráfica evolución mensual EM'!$C$4:$K$27</definedName>
    <definedName name="_xlnm.Print_Area" localSheetId="18">'grafica evolucion por categoria'!$B$2:$J$23</definedName>
    <definedName name="_xlnm.Print_Area" localSheetId="56">'gráfica IO mensual'!$B$5:$J$31</definedName>
    <definedName name="_xlnm.Print_Area" localSheetId="54">'gráfica IO tipología'!$B$5:$J$29</definedName>
    <definedName name="_xlnm.Print_Area" localSheetId="52">'gráfica IO zonas y tipologí '!$B$3:$J$25</definedName>
    <definedName name="_xlnm.Print_Area" localSheetId="43">'Gráfica pernoct tipolog'!$B$4:$J$28</definedName>
    <definedName name="_xlnm.Print_Area" localSheetId="45">'Gráfica pernoctaciones mensual'!$B$4:$J$28</definedName>
    <definedName name="_xlnm.Print_Area" localSheetId="13">'grafica zona mensual'!$B$2:$I$62</definedName>
    <definedName name="_xlnm.Print_Area" localSheetId="23">'graficas evol mensual merc'!$B$5:$O$292</definedName>
    <definedName name="_xlnm.Print_Area" localSheetId="36">'Gráfico alojados mensual'!$B$3:$K$28</definedName>
    <definedName name="_xlnm.Print_Area" localSheetId="9">'Gráfico alojados zona y tipolog'!$B$2:$I$25</definedName>
    <definedName name="_xlnm.Print_Area" localSheetId="63">'gráfico EM zona y tipología'!$B$2:$J$26</definedName>
    <definedName name="_xlnm.Print_Area" localSheetId="55">'IO evolución mensual'!$B$5:$F$80</definedName>
    <definedName name="_xlnm.Print_Area" localSheetId="50">'IO Tipología'!$B$5:$H$40</definedName>
    <definedName name="_xlnm.Print_Area" localSheetId="53">'IO tipología y categoría'!$B$5:$E$16</definedName>
    <definedName name="_xlnm.Print_Area" localSheetId="51">'IO zona y Tipología '!$B$5:$E$19</definedName>
    <definedName name="_xlnm.Print_Area" localSheetId="0">'Menú Principal'!$C$4:$G$71</definedName>
    <definedName name="_xlnm.Print_Area" localSheetId="33">'Nacionalidad-Alojamiento'!$B$5:$H$32</definedName>
    <definedName name="_xlnm.Print_Area" localSheetId="30">'Nacionalidad-Alojamiento(datos)'!$B$5:$N$32</definedName>
    <definedName name="_xlnm.Print_Area" localSheetId="25">'Nacionalidades '!$B$5:$F$30</definedName>
    <definedName name="_xlnm.Print_Area" localSheetId="24">'Nacionalidades  evolución mensu'!$B$5:$AV$79</definedName>
    <definedName name="_xlnm.Print_Area" localSheetId="32">'nacionalidades distribucion alo'!$B$5:$H$32</definedName>
    <definedName name="_xlnm.Print_Area" localSheetId="34">'Nacionalidad-evolución cuota'!$B$5:$Y$79</definedName>
    <definedName name="_xlnm.Print_Area" localSheetId="44">'Pernoctacion mensual'!$B$5:$F$80</definedName>
    <definedName name="_xlnm.Print_Area" localSheetId="42">'Pernoctaciones  tipolog y categ'!$B$5:$G$16</definedName>
    <definedName name="_xlnm.Print_Area" localSheetId="41">'Pernoctaciones tipología'!$B$5:$I$38</definedName>
    <definedName name="_xlnm.Print_Area" localSheetId="1">'resumen indicadores por zonas'!$B$5:$G$52</definedName>
    <definedName name="_xlnm.Print_Area" localSheetId="22">'tab,Evolución mensual categoría'!$B$5:$H$41</definedName>
    <definedName name="_xlnm.Print_Area" localSheetId="3">'tab. Turistas alojados tip'!$B$5:$H$81</definedName>
    <definedName name="_xlnm.Print_Area" localSheetId="6">'tab.Evolución mensual tipología'!$B$5:$E$40</definedName>
    <definedName name="_xlnm.Print_Area" localSheetId="14">'Tablas Evo. mens. zonas y TIPO'!$B$5:$Q$60</definedName>
    <definedName name="_xlnm.Print_Area" localSheetId="59">'tablas evol EM CAT'!$B$5:$N$80</definedName>
    <definedName name="_xlnm.Print_Area" localSheetId="57">'Tablas evol EM zona'!$B$5:$T$81</definedName>
    <definedName name="_xlnm.Print_Area" localSheetId="48">'tablas evol IO CAT '!$B$5:$N$80</definedName>
    <definedName name="_xlnm.Print_Area" localSheetId="46">'Tablas evol IO zona'!$B$5:$T$81</definedName>
    <definedName name="_xlnm.Print_Area" localSheetId="39">'tablas pernocta cat ev anual'!$B$5:$N$80</definedName>
    <definedName name="_xlnm.Print_Area" localSheetId="37">'Tablas PERNOCTA zona'!$B$5:$T$81</definedName>
    <definedName name="_xlnm.Print_Area" localSheetId="17">'tablas turistas por categorías '!$B$5:$N$80</definedName>
    <definedName name="_xlnm.Print_Area" localSheetId="7">'tablas turistas por Temporada'!$B$5:$G$28</definedName>
    <definedName name="_xlnm.Print_Area" localSheetId="10">'Tablas turistas zona y tip.'!$B$5:$T$81</definedName>
    <definedName name="_xlnm.Print_Area" localSheetId="12">'tablas Zonas mensual '!$B$5:$I$57</definedName>
    <definedName name="_xlnm.Print_Area" localSheetId="5">'var evolu x tipolo'!$B$5:$E$67</definedName>
    <definedName name="_xlnm.Print_Area" localSheetId="21">'VARIACIÓN EVOL POR CATEGORIA'!$B$5:$H$67</definedName>
    <definedName name="_xlnm.Print_Area" localSheetId="11">'variación x zonas tipo '!$B$5:$K$68</definedName>
    <definedName name="CANARIAS" localSheetId="27">#REF!</definedName>
    <definedName name="CANARIAS" localSheetId="66">#REF!</definedName>
    <definedName name="CANARIAS" localSheetId="60">#REF!</definedName>
    <definedName name="CANARIAS" localSheetId="29">#REF!</definedName>
    <definedName name="CANARIAS" localSheetId="28">#REF!</definedName>
    <definedName name="CANARIAS" localSheetId="52">#REF!</definedName>
    <definedName name="CANARIAS" localSheetId="51">#REF!</definedName>
    <definedName name="CANARIAS" localSheetId="59">#REF!</definedName>
    <definedName name="CANARIAS" localSheetId="57">#REF!</definedName>
    <definedName name="CANARIAS" localSheetId="48">#REF!</definedName>
    <definedName name="CANARIAS" localSheetId="46">#REF!</definedName>
    <definedName name="CANARIAS" localSheetId="39">#REF!</definedName>
    <definedName name="CANARIAS" localSheetId="37">#REF!</definedName>
    <definedName name="CANARIAS">#REF!</definedName>
    <definedName name="eoap05" localSheetId="27">#REF!</definedName>
    <definedName name="eoap05" localSheetId="66">#REF!</definedName>
    <definedName name="eoap05" localSheetId="60">#REF!</definedName>
    <definedName name="eoap05" localSheetId="29">#REF!</definedName>
    <definedName name="eoap05" localSheetId="28">#REF!</definedName>
    <definedName name="eoap05" localSheetId="52">#REF!</definedName>
    <definedName name="eoap05" localSheetId="51">#REF!</definedName>
    <definedName name="eoap05" localSheetId="59">#REF!</definedName>
    <definedName name="eoap05" localSheetId="57">#REF!</definedName>
    <definedName name="eoap05" localSheetId="48">#REF!</definedName>
    <definedName name="eoap05" localSheetId="46">#REF!</definedName>
    <definedName name="eoap05" localSheetId="39">#REF!</definedName>
    <definedName name="eoap05" localSheetId="37">#REF!</definedName>
    <definedName name="eoap05">#REF!</definedName>
    <definedName name="EOAP05B" localSheetId="27">#REF!</definedName>
    <definedName name="EOAP05B" localSheetId="66">#REF!</definedName>
    <definedName name="EOAP05B" localSheetId="60">#REF!</definedName>
    <definedName name="EOAP05B" localSheetId="29">#REF!</definedName>
    <definedName name="EOAP05B" localSheetId="28">#REF!</definedName>
    <definedName name="EOAP05B" localSheetId="52">#REF!</definedName>
    <definedName name="EOAP05B" localSheetId="51">#REF!</definedName>
    <definedName name="EOAP05B" localSheetId="59">#REF!</definedName>
    <definedName name="EOAP05B" localSheetId="57">#REF!</definedName>
    <definedName name="EOAP05B" localSheetId="48">#REF!</definedName>
    <definedName name="EOAP05B" localSheetId="46">#REF!</definedName>
    <definedName name="EOAP05B" localSheetId="39">#REF!</definedName>
    <definedName name="EOAP05B" localSheetId="37">#REF!</definedName>
    <definedName name="EOAP05B">#REF!</definedName>
    <definedName name="eoap06" localSheetId="27">#REF!</definedName>
    <definedName name="eoap06" localSheetId="66">#REF!</definedName>
    <definedName name="eoap06" localSheetId="60">#REF!</definedName>
    <definedName name="eoap06" localSheetId="29">#REF!</definedName>
    <definedName name="eoap06" localSheetId="28">#REF!</definedName>
    <definedName name="eoap06" localSheetId="52">#REF!</definedName>
    <definedName name="eoap06" localSheetId="51">#REF!</definedName>
    <definedName name="eoap06" localSheetId="59">#REF!</definedName>
    <definedName name="eoap06" localSheetId="57">#REF!</definedName>
    <definedName name="eoap06" localSheetId="48">#REF!</definedName>
    <definedName name="eoap06" localSheetId="46">#REF!</definedName>
    <definedName name="eoap06" localSheetId="39">#REF!</definedName>
    <definedName name="eoap06" localSheetId="37">#REF!</definedName>
    <definedName name="eoap06">#REF!</definedName>
    <definedName name="EOAP06B" localSheetId="27">#REF!</definedName>
    <definedName name="EOAP06B" localSheetId="66">#REF!</definedName>
    <definedName name="EOAP06B" localSheetId="60">#REF!</definedName>
    <definedName name="EOAP06B" localSheetId="29">#REF!</definedName>
    <definedName name="EOAP06B" localSheetId="28">#REF!</definedName>
    <definedName name="EOAP06B" localSheetId="52">#REF!</definedName>
    <definedName name="EOAP06B" localSheetId="51">#REF!</definedName>
    <definedName name="EOAP06B" localSheetId="59">#REF!</definedName>
    <definedName name="EOAP06B" localSheetId="57">#REF!</definedName>
    <definedName name="EOAP06B" localSheetId="48">#REF!</definedName>
    <definedName name="EOAP06B" localSheetId="46">#REF!</definedName>
    <definedName name="EOAP06B" localSheetId="39">#REF!</definedName>
    <definedName name="EOAP06B" localSheetId="37">#REF!</definedName>
    <definedName name="EOAP06B">#REF!</definedName>
    <definedName name="eoh05B" localSheetId="27">#REF!</definedName>
    <definedName name="eoh05B" localSheetId="66">#REF!</definedName>
    <definedName name="eoh05B" localSheetId="60">#REF!</definedName>
    <definedName name="eoh05B" localSheetId="29">#REF!</definedName>
    <definedName name="eoh05B" localSheetId="28">#REF!</definedName>
    <definedName name="eoh05B" localSheetId="52">#REF!</definedName>
    <definedName name="eoh05B" localSheetId="51">#REF!</definedName>
    <definedName name="eoh05B" localSheetId="59">#REF!</definedName>
    <definedName name="eoh05B" localSheetId="57">#REF!</definedName>
    <definedName name="eoh05B" localSheetId="48">#REF!</definedName>
    <definedName name="eoh05B" localSheetId="46">#REF!</definedName>
    <definedName name="eoh05B" localSheetId="39">#REF!</definedName>
    <definedName name="eoh05B" localSheetId="37">#REF!</definedName>
    <definedName name="eoh05B">#REF!</definedName>
    <definedName name="eoh06B" localSheetId="27">#REF!</definedName>
    <definedName name="eoh06B" localSheetId="66">#REF!</definedName>
    <definedName name="eoh06B" localSheetId="60">#REF!</definedName>
    <definedName name="eoh06B" localSheetId="29">#REF!</definedName>
    <definedName name="eoh06B" localSheetId="28">#REF!</definedName>
    <definedName name="eoh06B" localSheetId="52">#REF!</definedName>
    <definedName name="eoh06B" localSheetId="51">#REF!</definedName>
    <definedName name="eoh06B" localSheetId="59">#REF!</definedName>
    <definedName name="eoh06B" localSheetId="57">#REF!</definedName>
    <definedName name="eoh06B" localSheetId="48">#REF!</definedName>
    <definedName name="eoh06B" localSheetId="46">#REF!</definedName>
    <definedName name="eoh06B" localSheetId="39">#REF!</definedName>
    <definedName name="eoh06B" localSheetId="37">#REF!</definedName>
    <definedName name="eoh06B">#REF!</definedName>
    <definedName name="españafuerteventura">[1]ACTUALIZACIONES!$V$9:$AI$24</definedName>
    <definedName name="españafuerteventura0">[1]ACTUALIZACIONES!$U$223:$AI$246</definedName>
    <definedName name="españagrancanaria">[1]ACTUALIZACIONES!$V$46:$AI$70</definedName>
    <definedName name="españagrancanaria0">[1]ACTUALIZACIONES!$U$257:$AI$287</definedName>
    <definedName name="españalanzarote">[1]ACTUALIZACIONES!$V$108:$AI$127</definedName>
    <definedName name="españalanzarote0">[1]ACTUALIZACIONES!$U$327:$AI$350</definedName>
    <definedName name="españalapalma">[1]ACTUALIZACIONES!$V$85:$AI$93</definedName>
    <definedName name="españalapalma0">[1]ACTUALIZACIONES!$U$306:$AI$318</definedName>
    <definedName name="españaTFN">[1]ACTUALIZACIONES!$V$138:$AI$158</definedName>
    <definedName name="españaTFN0">[1]ACTUALIZACIONES!$U$356:$AI$388</definedName>
    <definedName name="españaTFS">[1]ACTUALIZACIONES!$V$168:$AI$192</definedName>
    <definedName name="españaTFS0">[1]ACTUALIZACIONES!$U$397:$AI$428</definedName>
    <definedName name="FT" localSheetId="27">#REF!</definedName>
    <definedName name="FT" localSheetId="66">#REF!</definedName>
    <definedName name="FT" localSheetId="60">#REF!</definedName>
    <definedName name="FT" localSheetId="29">#REF!</definedName>
    <definedName name="FT" localSheetId="28">#REF!</definedName>
    <definedName name="FT" localSheetId="52">#REF!</definedName>
    <definedName name="FT" localSheetId="51">#REF!</definedName>
    <definedName name="FT" localSheetId="59">#REF!</definedName>
    <definedName name="FT" localSheetId="57">#REF!</definedName>
    <definedName name="FT" localSheetId="48">#REF!</definedName>
    <definedName name="FT" localSheetId="46">#REF!</definedName>
    <definedName name="FT" localSheetId="39">#REF!</definedName>
    <definedName name="FT" localSheetId="37">#REF!</definedName>
    <definedName name="FT">#REF!</definedName>
    <definedName name="GC" localSheetId="27">#REF!</definedName>
    <definedName name="GC" localSheetId="66">#REF!</definedName>
    <definedName name="GC" localSheetId="60">#REF!</definedName>
    <definedName name="GC" localSheetId="29">#REF!</definedName>
    <definedName name="GC" localSheetId="28">#REF!</definedName>
    <definedName name="GC" localSheetId="52">#REF!</definedName>
    <definedName name="GC" localSheetId="51">#REF!</definedName>
    <definedName name="GC" localSheetId="59">#REF!</definedName>
    <definedName name="GC" localSheetId="57">#REF!</definedName>
    <definedName name="GC" localSheetId="48">#REF!</definedName>
    <definedName name="GC" localSheetId="46">#REF!</definedName>
    <definedName name="GC" localSheetId="39">#REF!</definedName>
    <definedName name="GC" localSheetId="37">#REF!</definedName>
    <definedName name="GC">#REF!</definedName>
    <definedName name="IPH" localSheetId="27">#REF!</definedName>
    <definedName name="IPH" localSheetId="66">#REF!</definedName>
    <definedName name="IPH" localSheetId="60">#REF!</definedName>
    <definedName name="IPH" localSheetId="29">#REF!</definedName>
    <definedName name="IPH" localSheetId="28">#REF!</definedName>
    <definedName name="IPH" localSheetId="52">#REF!</definedName>
    <definedName name="IPH" localSheetId="51">#REF!</definedName>
    <definedName name="IPH" localSheetId="59">#REF!</definedName>
    <definedName name="IPH" localSheetId="57">#REF!</definedName>
    <definedName name="IPH" localSheetId="48">#REF!</definedName>
    <definedName name="IPH" localSheetId="46">#REF!</definedName>
    <definedName name="IPH" localSheetId="39">#REF!</definedName>
    <definedName name="IPH" localSheetId="37">#REF!</definedName>
    <definedName name="IPH">#REF!</definedName>
    <definedName name="LP" localSheetId="27">#REF!</definedName>
    <definedName name="LP" localSheetId="66">#REF!</definedName>
    <definedName name="LP" localSheetId="60">#REF!</definedName>
    <definedName name="LP" localSheetId="29">#REF!</definedName>
    <definedName name="LP" localSheetId="28">#REF!</definedName>
    <definedName name="LP" localSheetId="52">#REF!</definedName>
    <definedName name="LP" localSheetId="51">#REF!</definedName>
    <definedName name="LP" localSheetId="59">#REF!</definedName>
    <definedName name="LP" localSheetId="57">#REF!</definedName>
    <definedName name="LP" localSheetId="48">#REF!</definedName>
    <definedName name="LP" localSheetId="46">#REF!</definedName>
    <definedName name="LP" localSheetId="39">#REF!</definedName>
    <definedName name="LP" localSheetId="37">#REF!</definedName>
    <definedName name="LP">#REF!</definedName>
    <definedName name="LZ" localSheetId="27">#REF!</definedName>
    <definedName name="LZ" localSheetId="66">#REF!</definedName>
    <definedName name="LZ" localSheetId="60">#REF!</definedName>
    <definedName name="LZ" localSheetId="29">#REF!</definedName>
    <definedName name="LZ" localSheetId="28">#REF!</definedName>
    <definedName name="LZ" localSheetId="52">#REF!</definedName>
    <definedName name="LZ" localSheetId="51">#REF!</definedName>
    <definedName name="LZ" localSheetId="59">#REF!</definedName>
    <definedName name="LZ" localSheetId="57">#REF!</definedName>
    <definedName name="LZ" localSheetId="48">#REF!</definedName>
    <definedName name="LZ" localSheetId="46">#REF!</definedName>
    <definedName name="LZ" localSheetId="39">#REF!</definedName>
    <definedName name="LZ" localSheetId="37">#REF!</definedName>
    <definedName name="LZ">#REF!</definedName>
    <definedName name="TF" localSheetId="27">#REF!</definedName>
    <definedName name="TF" localSheetId="66">#REF!</definedName>
    <definedName name="TF" localSheetId="60">#REF!</definedName>
    <definedName name="TF" localSheetId="29">#REF!</definedName>
    <definedName name="TF" localSheetId="28">#REF!</definedName>
    <definedName name="TF" localSheetId="52">#REF!</definedName>
    <definedName name="TF" localSheetId="51">#REF!</definedName>
    <definedName name="TF" localSheetId="59">#REF!</definedName>
    <definedName name="TF" localSheetId="57">#REF!</definedName>
    <definedName name="TF" localSheetId="48">#REF!</definedName>
    <definedName name="TF" localSheetId="46">#REF!</definedName>
    <definedName name="TF" localSheetId="39">#REF!</definedName>
    <definedName name="TF" localSheetId="37">#REF!</definedName>
    <definedName name="TF">#REF!</definedName>
    <definedName name="_xlnm.Print_Titles" localSheetId="23">'graficas evol mensual merc'!$5:$6</definedName>
    <definedName name="_xlnm.Print_Titles" localSheetId="0">'Menú Principal'!$4:$9</definedName>
    <definedName name="_xlnm.Print_Titles" localSheetId="24">'Nacionalidades  evolución mensu'!$B:$B</definedName>
    <definedName name="_xlnm.Print_Titles" localSheetId="34">'Nacionalidad-evolución cuota'!$B:$B</definedName>
    <definedName name="_xlnm.Print_Titles" localSheetId="57">'Tablas evol EM zona'!$B:$B</definedName>
    <definedName name="_xlnm.Print_Titles" localSheetId="46">'Tablas evol IO zona'!$B:$B</definedName>
    <definedName name="_xlnm.Print_Titles" localSheetId="37">'Tablas PERNOCTA zona'!$B:$B</definedName>
    <definedName name="_xlnm.Print_Titles" localSheetId="10">'Tablas turistas zona y tip.'!$B:$B</definedName>
  </definedNames>
  <calcPr calcId="125725"/>
</workbook>
</file>

<file path=xl/calcChain.xml><?xml version="1.0" encoding="utf-8"?>
<calcChain xmlns="http://schemas.openxmlformats.org/spreadsheetml/2006/main">
  <c r="E15" i="65"/>
  <c r="E13" l="1"/>
  <c r="E12" l="1"/>
  <c r="E11" l="1"/>
  <c r="E10" l="1"/>
  <c r="E8" l="1"/>
  <c r="D6"/>
  <c r="C6"/>
  <c r="E18" i="63" l="1"/>
  <c r="E17" l="1"/>
  <c r="E16" l="1"/>
  <c r="E14" l="1"/>
  <c r="E13" l="1"/>
  <c r="E12" l="1"/>
  <c r="E10" l="1"/>
  <c r="E9" l="1"/>
  <c r="E8" l="1"/>
  <c r="D6"/>
  <c r="C6"/>
  <c r="E9" i="62" l="1"/>
  <c r="E8" l="1"/>
  <c r="E7" l="1"/>
  <c r="D6"/>
  <c r="C6"/>
  <c r="B14" i="61"/>
  <c r="H66" l="1"/>
  <c r="N66" i="60"/>
  <c r="G66" i="61" l="1"/>
  <c r="L66" i="60"/>
  <c r="F66" i="61" l="1"/>
  <c r="J66" i="60"/>
  <c r="E66" i="61" l="1"/>
  <c r="H66" i="60"/>
  <c r="D66" i="61" l="1"/>
  <c r="F66" i="60"/>
  <c r="C66" i="61" l="1"/>
  <c r="D66" i="60"/>
  <c r="H65" i="61" l="1"/>
  <c r="N65" i="60"/>
  <c r="G65" i="61" l="1"/>
  <c r="L65" i="60"/>
  <c r="F65" i="61" l="1"/>
  <c r="J65" i="60"/>
  <c r="E65" i="61" l="1"/>
  <c r="H65" i="60"/>
  <c r="D65" i="61" l="1"/>
  <c r="F65" i="60"/>
  <c r="C65" i="61" l="1"/>
  <c r="D65" i="60"/>
  <c r="H64" i="61" l="1"/>
  <c r="N64" i="60"/>
  <c r="G64" i="61" l="1"/>
  <c r="L64" i="60"/>
  <c r="F64" i="61" l="1"/>
  <c r="J64" i="60"/>
  <c r="E64" i="61" l="1"/>
  <c r="H64" i="60"/>
  <c r="D64" i="61" l="1"/>
  <c r="F64" i="60"/>
  <c r="C64" i="61" l="1"/>
  <c r="D64" i="60"/>
  <c r="H63" i="61" l="1"/>
  <c r="N63" i="60"/>
  <c r="G63" i="61" l="1"/>
  <c r="L63" i="60"/>
  <c r="F63" i="61" l="1"/>
  <c r="J63" i="60"/>
  <c r="E63" i="61" l="1"/>
  <c r="H63" i="60"/>
  <c r="D63" i="61" l="1"/>
  <c r="F63" i="60"/>
  <c r="C63" i="61" l="1"/>
  <c r="D63" i="60"/>
  <c r="H62" i="61" l="1"/>
  <c r="N62" i="60"/>
  <c r="G62" i="61" l="1"/>
  <c r="L62" i="60"/>
  <c r="F62" i="61" l="1"/>
  <c r="J62" i="60"/>
  <c r="E62" i="61" l="1"/>
  <c r="H62" i="60"/>
  <c r="D62" i="61" l="1"/>
  <c r="F62" i="60"/>
  <c r="C62" i="61" l="1"/>
  <c r="D62" i="60"/>
  <c r="H61" i="61" l="1"/>
  <c r="N61" i="60"/>
  <c r="G61" i="61" l="1"/>
  <c r="L61" i="60"/>
  <c r="F61" i="61" l="1"/>
  <c r="J61" i="60"/>
  <c r="E61" i="61" l="1"/>
  <c r="H61" i="60"/>
  <c r="D61" i="61" l="1"/>
  <c r="F61" i="60"/>
  <c r="C61" i="61" l="1"/>
  <c r="D61" i="60"/>
  <c r="H60" i="61" l="1"/>
  <c r="N60" i="60"/>
  <c r="G60" i="61" l="1"/>
  <c r="L60" i="60"/>
  <c r="F60" i="61" l="1"/>
  <c r="J60" i="60"/>
  <c r="E60" i="61" l="1"/>
  <c r="H60" i="60"/>
  <c r="D60" i="61" l="1"/>
  <c r="F60" i="60"/>
  <c r="C60" i="61" l="1"/>
  <c r="D60" i="60"/>
  <c r="H59" i="61" l="1"/>
  <c r="N59" i="60"/>
  <c r="G59" i="61" l="1"/>
  <c r="L59" i="60"/>
  <c r="F59" i="61" l="1"/>
  <c r="J59" i="60"/>
  <c r="E59" i="61" l="1"/>
  <c r="H59" i="60"/>
  <c r="D59" i="61" l="1"/>
  <c r="F59" i="60"/>
  <c r="C59" i="61" l="1"/>
  <c r="D59" i="60"/>
  <c r="H58" i="61" l="1"/>
  <c r="N58" i="60"/>
  <c r="G58" i="61" l="1"/>
  <c r="L58" i="60"/>
  <c r="F58" i="61" l="1"/>
  <c r="J58" i="60"/>
  <c r="E58" i="61" l="1"/>
  <c r="H58" i="60"/>
  <c r="D58" i="61" l="1"/>
  <c r="F58" i="60"/>
  <c r="C58" i="61" l="1"/>
  <c r="D58" i="60"/>
  <c r="H57" i="61" l="1"/>
  <c r="N57" i="60"/>
  <c r="G57" i="61" l="1"/>
  <c r="L57" i="60"/>
  <c r="F57" i="61" l="1"/>
  <c r="J57" i="60"/>
  <c r="E57" i="61" l="1"/>
  <c r="H57" i="60"/>
  <c r="D57" i="61" l="1"/>
  <c r="F57" i="60"/>
  <c r="C57" i="61" l="1"/>
  <c r="D57" i="60"/>
  <c r="H56" i="61" l="1"/>
  <c r="N56" i="60"/>
  <c r="G56" i="61" l="1"/>
  <c r="L56" i="60"/>
  <c r="F56" i="61" l="1"/>
  <c r="J56" i="60"/>
  <c r="E56" i="61" l="1"/>
  <c r="H56" i="60"/>
  <c r="D56" i="61" l="1"/>
  <c r="F56" i="60"/>
  <c r="C56" i="61" l="1"/>
  <c r="D56" i="60"/>
  <c r="H55" i="61" l="1"/>
  <c r="N55" i="60"/>
  <c r="G55" i="61" l="1"/>
  <c r="L55" i="60"/>
  <c r="F55" i="61" l="1"/>
  <c r="J55" i="60"/>
  <c r="E55" i="61" l="1"/>
  <c r="H55" i="60"/>
  <c r="D55" i="61" l="1"/>
  <c r="F55" i="60"/>
  <c r="C55" i="61" l="1"/>
  <c r="D55" i="60"/>
  <c r="H54" i="61" l="1"/>
  <c r="N54" i="60"/>
  <c r="G54" i="61" l="1"/>
  <c r="L54" i="60"/>
  <c r="F54" i="61" l="1"/>
  <c r="J54" i="60"/>
  <c r="E54" i="61" l="1"/>
  <c r="H54" i="60"/>
  <c r="D54" i="61" l="1"/>
  <c r="F54" i="60"/>
  <c r="C54" i="61" l="1"/>
  <c r="D54" i="60"/>
  <c r="H53" i="61" l="1"/>
  <c r="N53" i="60"/>
  <c r="G53" i="61" l="1"/>
  <c r="L53" i="60"/>
  <c r="F53" i="61" l="1"/>
  <c r="J53" i="60"/>
  <c r="E53" i="61" l="1"/>
  <c r="H53" i="60"/>
  <c r="D53" i="61" l="1"/>
  <c r="F53" i="60"/>
  <c r="C53" i="61" l="1"/>
  <c r="D53" i="60"/>
  <c r="H52" i="61" l="1"/>
  <c r="N52" i="60"/>
  <c r="G52" i="61" l="1"/>
  <c r="L52" i="60"/>
  <c r="F52" i="61" l="1"/>
  <c r="J52" i="60"/>
  <c r="E52" i="61" l="1"/>
  <c r="H52" i="60"/>
  <c r="D52" i="61" l="1"/>
  <c r="F52" i="60"/>
  <c r="C52" i="61" l="1"/>
  <c r="D52" i="60"/>
  <c r="H51" i="61" l="1"/>
  <c r="N51" i="60"/>
  <c r="G51" i="61" l="1"/>
  <c r="L51" i="60"/>
  <c r="F51" i="61" l="1"/>
  <c r="J51" i="60"/>
  <c r="E51" i="61" l="1"/>
  <c r="H51" i="60"/>
  <c r="D51" i="61" l="1"/>
  <c r="F51" i="60"/>
  <c r="C51" i="61" l="1"/>
  <c r="D51" i="60"/>
  <c r="H50" i="61" l="1"/>
  <c r="N50" i="60"/>
  <c r="G50" i="61" l="1"/>
  <c r="L50" i="60"/>
  <c r="F50" i="61" l="1"/>
  <c r="J50" i="60"/>
  <c r="E50" i="61" l="1"/>
  <c r="H50" i="60"/>
  <c r="D50" i="61" l="1"/>
  <c r="F50" i="60"/>
  <c r="C50" i="61" l="1"/>
  <c r="D50" i="60"/>
  <c r="H49" i="61" l="1"/>
  <c r="N49" i="60"/>
  <c r="G49" i="61" l="1"/>
  <c r="L49" i="60"/>
  <c r="F49" i="61" l="1"/>
  <c r="J49" i="60"/>
  <c r="E49" i="61" l="1"/>
  <c r="H49" i="60"/>
  <c r="D49" i="61" l="1"/>
  <c r="F49" i="60"/>
  <c r="C49" i="61" l="1"/>
  <c r="D49" i="60"/>
  <c r="H48" i="61" l="1"/>
  <c r="N48" i="60"/>
  <c r="G48" i="61" l="1"/>
  <c r="L48" i="60"/>
  <c r="F48" i="61" l="1"/>
  <c r="J48" i="60"/>
  <c r="E48" i="61" l="1"/>
  <c r="H48" i="60"/>
  <c r="D48" i="61" l="1"/>
  <c r="F48" i="60"/>
  <c r="C48" i="61" l="1"/>
  <c r="D48" i="60"/>
  <c r="H47" i="61" l="1"/>
  <c r="N47" i="60"/>
  <c r="G47" i="61" l="1"/>
  <c r="L47" i="60"/>
  <c r="F47" i="61" l="1"/>
  <c r="J47" i="60"/>
  <c r="E47" i="61" l="1"/>
  <c r="H47" i="60"/>
  <c r="D47" i="61" l="1"/>
  <c r="F47" i="60"/>
  <c r="C47" i="61" l="1"/>
  <c r="D47" i="60"/>
  <c r="H46" i="61" l="1"/>
  <c r="N46" i="60"/>
  <c r="G46" i="61" l="1"/>
  <c r="L46" i="60"/>
  <c r="F46" i="61" l="1"/>
  <c r="J46" i="60"/>
  <c r="E46" i="61" l="1"/>
  <c r="H46" i="60"/>
  <c r="D46" i="61" l="1"/>
  <c r="F46" i="60"/>
  <c r="C46" i="61" l="1"/>
  <c r="D46" i="60"/>
  <c r="H45" i="61" l="1"/>
  <c r="N45" i="60"/>
  <c r="G45" i="61" l="1"/>
  <c r="L45" i="60"/>
  <c r="F45" i="61" l="1"/>
  <c r="J45" i="60"/>
  <c r="E45" i="61" l="1"/>
  <c r="H45" i="60"/>
  <c r="D45" i="61" l="1"/>
  <c r="F45" i="60"/>
  <c r="C45" i="61" l="1"/>
  <c r="D45" i="60"/>
  <c r="H44" i="61" l="1"/>
  <c r="N44" i="60"/>
  <c r="G44" i="61" l="1"/>
  <c r="L44" i="60"/>
  <c r="F44" i="61" l="1"/>
  <c r="J44" i="60"/>
  <c r="E44" i="61" l="1"/>
  <c r="H44" i="60"/>
  <c r="D44" i="61" l="1"/>
  <c r="F44" i="60"/>
  <c r="C44" i="61" l="1"/>
  <c r="D44" i="60"/>
  <c r="H43" i="61" l="1"/>
  <c r="N43" i="60"/>
  <c r="G43" i="61" l="1"/>
  <c r="L43" i="60"/>
  <c r="F43" i="61" l="1"/>
  <c r="J43" i="60"/>
  <c r="E43" i="61" l="1"/>
  <c r="H43" i="60"/>
  <c r="D43" i="61" l="1"/>
  <c r="F43" i="60"/>
  <c r="C43" i="61" l="1"/>
  <c r="D43" i="60"/>
  <c r="H42" i="61" l="1"/>
  <c r="N42" i="60"/>
  <c r="G42" i="61" l="1"/>
  <c r="L42" i="60"/>
  <c r="F42" i="61" l="1"/>
  <c r="J42" i="60"/>
  <c r="E42" i="61" l="1"/>
  <c r="H42" i="60"/>
  <c r="D42" i="61" l="1"/>
  <c r="F42" i="60"/>
  <c r="C42" i="61" l="1"/>
  <c r="D42" i="60"/>
  <c r="H41" i="61" l="1"/>
  <c r="N41" i="60"/>
  <c r="G41" i="61" l="1"/>
  <c r="L41" i="60"/>
  <c r="F41" i="61" l="1"/>
  <c r="J41" i="60"/>
  <c r="E41" i="61" l="1"/>
  <c r="H41" i="60"/>
  <c r="D41" i="61" l="1"/>
  <c r="F41" i="60"/>
  <c r="C41" i="61" l="1"/>
  <c r="D41" i="60"/>
  <c r="H40" i="61" l="1"/>
  <c r="N40" i="60"/>
  <c r="G40" i="61" l="1"/>
  <c r="L40" i="60"/>
  <c r="F40" i="61" l="1"/>
  <c r="J40" i="60"/>
  <c r="E40" i="61" l="1"/>
  <c r="H40" i="60"/>
  <c r="D40" i="61" l="1"/>
  <c r="F40" i="60"/>
  <c r="C40" i="61" l="1"/>
  <c r="D40" i="60"/>
  <c r="H39" i="61" l="1"/>
  <c r="N39" i="60"/>
  <c r="G39" i="61" l="1"/>
  <c r="L39" i="60"/>
  <c r="F39" i="61" l="1"/>
  <c r="J39" i="60"/>
  <c r="E39" i="61" l="1"/>
  <c r="H39" i="60"/>
  <c r="D39" i="61" l="1"/>
  <c r="F39" i="60"/>
  <c r="C39" i="61" l="1"/>
  <c r="D39" i="60"/>
  <c r="H38" i="61" l="1"/>
  <c r="N38" i="60"/>
  <c r="G38" i="61" l="1"/>
  <c r="L38" i="60"/>
  <c r="F38" i="61" l="1"/>
  <c r="J38" i="60"/>
  <c r="E38" i="61" l="1"/>
  <c r="H38" i="60"/>
  <c r="D38" i="61" l="1"/>
  <c r="F38" i="60"/>
  <c r="C38" i="61" l="1"/>
  <c r="D38" i="60"/>
  <c r="H37" i="61" l="1"/>
  <c r="N37" i="60"/>
  <c r="G37" i="61" l="1"/>
  <c r="L37" i="60"/>
  <c r="F37" i="61" l="1"/>
  <c r="J37" i="60"/>
  <c r="E37" i="61" l="1"/>
  <c r="H37" i="60"/>
  <c r="D37" i="61" l="1"/>
  <c r="F37" i="60"/>
  <c r="C37" i="61" l="1"/>
  <c r="D37" i="60"/>
  <c r="H36" i="61" l="1"/>
  <c r="N36" i="60"/>
  <c r="G36" i="61" l="1"/>
  <c r="L36" i="60"/>
  <c r="F36" i="61" l="1"/>
  <c r="J36" i="60"/>
  <c r="E36" i="61" l="1"/>
  <c r="H36" i="60"/>
  <c r="D36" i="61" l="1"/>
  <c r="F36" i="60"/>
  <c r="C36" i="61" l="1"/>
  <c r="D36" i="60"/>
  <c r="H35" i="61" l="1"/>
  <c r="N35" i="60"/>
  <c r="G35" i="61" l="1"/>
  <c r="L35" i="60"/>
  <c r="F35" i="61" l="1"/>
  <c r="J35" i="60"/>
  <c r="E35" i="61" l="1"/>
  <c r="H35" i="60"/>
  <c r="D35" i="61" l="1"/>
  <c r="F35" i="60"/>
  <c r="C35" i="61" l="1"/>
  <c r="D35" i="60"/>
  <c r="H34" i="61" l="1"/>
  <c r="N34" i="60"/>
  <c r="G34" i="61" l="1"/>
  <c r="L34" i="60"/>
  <c r="F34" i="61" l="1"/>
  <c r="J34" i="60"/>
  <c r="E34" i="61" l="1"/>
  <c r="H34" i="60"/>
  <c r="D34" i="61" l="1"/>
  <c r="F34" i="60"/>
  <c r="C34" i="61" l="1"/>
  <c r="D34" i="60"/>
  <c r="H33" i="61" l="1"/>
  <c r="N33" i="60"/>
  <c r="G33" i="61" l="1"/>
  <c r="L33" i="60"/>
  <c r="F33" i="61" l="1"/>
  <c r="J33" i="60"/>
  <c r="E33" i="61" l="1"/>
  <c r="H33" i="60"/>
  <c r="D33" i="61" l="1"/>
  <c r="F33" i="60"/>
  <c r="C33" i="61" l="1"/>
  <c r="D33" i="60"/>
  <c r="H32" i="61" l="1"/>
  <c r="N32" i="60"/>
  <c r="G32" i="61" l="1"/>
  <c r="L32" i="60"/>
  <c r="F32" i="61" l="1"/>
  <c r="J32" i="60"/>
  <c r="E32" i="61" l="1"/>
  <c r="H32" i="60"/>
  <c r="D32" i="61" l="1"/>
  <c r="F32" i="60"/>
  <c r="C32" i="61" l="1"/>
  <c r="D32" i="60"/>
  <c r="H31" i="61" l="1"/>
  <c r="N31" i="60"/>
  <c r="G31" i="61" l="1"/>
  <c r="L31" i="60"/>
  <c r="F31" i="61" l="1"/>
  <c r="J31" i="60"/>
  <c r="E31" i="61" l="1"/>
  <c r="H31" i="60"/>
  <c r="D31" i="61" l="1"/>
  <c r="F31" i="60"/>
  <c r="C31" i="61" l="1"/>
  <c r="D31" i="60"/>
  <c r="H30" i="61" l="1"/>
  <c r="N30" i="60"/>
  <c r="G30" i="61" l="1"/>
  <c r="L30" i="60"/>
  <c r="F30" i="61" l="1"/>
  <c r="J30" i="60"/>
  <c r="E30" i="61" l="1"/>
  <c r="H30" i="60"/>
  <c r="D30" i="61" l="1"/>
  <c r="F30" i="60"/>
  <c r="C30" i="61" l="1"/>
  <c r="D30" i="60"/>
  <c r="H29" i="61" l="1"/>
  <c r="N29" i="60"/>
  <c r="G29" i="61" l="1"/>
  <c r="L29" i="60"/>
  <c r="F29" i="61" l="1"/>
  <c r="J29" i="60"/>
  <c r="E29" i="61" l="1"/>
  <c r="H29" i="60"/>
  <c r="D29" i="61" l="1"/>
  <c r="F29" i="60"/>
  <c r="C29" i="61" l="1"/>
  <c r="D29" i="60"/>
  <c r="H28" i="61" l="1"/>
  <c r="N28" i="60"/>
  <c r="G28" i="61" l="1"/>
  <c r="L28" i="60"/>
  <c r="F28" i="61" l="1"/>
  <c r="J28" i="60"/>
  <c r="E28" i="61" l="1"/>
  <c r="H28" i="60"/>
  <c r="D28" i="61" l="1"/>
  <c r="F28" i="60"/>
  <c r="C28" i="61" l="1"/>
  <c r="D28" i="60"/>
  <c r="H27" i="61" l="1"/>
  <c r="N27" i="60"/>
  <c r="G27" i="61" l="1"/>
  <c r="L27" i="60"/>
  <c r="F27" i="61" l="1"/>
  <c r="J27" i="60"/>
  <c r="E27" i="61" l="1"/>
  <c r="H27" i="60"/>
  <c r="D27" i="61" l="1"/>
  <c r="F27" i="60"/>
  <c r="C27" i="61" l="1"/>
  <c r="D27" i="60"/>
  <c r="H26" i="61" l="1"/>
  <c r="N26" i="60"/>
  <c r="G26" i="61" l="1"/>
  <c r="L26" i="60"/>
  <c r="F26" i="61" l="1"/>
  <c r="J26" i="60"/>
  <c r="E26" i="61" l="1"/>
  <c r="H26" i="60"/>
  <c r="D26" i="61" l="1"/>
  <c r="F26" i="60"/>
  <c r="C26" i="61" l="1"/>
  <c r="D26" i="60"/>
  <c r="H25" i="61" l="1"/>
  <c r="N25" i="60"/>
  <c r="G25" i="61" l="1"/>
  <c r="L25" i="60"/>
  <c r="F25" i="61" l="1"/>
  <c r="J25" i="60"/>
  <c r="E25" i="61" l="1"/>
  <c r="H25" i="60"/>
  <c r="D25" i="61" l="1"/>
  <c r="F25" i="60"/>
  <c r="C25" i="61" l="1"/>
  <c r="D25" i="60"/>
  <c r="H24" i="61" l="1"/>
  <c r="N24" i="60"/>
  <c r="G24" i="61" l="1"/>
  <c r="L24" i="60"/>
  <c r="F24" i="61" l="1"/>
  <c r="J24" i="60"/>
  <c r="E24" i="61" l="1"/>
  <c r="H24" i="60"/>
  <c r="D24" i="61" l="1"/>
  <c r="F24" i="60"/>
  <c r="C24" i="61" l="1"/>
  <c r="D24" i="60"/>
  <c r="H23" i="61" l="1"/>
  <c r="N23" i="60"/>
  <c r="G23" i="61" l="1"/>
  <c r="L23" i="60"/>
  <c r="F23" i="61" l="1"/>
  <c r="J23" i="60"/>
  <c r="E23" i="61" l="1"/>
  <c r="H23" i="60"/>
  <c r="D23" i="61" l="1"/>
  <c r="F23" i="60"/>
  <c r="C23" i="61" l="1"/>
  <c r="D23" i="60"/>
  <c r="H22" i="61" l="1"/>
  <c r="N22" i="60"/>
  <c r="G22" i="61" l="1"/>
  <c r="L22" i="60"/>
  <c r="F22" i="61" l="1"/>
  <c r="J22" i="60"/>
  <c r="E22" i="61" l="1"/>
  <c r="H22" i="60"/>
  <c r="D22" i="61" l="1"/>
  <c r="F22" i="60"/>
  <c r="C22" i="61" l="1"/>
  <c r="D22" i="60"/>
  <c r="H21" i="61" l="1"/>
  <c r="N21" i="60"/>
  <c r="G21" i="61" l="1"/>
  <c r="L21" i="60"/>
  <c r="F21" i="61" l="1"/>
  <c r="J21" i="60"/>
  <c r="E21" i="61" l="1"/>
  <c r="H21" i="60"/>
  <c r="D21" i="61" l="1"/>
  <c r="F21" i="60"/>
  <c r="C21" i="61" l="1"/>
  <c r="D21" i="60"/>
  <c r="H20" i="61" l="1"/>
  <c r="N20" i="60"/>
  <c r="G20" i="61" l="1"/>
  <c r="L20" i="60"/>
  <c r="F20" i="61" l="1"/>
  <c r="J20" i="60"/>
  <c r="E20" i="61" l="1"/>
  <c r="H20" i="60"/>
  <c r="D20" i="61" l="1"/>
  <c r="F20" i="60"/>
  <c r="C20" i="61" l="1"/>
  <c r="D20" i="60"/>
  <c r="H19" i="61" l="1"/>
  <c r="N19" i="60"/>
  <c r="G19" i="61" l="1"/>
  <c r="L19" i="60"/>
  <c r="F19" i="61" l="1"/>
  <c r="J19" i="60"/>
  <c r="E19" i="61" l="1"/>
  <c r="H19" i="60"/>
  <c r="D19" i="61" l="1"/>
  <c r="F19" i="60"/>
  <c r="C19" i="61" l="1"/>
  <c r="D19" i="60"/>
  <c r="H18" i="61" l="1"/>
  <c r="N18" i="60"/>
  <c r="G18" i="61" l="1"/>
  <c r="L18" i="60"/>
  <c r="F18" i="61" l="1"/>
  <c r="J18" i="60"/>
  <c r="E18" i="61" l="1"/>
  <c r="H18" i="60"/>
  <c r="D18" i="61" l="1"/>
  <c r="F18" i="60"/>
  <c r="C18" i="61" l="1"/>
  <c r="D18" i="60"/>
  <c r="H17" i="61" l="1"/>
  <c r="N17" i="60"/>
  <c r="G17" i="61" l="1"/>
  <c r="L17" i="60"/>
  <c r="F17" i="61" l="1"/>
  <c r="J17" i="60"/>
  <c r="E17" i="61" l="1"/>
  <c r="H17" i="60"/>
  <c r="D17" i="61" l="1"/>
  <c r="F17" i="60"/>
  <c r="C17" i="61" l="1"/>
  <c r="D17" i="60"/>
  <c r="H16" i="61" l="1"/>
  <c r="N16" i="60"/>
  <c r="G16" i="61" l="1"/>
  <c r="L16" i="60"/>
  <c r="F16" i="61" l="1"/>
  <c r="J16" i="60"/>
  <c r="E16" i="61" l="1"/>
  <c r="H16" i="60"/>
  <c r="D16" i="61" l="1"/>
  <c r="F16" i="60"/>
  <c r="C16" i="61" l="1"/>
  <c r="D16" i="60"/>
  <c r="H15" i="61" l="1"/>
  <c r="N15" i="60"/>
  <c r="G15" i="61" l="1"/>
  <c r="L15" i="60"/>
  <c r="F15" i="61" l="1"/>
  <c r="J15" i="60"/>
  <c r="E15" i="61" l="1"/>
  <c r="H15" i="60"/>
  <c r="D15" i="61" l="1"/>
  <c r="F15" i="60"/>
  <c r="C15" i="61" l="1"/>
  <c r="D15" i="60"/>
  <c r="B14"/>
  <c r="H13" i="61" l="1"/>
  <c r="N13" i="60"/>
  <c r="G13" i="61" l="1"/>
  <c r="L13" i="60"/>
  <c r="F13" i="61" l="1"/>
  <c r="J13" i="60"/>
  <c r="E13" i="61" l="1"/>
  <c r="H13" i="60"/>
  <c r="D13" i="61" l="1"/>
  <c r="F13" i="60"/>
  <c r="C13" i="61" l="1"/>
  <c r="D13" i="60"/>
  <c r="H12" i="61" l="1"/>
  <c r="N12" i="60"/>
  <c r="G12" i="61" l="1"/>
  <c r="L12" i="60"/>
  <c r="F12" i="61" l="1"/>
  <c r="J12" i="60"/>
  <c r="E12" i="61" l="1"/>
  <c r="H12" i="60"/>
  <c r="D12" i="61" l="1"/>
  <c r="F12" i="60"/>
  <c r="C12" i="61" l="1"/>
  <c r="D12" i="60"/>
  <c r="H11" i="61" l="1"/>
  <c r="N11" i="60"/>
  <c r="G11" i="61" l="1"/>
  <c r="L11" i="60"/>
  <c r="F11" i="61" l="1"/>
  <c r="J11" i="60"/>
  <c r="E11" i="61" l="1"/>
  <c r="H11" i="60"/>
  <c r="D11" i="61" l="1"/>
  <c r="F11" i="60"/>
  <c r="C11" i="61" l="1"/>
  <c r="D11" i="60"/>
  <c r="H10" i="61" l="1"/>
  <c r="N10" i="60"/>
  <c r="G10" i="61" l="1"/>
  <c r="L10" i="60"/>
  <c r="F10" i="61" l="1"/>
  <c r="J10" i="60"/>
  <c r="E10" i="61" l="1"/>
  <c r="H10" i="60"/>
  <c r="D10" i="61" l="1"/>
  <c r="F10" i="60"/>
  <c r="C10" i="61" l="1"/>
  <c r="D10" i="60"/>
  <c r="H9" i="61" l="1"/>
  <c r="N9" i="60"/>
  <c r="G9" i="61" l="1"/>
  <c r="L9" i="60"/>
  <c r="F9" i="61" l="1"/>
  <c r="J9" i="60"/>
  <c r="E9" i="61" l="1"/>
  <c r="H9" i="60"/>
  <c r="D9" i="61" l="1"/>
  <c r="F9" i="60"/>
  <c r="C9" i="61" l="1"/>
  <c r="D9" i="60"/>
  <c r="H8" i="61" l="1"/>
  <c r="N8" i="60"/>
  <c r="G8" i="61" l="1"/>
  <c r="L8" i="60"/>
  <c r="F8" i="61" l="1"/>
  <c r="J8" i="60"/>
  <c r="E8" i="61" l="1"/>
  <c r="H8" i="60"/>
  <c r="D8" i="61" l="1"/>
  <c r="F8" i="60"/>
  <c r="C8" i="61" l="1"/>
  <c r="D8" i="60"/>
  <c r="H7" i="61" l="1"/>
  <c r="N7" i="60"/>
  <c r="G7" i="61" l="1"/>
  <c r="L7" i="60"/>
  <c r="F7" i="61" l="1"/>
  <c r="J7" i="60"/>
  <c r="E7" i="61" l="1"/>
  <c r="H7" i="60"/>
  <c r="D7" i="61" l="1"/>
  <c r="F7" i="60"/>
  <c r="C7" i="61" l="1"/>
  <c r="D7" i="60"/>
  <c r="B15" i="59"/>
  <c r="K67" l="1"/>
  <c r="T67" i="58"/>
  <c r="J67" i="59" l="1"/>
  <c r="R67" i="58"/>
  <c r="I67" i="59" l="1"/>
  <c r="P67" i="58"/>
  <c r="H67" i="59" l="1"/>
  <c r="N67" i="58"/>
  <c r="G67" i="59" l="1"/>
  <c r="L67" i="58"/>
  <c r="F67" i="59" l="1"/>
  <c r="J67" i="58"/>
  <c r="E67" i="59" l="1"/>
  <c r="H67" i="58"/>
  <c r="D67" i="59" l="1"/>
  <c r="F67" i="58"/>
  <c r="C67" i="59" l="1"/>
  <c r="D67" i="58"/>
  <c r="K66" i="59" l="1"/>
  <c r="T66" i="58"/>
  <c r="J66" i="59" l="1"/>
  <c r="R66" i="58"/>
  <c r="I66" i="59" l="1"/>
  <c r="P66" i="58"/>
  <c r="H66" i="59" l="1"/>
  <c r="N66" i="58"/>
  <c r="G66" i="59" l="1"/>
  <c r="L66" i="58"/>
  <c r="F66" i="59" l="1"/>
  <c r="J66" i="58"/>
  <c r="E66" i="59" l="1"/>
  <c r="H66" i="58"/>
  <c r="D66" i="59" l="1"/>
  <c r="F66" i="58"/>
  <c r="C66" i="59" l="1"/>
  <c r="D66" i="58"/>
  <c r="K65" i="59" l="1"/>
  <c r="T65" i="58"/>
  <c r="J65" i="59" l="1"/>
  <c r="R65" i="58"/>
  <c r="I65" i="59" l="1"/>
  <c r="P65" i="58"/>
  <c r="H65" i="59" l="1"/>
  <c r="N65" i="58"/>
  <c r="G65" i="59" l="1"/>
  <c r="L65" i="58"/>
  <c r="F65" i="59" l="1"/>
  <c r="J65" i="58"/>
  <c r="E65" i="59" l="1"/>
  <c r="H65" i="58"/>
  <c r="D65" i="59" l="1"/>
  <c r="F65" i="58"/>
  <c r="C65" i="59" l="1"/>
  <c r="D65" i="58"/>
  <c r="K64" i="59" l="1"/>
  <c r="T64" i="58"/>
  <c r="J64" i="59" l="1"/>
  <c r="R64" i="58"/>
  <c r="I64" i="59" l="1"/>
  <c r="P64" i="58"/>
  <c r="H64" i="59" l="1"/>
  <c r="N64" i="58"/>
  <c r="G64" i="59" l="1"/>
  <c r="L64" i="58"/>
  <c r="F64" i="59" l="1"/>
  <c r="J64" i="58"/>
  <c r="E64" i="59" l="1"/>
  <c r="H64" i="58"/>
  <c r="D64" i="59" l="1"/>
  <c r="F64" i="58"/>
  <c r="C64" i="59" l="1"/>
  <c r="D64" i="58"/>
  <c r="K63" i="59" l="1"/>
  <c r="T63" i="58"/>
  <c r="J63" i="59" l="1"/>
  <c r="R63" i="58"/>
  <c r="I63" i="59" l="1"/>
  <c r="P63" i="58"/>
  <c r="H63" i="59" l="1"/>
  <c r="N63" i="58"/>
  <c r="G63" i="59" l="1"/>
  <c r="L63" i="58"/>
  <c r="F63" i="59" l="1"/>
  <c r="J63" i="58"/>
  <c r="E63" i="59" l="1"/>
  <c r="H63" i="58"/>
  <c r="D63" i="59" l="1"/>
  <c r="F63" i="58"/>
  <c r="C63" i="59" l="1"/>
  <c r="D63" i="58"/>
  <c r="K62" i="59" l="1"/>
  <c r="T62" i="58"/>
  <c r="J62" i="59" l="1"/>
  <c r="R62" i="58"/>
  <c r="I62" i="59" l="1"/>
  <c r="P62" i="58"/>
  <c r="H62" i="59" l="1"/>
  <c r="N62" i="58"/>
  <c r="G62" i="59" l="1"/>
  <c r="L62" i="58"/>
  <c r="F62" i="59" l="1"/>
  <c r="J62" i="58"/>
  <c r="E62" i="59" l="1"/>
  <c r="H62" i="58"/>
  <c r="D62" i="59" l="1"/>
  <c r="F62" i="58"/>
  <c r="C62" i="59" l="1"/>
  <c r="D62" i="58"/>
  <c r="K61" i="59" l="1"/>
  <c r="T61" i="58"/>
  <c r="J61" i="59" l="1"/>
  <c r="R61" i="58"/>
  <c r="I61" i="59" l="1"/>
  <c r="P61" i="58"/>
  <c r="H61" i="59" l="1"/>
  <c r="N61" i="58"/>
  <c r="G61" i="59" l="1"/>
  <c r="L61" i="58"/>
  <c r="F61" i="59" l="1"/>
  <c r="J61" i="58"/>
  <c r="E61" i="59" l="1"/>
  <c r="H61" i="58"/>
  <c r="D61" i="59" l="1"/>
  <c r="F61" i="58"/>
  <c r="C61" i="59" l="1"/>
  <c r="D61" i="58"/>
  <c r="K60" i="59" l="1"/>
  <c r="T60" i="58"/>
  <c r="J60" i="59" l="1"/>
  <c r="R60" i="58"/>
  <c r="I60" i="59" l="1"/>
  <c r="P60" i="58"/>
  <c r="H60" i="59" l="1"/>
  <c r="N60" i="58"/>
  <c r="G60" i="59" l="1"/>
  <c r="L60" i="58"/>
  <c r="F60" i="59" l="1"/>
  <c r="J60" i="58"/>
  <c r="E60" i="59" l="1"/>
  <c r="H60" i="58"/>
  <c r="D60" i="59" l="1"/>
  <c r="F60" i="58"/>
  <c r="C60" i="59" l="1"/>
  <c r="D60" i="58"/>
  <c r="K59" i="59" l="1"/>
  <c r="T59" i="58"/>
  <c r="J59" i="59" l="1"/>
  <c r="R59" i="58"/>
  <c r="I59" i="59" l="1"/>
  <c r="P59" i="58"/>
  <c r="H59" i="59" l="1"/>
  <c r="N59" i="58"/>
  <c r="G59" i="59" l="1"/>
  <c r="L59" i="58"/>
  <c r="F59" i="59" l="1"/>
  <c r="J59" i="58"/>
  <c r="E59" i="59" l="1"/>
  <c r="H59" i="58"/>
  <c r="D59" i="59" l="1"/>
  <c r="F59" i="58"/>
  <c r="C59" i="59" l="1"/>
  <c r="D59" i="58"/>
  <c r="K58" i="59" l="1"/>
  <c r="T58" i="58"/>
  <c r="J58" i="59" l="1"/>
  <c r="R58" i="58"/>
  <c r="I58" i="59" l="1"/>
  <c r="P58" i="58"/>
  <c r="H58" i="59" l="1"/>
  <c r="N58" i="58"/>
  <c r="G58" i="59" l="1"/>
  <c r="L58" i="58"/>
  <c r="F58" i="59" l="1"/>
  <c r="J58" i="58"/>
  <c r="E58" i="59" l="1"/>
  <c r="H58" i="58"/>
  <c r="D58" i="59" l="1"/>
  <c r="F58" i="58"/>
  <c r="C58" i="59" l="1"/>
  <c r="D58" i="58"/>
  <c r="K57" i="59" l="1"/>
  <c r="T57" i="58"/>
  <c r="J57" i="59" l="1"/>
  <c r="R57" i="58"/>
  <c r="I57" i="59" l="1"/>
  <c r="P57" i="58"/>
  <c r="H57" i="59" l="1"/>
  <c r="N57" i="58"/>
  <c r="G57" i="59" l="1"/>
  <c r="L57" i="58"/>
  <c r="F57" i="59" l="1"/>
  <c r="J57" i="58"/>
  <c r="E57" i="59" l="1"/>
  <c r="H57" i="58"/>
  <c r="D57" i="59" l="1"/>
  <c r="F57" i="58"/>
  <c r="C57" i="59" l="1"/>
  <c r="D57" i="58"/>
  <c r="K56" i="59" l="1"/>
  <c r="T56" i="58"/>
  <c r="J56" i="59" l="1"/>
  <c r="R56" i="58"/>
  <c r="I56" i="59" l="1"/>
  <c r="P56" i="58"/>
  <c r="H56" i="59" l="1"/>
  <c r="N56" i="58"/>
  <c r="G56" i="59" l="1"/>
  <c r="L56" i="58"/>
  <c r="F56" i="59" l="1"/>
  <c r="J56" i="58"/>
  <c r="E56" i="59" l="1"/>
  <c r="H56" i="58"/>
  <c r="D56" i="59" l="1"/>
  <c r="F56" i="58"/>
  <c r="C56" i="59" l="1"/>
  <c r="D56" i="58"/>
  <c r="K55" i="59" l="1"/>
  <c r="T55" i="58"/>
  <c r="J55" i="59" l="1"/>
  <c r="R55" i="58"/>
  <c r="I55" i="59" l="1"/>
  <c r="P55" i="58"/>
  <c r="H55" i="59" l="1"/>
  <c r="N55" i="58"/>
  <c r="G55" i="59" l="1"/>
  <c r="L55" i="58"/>
  <c r="F55" i="59" l="1"/>
  <c r="J55" i="58"/>
  <c r="E55" i="59" l="1"/>
  <c r="H55" i="58"/>
  <c r="D55" i="59" l="1"/>
  <c r="F55" i="58"/>
  <c r="C55" i="59" l="1"/>
  <c r="D55" i="58"/>
  <c r="K54" i="59" l="1"/>
  <c r="T54" i="58"/>
  <c r="J54" i="59" l="1"/>
  <c r="R54" i="58"/>
  <c r="I54" i="59" l="1"/>
  <c r="P54" i="58"/>
  <c r="H54" i="59" l="1"/>
  <c r="N54" i="58"/>
  <c r="G54" i="59" l="1"/>
  <c r="L54" i="58"/>
  <c r="F54" i="59" l="1"/>
  <c r="J54" i="58"/>
  <c r="E54" i="59" l="1"/>
  <c r="H54" i="58"/>
  <c r="D54" i="59" l="1"/>
  <c r="F54" i="58"/>
  <c r="C54" i="59" l="1"/>
  <c r="D54" i="58"/>
  <c r="K53" i="59" l="1"/>
  <c r="T53" i="58"/>
  <c r="J53" i="59" l="1"/>
  <c r="R53" i="58"/>
  <c r="I53" i="59" l="1"/>
  <c r="P53" i="58"/>
  <c r="H53" i="59" l="1"/>
  <c r="N53" i="58"/>
  <c r="G53" i="59" l="1"/>
  <c r="L53" i="58"/>
  <c r="F53" i="59" l="1"/>
  <c r="J53" i="58"/>
  <c r="E53" i="59" l="1"/>
  <c r="H53" i="58"/>
  <c r="D53" i="59" l="1"/>
  <c r="F53" i="58"/>
  <c r="C53" i="59" l="1"/>
  <c r="D53" i="58"/>
  <c r="K52" i="59" l="1"/>
  <c r="T52" i="58"/>
  <c r="J52" i="59" l="1"/>
  <c r="R52" i="58"/>
  <c r="I52" i="59" l="1"/>
  <c r="P52" i="58"/>
  <c r="H52" i="59" l="1"/>
  <c r="N52" i="58"/>
  <c r="G52" i="59" l="1"/>
  <c r="L52" i="58"/>
  <c r="F52" i="59" l="1"/>
  <c r="J52" i="58"/>
  <c r="E52" i="59" l="1"/>
  <c r="H52" i="58"/>
  <c r="D52" i="59" l="1"/>
  <c r="F52" i="58"/>
  <c r="C52" i="59" l="1"/>
  <c r="D52" i="58"/>
  <c r="K51" i="59" l="1"/>
  <c r="T51" i="58"/>
  <c r="J51" i="59" l="1"/>
  <c r="R51" i="58"/>
  <c r="I51" i="59" l="1"/>
  <c r="P51" i="58"/>
  <c r="H51" i="59" l="1"/>
  <c r="N51" i="58"/>
  <c r="G51" i="59" l="1"/>
  <c r="L51" i="58"/>
  <c r="F51" i="59" l="1"/>
  <c r="J51" i="58"/>
  <c r="E51" i="59" l="1"/>
  <c r="H51" i="58"/>
  <c r="D51" i="59" l="1"/>
  <c r="F51" i="58"/>
  <c r="C51" i="59" l="1"/>
  <c r="D51" i="58"/>
  <c r="K50" i="59" l="1"/>
  <c r="T50" i="58"/>
  <c r="J50" i="59" l="1"/>
  <c r="R50" i="58"/>
  <c r="I50" i="59" l="1"/>
  <c r="P50" i="58"/>
  <c r="H50" i="59" l="1"/>
  <c r="N50" i="58"/>
  <c r="G50" i="59" l="1"/>
  <c r="L50" i="58"/>
  <c r="F50" i="59" l="1"/>
  <c r="J50" i="58"/>
  <c r="E50" i="59" l="1"/>
  <c r="H50" i="58"/>
  <c r="D50" i="59" l="1"/>
  <c r="F50" i="58"/>
  <c r="C50" i="59" l="1"/>
  <c r="D50" i="58"/>
  <c r="K49" i="59" l="1"/>
  <c r="T49" i="58"/>
  <c r="J49" i="59" l="1"/>
  <c r="R49" i="58"/>
  <c r="I49" i="59" l="1"/>
  <c r="P49" i="58"/>
  <c r="H49" i="59" l="1"/>
  <c r="N49" i="58"/>
  <c r="G49" i="59" l="1"/>
  <c r="L49" i="58"/>
  <c r="F49" i="59" l="1"/>
  <c r="J49" i="58"/>
  <c r="E49" i="59" l="1"/>
  <c r="H49" i="58"/>
  <c r="D49" i="59" l="1"/>
  <c r="F49" i="58"/>
  <c r="C49" i="59" l="1"/>
  <c r="D49" i="58"/>
  <c r="K48" i="59" l="1"/>
  <c r="T48" i="58"/>
  <c r="J48" i="59" l="1"/>
  <c r="R48" i="58"/>
  <c r="I48" i="59" l="1"/>
  <c r="P48" i="58"/>
  <c r="H48" i="59" l="1"/>
  <c r="N48" i="58"/>
  <c r="G48" i="59" l="1"/>
  <c r="L48" i="58"/>
  <c r="F48" i="59" l="1"/>
  <c r="J48" i="58"/>
  <c r="E48" i="59" l="1"/>
  <c r="H48" i="58"/>
  <c r="D48" i="59" l="1"/>
  <c r="F48" i="58"/>
  <c r="C48" i="59" l="1"/>
  <c r="D48" i="58"/>
  <c r="K47" i="59" l="1"/>
  <c r="T47" i="58"/>
  <c r="J47" i="59" l="1"/>
  <c r="R47" i="58"/>
  <c r="I47" i="59" l="1"/>
  <c r="P47" i="58"/>
  <c r="H47" i="59" l="1"/>
  <c r="N47" i="58"/>
  <c r="G47" i="59" l="1"/>
  <c r="L47" i="58"/>
  <c r="F47" i="59" l="1"/>
  <c r="J47" i="58"/>
  <c r="E47" i="59" l="1"/>
  <c r="H47" i="58"/>
  <c r="D47" i="59" l="1"/>
  <c r="F47" i="58"/>
  <c r="C47" i="59" l="1"/>
  <c r="D47" i="58"/>
  <c r="K46" i="59" l="1"/>
  <c r="T46" i="58"/>
  <c r="J46" i="59" l="1"/>
  <c r="R46" i="58"/>
  <c r="I46" i="59" l="1"/>
  <c r="P46" i="58"/>
  <c r="H46" i="59" l="1"/>
  <c r="N46" i="58"/>
  <c r="G46" i="59" l="1"/>
  <c r="L46" i="58"/>
  <c r="F46" i="59" l="1"/>
  <c r="J46" i="58"/>
  <c r="E46" i="59" l="1"/>
  <c r="H46" i="58"/>
  <c r="D46" i="59" l="1"/>
  <c r="F46" i="58"/>
  <c r="C46" i="59" l="1"/>
  <c r="D46" i="58"/>
  <c r="K45" i="59" l="1"/>
  <c r="T45" i="58"/>
  <c r="J45" i="59" l="1"/>
  <c r="R45" i="58"/>
  <c r="I45" i="59" l="1"/>
  <c r="P45" i="58"/>
  <c r="H45" i="59" l="1"/>
  <c r="N45" i="58"/>
  <c r="G45" i="59" l="1"/>
  <c r="L45" i="58"/>
  <c r="F45" i="59" l="1"/>
  <c r="J45" i="58"/>
  <c r="E45" i="59" l="1"/>
  <c r="H45" i="58"/>
  <c r="D45" i="59" l="1"/>
  <c r="F45" i="58"/>
  <c r="C45" i="59" l="1"/>
  <c r="D45" i="58"/>
  <c r="K44" i="59" l="1"/>
  <c r="T44" i="58"/>
  <c r="J44" i="59" l="1"/>
  <c r="R44" i="58"/>
  <c r="I44" i="59" l="1"/>
  <c r="P44" i="58"/>
  <c r="H44" i="59" l="1"/>
  <c r="N44" i="58"/>
  <c r="G44" i="59" l="1"/>
  <c r="L44" i="58"/>
  <c r="F44" i="59" l="1"/>
  <c r="J44" i="58"/>
  <c r="E44" i="59" l="1"/>
  <c r="H44" i="58"/>
  <c r="D44" i="59" l="1"/>
  <c r="F44" i="58"/>
  <c r="C44" i="59" l="1"/>
  <c r="D44" i="58"/>
  <c r="K43" i="59" l="1"/>
  <c r="T43" i="58"/>
  <c r="J43" i="59" l="1"/>
  <c r="R43" i="58"/>
  <c r="I43" i="59" l="1"/>
  <c r="P43" i="58"/>
  <c r="H43" i="59" l="1"/>
  <c r="N43" i="58"/>
  <c r="G43" i="59" l="1"/>
  <c r="L43" i="58"/>
  <c r="F43" i="59" l="1"/>
  <c r="J43" i="58"/>
  <c r="E43" i="59" l="1"/>
  <c r="H43" i="58"/>
  <c r="D43" i="59" l="1"/>
  <c r="F43" i="58"/>
  <c r="C43" i="59" l="1"/>
  <c r="D43" i="58"/>
  <c r="K42" i="59" l="1"/>
  <c r="T42" i="58"/>
  <c r="J42" i="59" l="1"/>
  <c r="R42" i="58"/>
  <c r="I42" i="59" l="1"/>
  <c r="P42" i="58"/>
  <c r="H42" i="59" l="1"/>
  <c r="N42" i="58"/>
  <c r="G42" i="59" l="1"/>
  <c r="L42" i="58"/>
  <c r="F42" i="59" l="1"/>
  <c r="J42" i="58"/>
  <c r="E42" i="59" l="1"/>
  <c r="H42" i="58"/>
  <c r="D42" i="59" l="1"/>
  <c r="F42" i="58"/>
  <c r="C42" i="59" l="1"/>
  <c r="D42" i="58"/>
  <c r="K41" i="59" l="1"/>
  <c r="T41" i="58"/>
  <c r="J41" i="59" l="1"/>
  <c r="R41" i="58"/>
  <c r="I41" i="59" l="1"/>
  <c r="P41" i="58"/>
  <c r="H41" i="59" l="1"/>
  <c r="N41" i="58"/>
  <c r="G41" i="59" l="1"/>
  <c r="L41" i="58"/>
  <c r="F41" i="59" l="1"/>
  <c r="J41" i="58"/>
  <c r="E41" i="59" l="1"/>
  <c r="H41" i="58"/>
  <c r="D41" i="59" l="1"/>
  <c r="F41" i="58"/>
  <c r="C41" i="59" l="1"/>
  <c r="D41" i="58"/>
  <c r="K40" i="59" l="1"/>
  <c r="T40" i="58"/>
  <c r="J40" i="59" l="1"/>
  <c r="R40" i="58"/>
  <c r="I40" i="59" l="1"/>
  <c r="P40" i="58"/>
  <c r="H40" i="59" l="1"/>
  <c r="N40" i="58"/>
  <c r="G40" i="59" l="1"/>
  <c r="L40" i="58"/>
  <c r="F40" i="59" l="1"/>
  <c r="J40" i="58"/>
  <c r="E40" i="59" l="1"/>
  <c r="H40" i="58"/>
  <c r="D40" i="59" l="1"/>
  <c r="F40" i="58"/>
  <c r="C40" i="59" l="1"/>
  <c r="D40" i="58"/>
  <c r="K39" i="59" l="1"/>
  <c r="T39" i="58"/>
  <c r="J39" i="59" l="1"/>
  <c r="R39" i="58"/>
  <c r="I39" i="59" l="1"/>
  <c r="P39" i="58"/>
  <c r="H39" i="59" l="1"/>
  <c r="N39" i="58"/>
  <c r="G39" i="59" l="1"/>
  <c r="L39" i="58"/>
  <c r="F39" i="59" l="1"/>
  <c r="J39" i="58"/>
  <c r="E39" i="59" l="1"/>
  <c r="H39" i="58"/>
  <c r="D39" i="59" l="1"/>
  <c r="F39" i="58"/>
  <c r="C39" i="59" l="1"/>
  <c r="D39" i="58"/>
  <c r="K38" i="59" l="1"/>
  <c r="T38" i="58"/>
  <c r="J38" i="59" l="1"/>
  <c r="R38" i="58"/>
  <c r="I38" i="59" l="1"/>
  <c r="P38" i="58"/>
  <c r="H38" i="59" l="1"/>
  <c r="N38" i="58"/>
  <c r="G38" i="59" l="1"/>
  <c r="L38" i="58"/>
  <c r="F38" i="59" l="1"/>
  <c r="J38" i="58"/>
  <c r="E38" i="59" l="1"/>
  <c r="H38" i="58"/>
  <c r="D38" i="59" l="1"/>
  <c r="F38" i="58"/>
  <c r="C38" i="59" l="1"/>
  <c r="D38" i="58"/>
  <c r="K37" i="59" l="1"/>
  <c r="T37" i="58"/>
  <c r="J37" i="59" l="1"/>
  <c r="R37" i="58"/>
  <c r="I37" i="59" l="1"/>
  <c r="P37" i="58"/>
  <c r="H37" i="59" l="1"/>
  <c r="N37" i="58"/>
  <c r="G37" i="59" l="1"/>
  <c r="L37" i="58"/>
  <c r="F37" i="59" l="1"/>
  <c r="J37" i="58"/>
  <c r="E37" i="59" l="1"/>
  <c r="H37" i="58"/>
  <c r="D37" i="59" l="1"/>
  <c r="F37" i="58"/>
  <c r="C37" i="59" l="1"/>
  <c r="D37" i="58"/>
  <c r="K36" i="59" l="1"/>
  <c r="T36" i="58"/>
  <c r="J36" i="59" l="1"/>
  <c r="R36" i="58"/>
  <c r="I36" i="59" l="1"/>
  <c r="P36" i="58"/>
  <c r="H36" i="59" l="1"/>
  <c r="N36" i="58"/>
  <c r="G36" i="59" l="1"/>
  <c r="L36" i="58"/>
  <c r="F36" i="59" l="1"/>
  <c r="J36" i="58"/>
  <c r="E36" i="59" l="1"/>
  <c r="H36" i="58"/>
  <c r="D36" i="59" l="1"/>
  <c r="F36" i="58"/>
  <c r="C36" i="59" l="1"/>
  <c r="D36" i="58"/>
  <c r="K35" i="59" l="1"/>
  <c r="T35" i="58"/>
  <c r="J35" i="59" l="1"/>
  <c r="R35" i="58"/>
  <c r="I35" i="59" l="1"/>
  <c r="P35" i="58"/>
  <c r="H35" i="59" l="1"/>
  <c r="N35" i="58"/>
  <c r="G35" i="59" l="1"/>
  <c r="L35" i="58"/>
  <c r="F35" i="59" l="1"/>
  <c r="J35" i="58"/>
  <c r="E35" i="59" l="1"/>
  <c r="H35" i="58"/>
  <c r="D35" i="59" l="1"/>
  <c r="F35" i="58"/>
  <c r="C35" i="59" l="1"/>
  <c r="D35" i="58"/>
  <c r="K34" i="59" l="1"/>
  <c r="T34" i="58"/>
  <c r="J34" i="59" l="1"/>
  <c r="R34" i="58"/>
  <c r="I34" i="59" l="1"/>
  <c r="P34" i="58"/>
  <c r="H34" i="59" l="1"/>
  <c r="N34" i="58"/>
  <c r="G34" i="59" l="1"/>
  <c r="L34" i="58"/>
  <c r="F34" i="59" l="1"/>
  <c r="J34" i="58"/>
  <c r="E34" i="59" l="1"/>
  <c r="H34" i="58"/>
  <c r="D34" i="59" l="1"/>
  <c r="F34" i="58"/>
  <c r="C34" i="59" l="1"/>
  <c r="D34" i="58"/>
  <c r="K33" i="59" l="1"/>
  <c r="T33" i="58"/>
  <c r="J33" i="59" l="1"/>
  <c r="R33" i="58"/>
  <c r="I33" i="59" l="1"/>
  <c r="P33" i="58"/>
  <c r="H33" i="59" l="1"/>
  <c r="N33" i="58"/>
  <c r="G33" i="59" l="1"/>
  <c r="L33" i="58"/>
  <c r="F33" i="59" l="1"/>
  <c r="J33" i="58"/>
  <c r="E33" i="59" l="1"/>
  <c r="H33" i="58"/>
  <c r="D33" i="59" l="1"/>
  <c r="F33" i="58"/>
  <c r="C33" i="59" l="1"/>
  <c r="D33" i="58"/>
  <c r="K32" i="59" l="1"/>
  <c r="T32" i="58"/>
  <c r="J32" i="59" l="1"/>
  <c r="R32" i="58"/>
  <c r="I32" i="59" l="1"/>
  <c r="P32" i="58"/>
  <c r="H32" i="59" l="1"/>
  <c r="N32" i="58"/>
  <c r="G32" i="59" l="1"/>
  <c r="L32" i="58"/>
  <c r="F32" i="59" l="1"/>
  <c r="J32" i="58"/>
  <c r="E32" i="59" l="1"/>
  <c r="H32" i="58"/>
  <c r="D32" i="59" l="1"/>
  <c r="F32" i="58"/>
  <c r="C32" i="59" l="1"/>
  <c r="D32" i="58"/>
  <c r="K31" i="59" l="1"/>
  <c r="T31" i="58"/>
  <c r="J31" i="59" l="1"/>
  <c r="R31" i="58"/>
  <c r="I31" i="59" l="1"/>
  <c r="P31" i="58"/>
  <c r="H31" i="59" l="1"/>
  <c r="N31" i="58"/>
  <c r="G31" i="59" l="1"/>
  <c r="L31" i="58"/>
  <c r="F31" i="59" l="1"/>
  <c r="J31" i="58"/>
  <c r="E31" i="59" l="1"/>
  <c r="H31" i="58"/>
  <c r="D31" i="59" l="1"/>
  <c r="F31" i="58"/>
  <c r="C31" i="59" l="1"/>
  <c r="D31" i="58"/>
  <c r="K30" i="59" l="1"/>
  <c r="T30" i="58"/>
  <c r="J30" i="59" l="1"/>
  <c r="R30" i="58"/>
  <c r="I30" i="59" l="1"/>
  <c r="P30" i="58"/>
  <c r="H30" i="59" l="1"/>
  <c r="N30" i="58"/>
  <c r="G30" i="59" l="1"/>
  <c r="L30" i="58"/>
  <c r="F30" i="59" l="1"/>
  <c r="J30" i="58"/>
  <c r="E30" i="59" l="1"/>
  <c r="H30" i="58"/>
  <c r="D30" i="59" l="1"/>
  <c r="F30" i="58"/>
  <c r="C30" i="59" l="1"/>
  <c r="D30" i="58"/>
  <c r="K29" i="59" l="1"/>
  <c r="T29" i="58"/>
  <c r="J29" i="59" l="1"/>
  <c r="R29" i="58"/>
  <c r="I29" i="59" l="1"/>
  <c r="P29" i="58"/>
  <c r="H29" i="59" l="1"/>
  <c r="N29" i="58"/>
  <c r="G29" i="59" l="1"/>
  <c r="L29" i="58"/>
  <c r="F29" i="59" l="1"/>
  <c r="J29" i="58"/>
  <c r="E29" i="59" l="1"/>
  <c r="H29" i="58"/>
  <c r="D29" i="59" l="1"/>
  <c r="F29" i="58"/>
  <c r="C29" i="59" l="1"/>
  <c r="D29" i="58"/>
  <c r="K28" i="59" l="1"/>
  <c r="T28" i="58"/>
  <c r="J28" i="59" l="1"/>
  <c r="R28" i="58"/>
  <c r="I28" i="59" l="1"/>
  <c r="P28" i="58"/>
  <c r="H28" i="59" l="1"/>
  <c r="N28" i="58"/>
  <c r="G28" i="59" l="1"/>
  <c r="L28" i="58"/>
  <c r="F28" i="59" l="1"/>
  <c r="J28" i="58"/>
  <c r="E28" i="59" l="1"/>
  <c r="H28" i="58"/>
  <c r="D28" i="59" l="1"/>
  <c r="F28" i="58"/>
  <c r="C28" i="59" l="1"/>
  <c r="D28" i="58"/>
  <c r="K27" i="59" l="1"/>
  <c r="T27" i="58"/>
  <c r="J27" i="59" l="1"/>
  <c r="R27" i="58"/>
  <c r="I27" i="59" l="1"/>
  <c r="P27" i="58"/>
  <c r="H27" i="59" l="1"/>
  <c r="N27" i="58"/>
  <c r="G27" i="59" l="1"/>
  <c r="L27" i="58"/>
  <c r="F27" i="59" l="1"/>
  <c r="J27" i="58"/>
  <c r="E27" i="59" l="1"/>
  <c r="H27" i="58"/>
  <c r="D27" i="59" l="1"/>
  <c r="F27" i="58"/>
  <c r="C27" i="59" l="1"/>
  <c r="D27" i="58"/>
  <c r="K26" i="59" l="1"/>
  <c r="T26" i="58"/>
  <c r="J26" i="59" l="1"/>
  <c r="R26" i="58"/>
  <c r="I26" i="59" l="1"/>
  <c r="P26" i="58"/>
  <c r="H26" i="59" l="1"/>
  <c r="N26" i="58"/>
  <c r="G26" i="59" l="1"/>
  <c r="L26" i="58"/>
  <c r="F26" i="59" l="1"/>
  <c r="J26" i="58"/>
  <c r="E26" i="59" l="1"/>
  <c r="H26" i="58"/>
  <c r="D26" i="59" l="1"/>
  <c r="F26" i="58"/>
  <c r="C26" i="59" l="1"/>
  <c r="D26" i="58"/>
  <c r="K25" i="59" l="1"/>
  <c r="T25" i="58"/>
  <c r="J25" i="59" l="1"/>
  <c r="R25" i="58"/>
  <c r="I25" i="59" l="1"/>
  <c r="P25" i="58"/>
  <c r="H25" i="59" l="1"/>
  <c r="N25" i="58"/>
  <c r="G25" i="59" l="1"/>
  <c r="L25" i="58"/>
  <c r="F25" i="59" l="1"/>
  <c r="J25" i="58"/>
  <c r="E25" i="59" l="1"/>
  <c r="H25" i="58"/>
  <c r="D25" i="59" l="1"/>
  <c r="F25" i="58"/>
  <c r="C25" i="59" l="1"/>
  <c r="D25" i="58"/>
  <c r="K24" i="59" l="1"/>
  <c r="T24" i="58"/>
  <c r="J24" i="59" l="1"/>
  <c r="R24" i="58"/>
  <c r="I24" i="59" l="1"/>
  <c r="P24" i="58"/>
  <c r="H24" i="59" l="1"/>
  <c r="N24" i="58"/>
  <c r="G24" i="59" l="1"/>
  <c r="L24" i="58"/>
  <c r="F24" i="59" l="1"/>
  <c r="J24" i="58"/>
  <c r="E24" i="59" l="1"/>
  <c r="H24" i="58"/>
  <c r="D24" i="59" l="1"/>
  <c r="F24" i="58"/>
  <c r="C24" i="59" l="1"/>
  <c r="D24" i="58"/>
  <c r="K23" i="59" l="1"/>
  <c r="T23" i="58"/>
  <c r="J23" i="59" l="1"/>
  <c r="R23" i="58"/>
  <c r="I23" i="59" l="1"/>
  <c r="P23" i="58"/>
  <c r="H23" i="59" l="1"/>
  <c r="N23" i="58"/>
  <c r="G23" i="59" l="1"/>
  <c r="L23" i="58"/>
  <c r="F23" i="59" l="1"/>
  <c r="J23" i="58"/>
  <c r="E23" i="59" l="1"/>
  <c r="H23" i="58"/>
  <c r="D23" i="59" l="1"/>
  <c r="F23" i="58"/>
  <c r="C23" i="59" l="1"/>
  <c r="D23" i="58"/>
  <c r="K22" i="59" l="1"/>
  <c r="T22" i="58"/>
  <c r="J22" i="59" l="1"/>
  <c r="R22" i="58"/>
  <c r="I22" i="59" l="1"/>
  <c r="P22" i="58"/>
  <c r="H22" i="59" l="1"/>
  <c r="N22" i="58"/>
  <c r="G22" i="59" l="1"/>
  <c r="L22" i="58"/>
  <c r="F22" i="59" l="1"/>
  <c r="J22" i="58"/>
  <c r="E22" i="59" l="1"/>
  <c r="H22" i="58"/>
  <c r="D22" i="59" l="1"/>
  <c r="F22" i="58"/>
  <c r="C22" i="59" l="1"/>
  <c r="D22" i="58"/>
  <c r="K21" i="59" l="1"/>
  <c r="T21" i="58"/>
  <c r="J21" i="59" l="1"/>
  <c r="R21" i="58"/>
  <c r="I21" i="59" l="1"/>
  <c r="P21" i="58"/>
  <c r="H21" i="59" l="1"/>
  <c r="N21" i="58"/>
  <c r="G21" i="59" l="1"/>
  <c r="L21" i="58"/>
  <c r="F21" i="59" l="1"/>
  <c r="J21" i="58"/>
  <c r="E21" i="59" l="1"/>
  <c r="H21" i="58"/>
  <c r="D21" i="59" l="1"/>
  <c r="F21" i="58"/>
  <c r="C21" i="59" l="1"/>
  <c r="D21" i="58"/>
  <c r="K20" i="59" l="1"/>
  <c r="T20" i="58"/>
  <c r="J20" i="59" l="1"/>
  <c r="R20" i="58"/>
  <c r="I20" i="59" l="1"/>
  <c r="P20" i="58"/>
  <c r="H20" i="59" l="1"/>
  <c r="N20" i="58"/>
  <c r="G20" i="59" l="1"/>
  <c r="L20" i="58"/>
  <c r="F20" i="59" l="1"/>
  <c r="J20" i="58"/>
  <c r="E20" i="59" l="1"/>
  <c r="H20" i="58"/>
  <c r="D20" i="59" l="1"/>
  <c r="F20" i="58"/>
  <c r="C20" i="59" l="1"/>
  <c r="D20" i="58"/>
  <c r="K19" i="59" l="1"/>
  <c r="T19" i="58"/>
  <c r="J19" i="59" l="1"/>
  <c r="R19" i="58"/>
  <c r="I19" i="59" l="1"/>
  <c r="P19" i="58"/>
  <c r="H19" i="59" l="1"/>
  <c r="N19" i="58"/>
  <c r="G19" i="59" l="1"/>
  <c r="L19" i="58"/>
  <c r="F19" i="59" l="1"/>
  <c r="J19" i="58"/>
  <c r="E19" i="59" l="1"/>
  <c r="H19" i="58"/>
  <c r="D19" i="59" l="1"/>
  <c r="F19" i="58"/>
  <c r="C19" i="59" l="1"/>
  <c r="D19" i="58"/>
  <c r="K18" i="59" l="1"/>
  <c r="T18" i="58"/>
  <c r="J18" i="59" l="1"/>
  <c r="R18" i="58"/>
  <c r="I18" i="59" l="1"/>
  <c r="P18" i="58"/>
  <c r="H18" i="59" l="1"/>
  <c r="N18" i="58"/>
  <c r="G18" i="59" l="1"/>
  <c r="L18" i="58"/>
  <c r="F18" i="59" l="1"/>
  <c r="J18" i="58"/>
  <c r="E18" i="59" l="1"/>
  <c r="H18" i="58"/>
  <c r="D18" i="59" l="1"/>
  <c r="F18" i="58"/>
  <c r="C18" i="59" l="1"/>
  <c r="D18" i="58"/>
  <c r="K17" i="59" l="1"/>
  <c r="T17" i="58"/>
  <c r="J17" i="59" l="1"/>
  <c r="R17" i="58"/>
  <c r="I17" i="59" l="1"/>
  <c r="P17" i="58"/>
  <c r="H17" i="59" l="1"/>
  <c r="N17" i="58"/>
  <c r="G17" i="59" l="1"/>
  <c r="L17" i="58"/>
  <c r="F17" i="59" l="1"/>
  <c r="J17" i="58"/>
  <c r="E17" i="59" l="1"/>
  <c r="H17" i="58"/>
  <c r="D17" i="59" l="1"/>
  <c r="F17" i="58"/>
  <c r="C17" i="59" l="1"/>
  <c r="D17" i="58"/>
  <c r="K16" i="59" l="1"/>
  <c r="T16" i="58"/>
  <c r="J16" i="59" l="1"/>
  <c r="R16" i="58"/>
  <c r="I16" i="59" l="1"/>
  <c r="P16" i="58"/>
  <c r="H16" i="59" l="1"/>
  <c r="N16" i="58"/>
  <c r="G16" i="59" l="1"/>
  <c r="L16" i="58"/>
  <c r="F16" i="59" l="1"/>
  <c r="J16" i="58"/>
  <c r="E16" i="59" l="1"/>
  <c r="H16" i="58"/>
  <c r="D16" i="59" l="1"/>
  <c r="F16" i="58"/>
  <c r="C16" i="59" l="1"/>
  <c r="D16" i="58"/>
  <c r="B15"/>
  <c r="K14" i="59" l="1"/>
  <c r="T14" i="58"/>
  <c r="J14" i="59" l="1"/>
  <c r="R14" i="58"/>
  <c r="I14" i="59" l="1"/>
  <c r="P14" i="58"/>
  <c r="H14" i="59" l="1"/>
  <c r="N14" i="58"/>
  <c r="G14" i="59" l="1"/>
  <c r="L14" i="58"/>
  <c r="F14" i="59" l="1"/>
  <c r="J14" i="58"/>
  <c r="E14" i="59" l="1"/>
  <c r="H14" i="58"/>
  <c r="D14" i="59" l="1"/>
  <c r="F14" i="58"/>
  <c r="C14" i="59" l="1"/>
  <c r="D14" i="58"/>
  <c r="K13" i="59" l="1"/>
  <c r="T13" i="58"/>
  <c r="J13" i="59" l="1"/>
  <c r="R13" i="58"/>
  <c r="I13" i="59" l="1"/>
  <c r="P13" i="58"/>
  <c r="H13" i="59" l="1"/>
  <c r="N13" i="58"/>
  <c r="G13" i="59" l="1"/>
  <c r="L13" i="58"/>
  <c r="F13" i="59" l="1"/>
  <c r="J13" i="58"/>
  <c r="E13" i="59" l="1"/>
  <c r="H13" i="58"/>
  <c r="D13" i="59" l="1"/>
  <c r="F13" i="58"/>
  <c r="C13" i="59" l="1"/>
  <c r="D13" i="58"/>
  <c r="K12" i="59" l="1"/>
  <c r="T12" i="58"/>
  <c r="J12" i="59" l="1"/>
  <c r="R12" i="58"/>
  <c r="I12" i="59" l="1"/>
  <c r="P12" i="58"/>
  <c r="H12" i="59" l="1"/>
  <c r="N12" i="58"/>
  <c r="G12" i="59" l="1"/>
  <c r="L12" i="58"/>
  <c r="F12" i="59" l="1"/>
  <c r="J12" i="58"/>
  <c r="E12" i="59" l="1"/>
  <c r="H12" i="58"/>
  <c r="D12" i="59" l="1"/>
  <c r="F12" i="58"/>
  <c r="C12" i="59" l="1"/>
  <c r="D12" i="58"/>
  <c r="K11" i="59" l="1"/>
  <c r="T11" i="58"/>
  <c r="J11" i="59" l="1"/>
  <c r="R11" i="58"/>
  <c r="I11" i="59" l="1"/>
  <c r="P11" i="58"/>
  <c r="H11" i="59" l="1"/>
  <c r="N11" i="58"/>
  <c r="G11" i="59" l="1"/>
  <c r="L11" i="58"/>
  <c r="F11" i="59" l="1"/>
  <c r="J11" i="58"/>
  <c r="E11" i="59" l="1"/>
  <c r="H11" i="58"/>
  <c r="D11" i="59" l="1"/>
  <c r="F11" i="58"/>
  <c r="C11" i="59" l="1"/>
  <c r="D11" i="58"/>
  <c r="K10" i="59" l="1"/>
  <c r="T10" i="58"/>
  <c r="J10" i="59" l="1"/>
  <c r="R10" i="58"/>
  <c r="I10" i="59" l="1"/>
  <c r="P10" i="58"/>
  <c r="H10" i="59" l="1"/>
  <c r="N10" i="58"/>
  <c r="G10" i="59" l="1"/>
  <c r="L10" i="58"/>
  <c r="F10" i="59" l="1"/>
  <c r="J10" i="58"/>
  <c r="E10" i="59" l="1"/>
  <c r="H10" i="58"/>
  <c r="D10" i="59" l="1"/>
  <c r="F10" i="58"/>
  <c r="C10" i="59" l="1"/>
  <c r="D10" i="58"/>
  <c r="K9" i="59" l="1"/>
  <c r="T9" i="58"/>
  <c r="J9" i="59" l="1"/>
  <c r="R9" i="58"/>
  <c r="I9" i="59" l="1"/>
  <c r="P9" i="58"/>
  <c r="H9" i="59" l="1"/>
  <c r="N9" i="58"/>
  <c r="G9" i="59" l="1"/>
  <c r="L9" i="58"/>
  <c r="F9" i="59" l="1"/>
  <c r="J9" i="58"/>
  <c r="E9" i="59" l="1"/>
  <c r="H9" i="58"/>
  <c r="D9" i="59" l="1"/>
  <c r="F9" i="58"/>
  <c r="C9" i="59" l="1"/>
  <c r="D9" i="58"/>
  <c r="K8" i="59" l="1"/>
  <c r="T8" i="58"/>
  <c r="J8" i="59" l="1"/>
  <c r="R8" i="58"/>
  <c r="I8" i="59" l="1"/>
  <c r="P8" i="58"/>
  <c r="H8" i="59" l="1"/>
  <c r="N8" i="58"/>
  <c r="G8" i="59" l="1"/>
  <c r="L8" i="58"/>
  <c r="F8" i="59" l="1"/>
  <c r="J8" i="58"/>
  <c r="E8" i="59" l="1"/>
  <c r="H8" i="58"/>
  <c r="D8" i="59" l="1"/>
  <c r="F8" i="58"/>
  <c r="C8" i="59" l="1"/>
  <c r="D8" i="58"/>
  <c r="E79" i="56" l="1"/>
  <c r="F79"/>
  <c r="D77" l="1"/>
  <c r="D76" l="1"/>
  <c r="D75" l="1"/>
  <c r="D74" l="1"/>
  <c r="D73" l="1"/>
  <c r="D72" l="1"/>
  <c r="D71" l="1"/>
  <c r="D70" l="1"/>
  <c r="D69" l="1"/>
  <c r="D68" l="1"/>
  <c r="D67" l="1"/>
  <c r="E66" l="1"/>
  <c r="F66"/>
  <c r="D65" l="1"/>
  <c r="E65"/>
  <c r="D64" l="1"/>
  <c r="E64"/>
  <c r="D63" l="1"/>
  <c r="E63"/>
  <c r="D62" l="1"/>
  <c r="E62"/>
  <c r="D61" l="1"/>
  <c r="E61"/>
  <c r="D60" l="1"/>
  <c r="E60"/>
  <c r="D59" l="1"/>
  <c r="E59"/>
  <c r="D58" l="1"/>
  <c r="E58"/>
  <c r="D57" l="1"/>
  <c r="E57"/>
  <c r="D56" l="1"/>
  <c r="E56"/>
  <c r="D55" l="1"/>
  <c r="E55"/>
  <c r="E54" l="1"/>
  <c r="F54"/>
  <c r="D54"/>
  <c r="F53" l="1"/>
  <c r="E53"/>
  <c r="E52" l="1"/>
  <c r="F52"/>
  <c r="D52"/>
  <c r="F51" l="1"/>
  <c r="E51"/>
  <c r="D51"/>
  <c r="F50" l="1"/>
  <c r="D50"/>
  <c r="E50"/>
  <c r="F49" l="1"/>
  <c r="D49"/>
  <c r="E49"/>
  <c r="F48" l="1"/>
  <c r="E48"/>
  <c r="D48"/>
  <c r="F47" l="1"/>
  <c r="D47"/>
  <c r="E47"/>
  <c r="F46" l="1"/>
  <c r="D46"/>
  <c r="E46"/>
  <c r="F45" l="1"/>
  <c r="E45"/>
  <c r="D45"/>
  <c r="F44" l="1"/>
  <c r="D44"/>
  <c r="E44"/>
  <c r="F43" l="1"/>
  <c r="D43"/>
  <c r="E43"/>
  <c r="F42" l="1"/>
  <c r="E42"/>
  <c r="D42"/>
  <c r="F41" l="1"/>
  <c r="D41"/>
  <c r="E41"/>
  <c r="F40" l="1"/>
  <c r="E40"/>
  <c r="E39" l="1"/>
  <c r="F39"/>
  <c r="D39"/>
  <c r="F38" l="1"/>
  <c r="D38"/>
  <c r="E38"/>
  <c r="F37" l="1"/>
  <c r="D37"/>
  <c r="E37"/>
  <c r="F36" l="1"/>
  <c r="D36"/>
  <c r="E36"/>
  <c r="F35" l="1"/>
  <c r="E35"/>
  <c r="D35"/>
  <c r="F34" l="1"/>
  <c r="D34"/>
  <c r="E34"/>
  <c r="F33" l="1"/>
  <c r="D33"/>
  <c r="E33"/>
  <c r="F32" l="1"/>
  <c r="D32"/>
  <c r="E32"/>
  <c r="F31" l="1"/>
  <c r="D31"/>
  <c r="E31"/>
  <c r="F30" l="1"/>
  <c r="D30"/>
  <c r="E30"/>
  <c r="F29" l="1"/>
  <c r="D29"/>
  <c r="E29"/>
  <c r="F28" l="1"/>
  <c r="E28"/>
  <c r="D28"/>
  <c r="F27" l="1"/>
  <c r="E27"/>
  <c r="E26" l="1"/>
  <c r="D26"/>
  <c r="F26"/>
  <c r="F25" l="1"/>
  <c r="D25"/>
  <c r="E25"/>
  <c r="F24" l="1"/>
  <c r="D24"/>
  <c r="E24"/>
  <c r="F23" l="1"/>
  <c r="D23"/>
  <c r="E23"/>
  <c r="F22" l="1"/>
  <c r="D22"/>
  <c r="E22"/>
  <c r="F21" l="1"/>
  <c r="D21"/>
  <c r="E21"/>
  <c r="F20" l="1"/>
  <c r="D20"/>
  <c r="E20"/>
  <c r="F19" l="1"/>
  <c r="D19"/>
  <c r="E19"/>
  <c r="F18" l="1"/>
  <c r="D18"/>
  <c r="E18"/>
  <c r="F17" l="1"/>
  <c r="D17"/>
  <c r="E17"/>
  <c r="F16" l="1"/>
  <c r="E16"/>
  <c r="D16"/>
  <c r="F15" l="1"/>
  <c r="D15"/>
  <c r="E15"/>
  <c r="B14"/>
  <c r="D13" l="1"/>
  <c r="E13"/>
  <c r="F13"/>
  <c r="F12" l="1"/>
  <c r="D12"/>
  <c r="E12"/>
  <c r="F11" l="1"/>
  <c r="E11"/>
  <c r="D11"/>
  <c r="F10" l="1"/>
  <c r="E10"/>
  <c r="D10"/>
  <c r="F9" l="1"/>
  <c r="D9"/>
  <c r="E9"/>
  <c r="F8" l="1"/>
  <c r="D8"/>
  <c r="E8"/>
  <c r="F7" l="1"/>
  <c r="D7"/>
  <c r="E7"/>
  <c r="E15" i="54" l="1"/>
  <c r="E13" l="1"/>
  <c r="E12" l="1"/>
  <c r="E11" l="1"/>
  <c r="E10" l="1"/>
  <c r="E8" l="1"/>
  <c r="D6"/>
  <c r="C6"/>
  <c r="E18" i="52" l="1"/>
  <c r="E17" l="1"/>
  <c r="E16" l="1"/>
  <c r="E14" l="1"/>
  <c r="E13" l="1"/>
  <c r="E12" l="1"/>
  <c r="E10" l="1"/>
  <c r="E9" l="1"/>
  <c r="E8" l="1"/>
  <c r="D6"/>
  <c r="C6"/>
  <c r="E9" i="51" l="1"/>
  <c r="E8" l="1"/>
  <c r="E7" l="1"/>
  <c r="D6"/>
  <c r="C6"/>
  <c r="B14" i="50"/>
  <c r="H66" l="1"/>
  <c r="N66" i="49"/>
  <c r="G66" i="50" l="1"/>
  <c r="L66" i="49"/>
  <c r="F66" i="50" l="1"/>
  <c r="J66" i="49"/>
  <c r="E66" i="50" l="1"/>
  <c r="H66" i="49"/>
  <c r="D66" i="50" l="1"/>
  <c r="F66" i="49"/>
  <c r="C66" i="50" l="1"/>
  <c r="D66" i="49"/>
  <c r="H65" i="50" l="1"/>
  <c r="N65" i="49"/>
  <c r="G65" i="50" l="1"/>
  <c r="L65" i="49"/>
  <c r="F65" i="50" l="1"/>
  <c r="J65" i="49"/>
  <c r="E65" i="50" l="1"/>
  <c r="H65" i="49"/>
  <c r="D65" i="50" l="1"/>
  <c r="F65" i="49"/>
  <c r="C65" i="50" l="1"/>
  <c r="D65" i="49"/>
  <c r="H64" i="50" l="1"/>
  <c r="N64" i="49"/>
  <c r="G64" i="50" l="1"/>
  <c r="L64" i="49"/>
  <c r="F64" i="50" l="1"/>
  <c r="J64" i="49"/>
  <c r="E64" i="50" l="1"/>
  <c r="H64" i="49"/>
  <c r="D64" i="50" l="1"/>
  <c r="F64" i="49"/>
  <c r="C64" i="50" l="1"/>
  <c r="D64" i="49"/>
  <c r="H63" i="50" l="1"/>
  <c r="N63" i="49"/>
  <c r="G63" i="50" l="1"/>
  <c r="L63" i="49"/>
  <c r="F63" i="50" l="1"/>
  <c r="J63" i="49"/>
  <c r="E63" i="50" l="1"/>
  <c r="H63" i="49"/>
  <c r="D63" i="50" l="1"/>
  <c r="F63" i="49"/>
  <c r="C63" i="50" l="1"/>
  <c r="D63" i="49"/>
  <c r="H62" i="50" l="1"/>
  <c r="N62" i="49"/>
  <c r="G62" i="50" l="1"/>
  <c r="L62" i="49"/>
  <c r="F62" i="50" l="1"/>
  <c r="J62" i="49"/>
  <c r="E62" i="50" l="1"/>
  <c r="H62" i="49"/>
  <c r="D62" i="50" l="1"/>
  <c r="F62" i="49"/>
  <c r="C62" i="50" l="1"/>
  <c r="D62" i="49"/>
  <c r="H61" i="50" l="1"/>
  <c r="N61" i="49"/>
  <c r="G61" i="50" l="1"/>
  <c r="L61" i="49"/>
  <c r="F61" i="50" l="1"/>
  <c r="J61" i="49"/>
  <c r="E61" i="50" l="1"/>
  <c r="H61" i="49"/>
  <c r="D61" i="50" l="1"/>
  <c r="F61" i="49"/>
  <c r="C61" i="50" l="1"/>
  <c r="D61" i="49"/>
  <c r="H60" i="50" l="1"/>
  <c r="N60" i="49"/>
  <c r="G60" i="50" l="1"/>
  <c r="L60" i="49"/>
  <c r="F60" i="50" l="1"/>
  <c r="J60" i="49"/>
  <c r="E60" i="50" l="1"/>
  <c r="H60" i="49"/>
  <c r="D60" i="50" l="1"/>
  <c r="F60" i="49"/>
  <c r="C60" i="50" l="1"/>
  <c r="D60" i="49"/>
  <c r="H59" i="50" l="1"/>
  <c r="N59" i="49"/>
  <c r="G59" i="50" l="1"/>
  <c r="L59" i="49"/>
  <c r="F59" i="50" l="1"/>
  <c r="J59" i="49"/>
  <c r="E59" i="50" l="1"/>
  <c r="H59" i="49"/>
  <c r="D59" i="50" l="1"/>
  <c r="F59" i="49"/>
  <c r="C59" i="50" l="1"/>
  <c r="D59" i="49"/>
  <c r="H58" i="50" l="1"/>
  <c r="N58" i="49"/>
  <c r="G58" i="50" l="1"/>
  <c r="L58" i="49"/>
  <c r="F58" i="50" l="1"/>
  <c r="J58" i="49"/>
  <c r="E58" i="50" l="1"/>
  <c r="H58" i="49"/>
  <c r="D58" i="50" l="1"/>
  <c r="F58" i="49"/>
  <c r="C58" i="50" l="1"/>
  <c r="D58" i="49"/>
  <c r="H57" i="50" l="1"/>
  <c r="N57" i="49"/>
  <c r="G57" i="50" l="1"/>
  <c r="L57" i="49"/>
  <c r="F57" i="50" l="1"/>
  <c r="J57" i="49"/>
  <c r="E57" i="50" l="1"/>
  <c r="H57" i="49"/>
  <c r="D57" i="50" l="1"/>
  <c r="F57" i="49"/>
  <c r="C57" i="50" l="1"/>
  <c r="D57" i="49"/>
  <c r="H56" i="50" l="1"/>
  <c r="N56" i="49"/>
  <c r="G56" i="50" l="1"/>
  <c r="L56" i="49"/>
  <c r="F56" i="50" l="1"/>
  <c r="J56" i="49"/>
  <c r="E56" i="50" l="1"/>
  <c r="H56" i="49"/>
  <c r="D56" i="50" l="1"/>
  <c r="F56" i="49"/>
  <c r="C56" i="50" l="1"/>
  <c r="D56" i="49"/>
  <c r="H55" i="50" l="1"/>
  <c r="N55" i="49"/>
  <c r="G55" i="50" l="1"/>
  <c r="L55" i="49"/>
  <c r="F55" i="50" l="1"/>
  <c r="J55" i="49"/>
  <c r="E55" i="50" l="1"/>
  <c r="H55" i="49"/>
  <c r="D55" i="50" l="1"/>
  <c r="F55" i="49"/>
  <c r="C55" i="50" l="1"/>
  <c r="D55" i="49"/>
  <c r="H54" i="50" l="1"/>
  <c r="N54" i="49"/>
  <c r="G54" i="50" l="1"/>
  <c r="L54" i="49"/>
  <c r="F54" i="50" l="1"/>
  <c r="J54" i="49"/>
  <c r="E54" i="50" l="1"/>
  <c r="H54" i="49"/>
  <c r="D54" i="50" l="1"/>
  <c r="F54" i="49"/>
  <c r="C54" i="50" l="1"/>
  <c r="D54" i="49"/>
  <c r="H53" i="50" l="1"/>
  <c r="N53" i="49"/>
  <c r="G53" i="50" l="1"/>
  <c r="L53" i="49"/>
  <c r="F53" i="50" l="1"/>
  <c r="J53" i="49"/>
  <c r="E53" i="50" l="1"/>
  <c r="H53" i="49"/>
  <c r="D53" i="50" l="1"/>
  <c r="F53" i="49"/>
  <c r="C53" i="50" l="1"/>
  <c r="D53" i="49"/>
  <c r="H52" i="50" l="1"/>
  <c r="N52" i="49"/>
  <c r="G52" i="50" l="1"/>
  <c r="L52" i="49"/>
  <c r="F52" i="50" l="1"/>
  <c r="J52" i="49"/>
  <c r="E52" i="50" l="1"/>
  <c r="H52" i="49"/>
  <c r="D52" i="50" l="1"/>
  <c r="F52" i="49"/>
  <c r="C52" i="50" l="1"/>
  <c r="D52" i="49"/>
  <c r="H51" i="50" l="1"/>
  <c r="N51" i="49"/>
  <c r="G51" i="50" l="1"/>
  <c r="L51" i="49"/>
  <c r="F51" i="50" l="1"/>
  <c r="J51" i="49"/>
  <c r="E51" i="50" l="1"/>
  <c r="H51" i="49"/>
  <c r="D51" i="50" l="1"/>
  <c r="F51" i="49"/>
  <c r="C51" i="50" l="1"/>
  <c r="D51" i="49"/>
  <c r="H50" i="50" l="1"/>
  <c r="N50" i="49"/>
  <c r="G50" i="50" l="1"/>
  <c r="L50" i="49"/>
  <c r="F50" i="50" l="1"/>
  <c r="J50" i="49"/>
  <c r="E50" i="50" l="1"/>
  <c r="H50" i="49"/>
  <c r="D50" i="50" l="1"/>
  <c r="F50" i="49"/>
  <c r="C50" i="50" l="1"/>
  <c r="D50" i="49"/>
  <c r="H49" i="50" l="1"/>
  <c r="N49" i="49"/>
  <c r="G49" i="50" l="1"/>
  <c r="L49" i="49"/>
  <c r="F49" i="50" l="1"/>
  <c r="J49" i="49"/>
  <c r="E49" i="50" l="1"/>
  <c r="H49" i="49"/>
  <c r="D49" i="50" l="1"/>
  <c r="F49" i="49"/>
  <c r="C49" i="50" l="1"/>
  <c r="D49" i="49"/>
  <c r="H48" i="50" l="1"/>
  <c r="N48" i="49"/>
  <c r="G48" i="50" l="1"/>
  <c r="L48" i="49"/>
  <c r="F48" i="50" l="1"/>
  <c r="J48" i="49"/>
  <c r="E48" i="50" l="1"/>
  <c r="H48" i="49"/>
  <c r="D48" i="50" l="1"/>
  <c r="F48" i="49"/>
  <c r="C48" i="50" l="1"/>
  <c r="D48" i="49"/>
  <c r="H47" i="50" l="1"/>
  <c r="N47" i="49"/>
  <c r="G47" i="50" l="1"/>
  <c r="L47" i="49"/>
  <c r="F47" i="50" l="1"/>
  <c r="J47" i="49"/>
  <c r="E47" i="50" l="1"/>
  <c r="H47" i="49"/>
  <c r="D47" i="50" l="1"/>
  <c r="F47" i="49"/>
  <c r="C47" i="50" l="1"/>
  <c r="D47" i="49"/>
  <c r="H46" i="50" l="1"/>
  <c r="N46" i="49"/>
  <c r="G46" i="50" l="1"/>
  <c r="L46" i="49"/>
  <c r="F46" i="50" l="1"/>
  <c r="J46" i="49"/>
  <c r="E46" i="50" l="1"/>
  <c r="H46" i="49"/>
  <c r="D46" i="50" l="1"/>
  <c r="F46" i="49"/>
  <c r="C46" i="50" l="1"/>
  <c r="D46" i="49"/>
  <c r="H45" i="50" l="1"/>
  <c r="N45" i="49"/>
  <c r="G45" i="50" l="1"/>
  <c r="L45" i="49"/>
  <c r="F45" i="50" l="1"/>
  <c r="J45" i="49"/>
  <c r="E45" i="50" l="1"/>
  <c r="H45" i="49"/>
  <c r="D45" i="50" l="1"/>
  <c r="F45" i="49"/>
  <c r="C45" i="50" l="1"/>
  <c r="D45" i="49"/>
  <c r="H44" i="50" l="1"/>
  <c r="N44" i="49"/>
  <c r="G44" i="50" l="1"/>
  <c r="L44" i="49"/>
  <c r="F44" i="50" l="1"/>
  <c r="J44" i="49"/>
  <c r="E44" i="50" l="1"/>
  <c r="H44" i="49"/>
  <c r="D44" i="50" l="1"/>
  <c r="F44" i="49"/>
  <c r="C44" i="50" l="1"/>
  <c r="D44" i="49"/>
  <c r="H43" i="50" l="1"/>
  <c r="N43" i="49"/>
  <c r="G43" i="50" l="1"/>
  <c r="L43" i="49"/>
  <c r="F43" i="50" l="1"/>
  <c r="J43" i="49"/>
  <c r="E43" i="50" l="1"/>
  <c r="H43" i="49"/>
  <c r="D43" i="50" l="1"/>
  <c r="F43" i="49"/>
  <c r="C43" i="50" l="1"/>
  <c r="D43" i="49"/>
  <c r="H42" i="50" l="1"/>
  <c r="N42" i="49"/>
  <c r="G42" i="50" l="1"/>
  <c r="L42" i="49"/>
  <c r="F42" i="50" l="1"/>
  <c r="J42" i="49"/>
  <c r="E42" i="50" l="1"/>
  <c r="H42" i="49"/>
  <c r="D42" i="50" l="1"/>
  <c r="F42" i="49"/>
  <c r="C42" i="50" l="1"/>
  <c r="D42" i="49"/>
  <c r="H41" i="50" l="1"/>
  <c r="N41" i="49"/>
  <c r="G41" i="50" l="1"/>
  <c r="L41" i="49"/>
  <c r="F41" i="50" l="1"/>
  <c r="J41" i="49"/>
  <c r="E41" i="50" l="1"/>
  <c r="H41" i="49"/>
  <c r="D41" i="50" l="1"/>
  <c r="F41" i="49"/>
  <c r="C41" i="50" l="1"/>
  <c r="D41" i="49"/>
  <c r="H40" i="50" l="1"/>
  <c r="N40" i="49"/>
  <c r="G40" i="50" l="1"/>
  <c r="L40" i="49"/>
  <c r="F40" i="50" l="1"/>
  <c r="J40" i="49"/>
  <c r="E40" i="50" l="1"/>
  <c r="H40" i="49"/>
  <c r="D40" i="50" l="1"/>
  <c r="F40" i="49"/>
  <c r="C40" i="50" l="1"/>
  <c r="D40" i="49"/>
  <c r="H39" i="50" l="1"/>
  <c r="N39" i="49"/>
  <c r="G39" i="50" l="1"/>
  <c r="L39" i="49"/>
  <c r="F39" i="50" l="1"/>
  <c r="J39" i="49"/>
  <c r="E39" i="50" l="1"/>
  <c r="H39" i="49"/>
  <c r="D39" i="50" l="1"/>
  <c r="F39" i="49"/>
  <c r="C39" i="50" l="1"/>
  <c r="D39" i="49"/>
  <c r="H38" i="50" l="1"/>
  <c r="N38" i="49"/>
  <c r="G38" i="50" l="1"/>
  <c r="L38" i="49"/>
  <c r="F38" i="50" l="1"/>
  <c r="J38" i="49"/>
  <c r="E38" i="50" l="1"/>
  <c r="H38" i="49"/>
  <c r="D38" i="50" l="1"/>
  <c r="F38" i="49"/>
  <c r="C38" i="50" l="1"/>
  <c r="D38" i="49"/>
  <c r="H37" i="50" l="1"/>
  <c r="N37" i="49"/>
  <c r="G37" i="50" l="1"/>
  <c r="L37" i="49"/>
  <c r="F37" i="50" l="1"/>
  <c r="J37" i="49"/>
  <c r="E37" i="50" l="1"/>
  <c r="H37" i="49"/>
  <c r="D37" i="50" l="1"/>
  <c r="F37" i="49"/>
  <c r="C37" i="50" l="1"/>
  <c r="D37" i="49"/>
  <c r="H36" i="50" l="1"/>
  <c r="N36" i="49"/>
  <c r="G36" i="50" l="1"/>
  <c r="L36" i="49"/>
  <c r="F36" i="50" l="1"/>
  <c r="J36" i="49"/>
  <c r="E36" i="50" l="1"/>
  <c r="H36" i="49"/>
  <c r="D36" i="50" l="1"/>
  <c r="F36" i="49"/>
  <c r="C36" i="50" l="1"/>
  <c r="D36" i="49"/>
  <c r="H35" i="50" l="1"/>
  <c r="N35" i="49"/>
  <c r="G35" i="50" l="1"/>
  <c r="L35" i="49"/>
  <c r="F35" i="50" l="1"/>
  <c r="J35" i="49"/>
  <c r="E35" i="50" l="1"/>
  <c r="H35" i="49"/>
  <c r="D35" i="50" l="1"/>
  <c r="F35" i="49"/>
  <c r="C35" i="50" l="1"/>
  <c r="D35" i="49"/>
  <c r="H34" i="50" l="1"/>
  <c r="N34" i="49"/>
  <c r="G34" i="50" l="1"/>
  <c r="L34" i="49"/>
  <c r="F34" i="50" l="1"/>
  <c r="J34" i="49"/>
  <c r="E34" i="50" l="1"/>
  <c r="H34" i="49"/>
  <c r="D34" i="50" l="1"/>
  <c r="F34" i="49"/>
  <c r="C34" i="50" l="1"/>
  <c r="D34" i="49"/>
  <c r="H33" i="50" l="1"/>
  <c r="N33" i="49"/>
  <c r="G33" i="50" l="1"/>
  <c r="L33" i="49"/>
  <c r="F33" i="50" l="1"/>
  <c r="J33" i="49"/>
  <c r="E33" i="50" l="1"/>
  <c r="H33" i="49"/>
  <c r="D33" i="50" l="1"/>
  <c r="F33" i="49"/>
  <c r="C33" i="50" l="1"/>
  <c r="D33" i="49"/>
  <c r="H32" i="50" l="1"/>
  <c r="N32" i="49"/>
  <c r="G32" i="50" l="1"/>
  <c r="L32" i="49"/>
  <c r="F32" i="50" l="1"/>
  <c r="J32" i="49"/>
  <c r="E32" i="50" l="1"/>
  <c r="H32" i="49"/>
  <c r="D32" i="50" l="1"/>
  <c r="F32" i="49"/>
  <c r="C32" i="50" l="1"/>
  <c r="D32" i="49"/>
  <c r="H31" i="50" l="1"/>
  <c r="N31" i="49"/>
  <c r="G31" i="50" l="1"/>
  <c r="L31" i="49"/>
  <c r="F31" i="50" l="1"/>
  <c r="J31" i="49"/>
  <c r="E31" i="50" l="1"/>
  <c r="H31" i="49"/>
  <c r="D31" i="50" l="1"/>
  <c r="F31" i="49"/>
  <c r="C31" i="50" l="1"/>
  <c r="D31" i="49"/>
  <c r="H30" i="50" l="1"/>
  <c r="N30" i="49"/>
  <c r="G30" i="50" l="1"/>
  <c r="L30" i="49"/>
  <c r="F30" i="50" l="1"/>
  <c r="J30" i="49"/>
  <c r="E30" i="50" l="1"/>
  <c r="H30" i="49"/>
  <c r="D30" i="50" l="1"/>
  <c r="F30" i="49"/>
  <c r="C30" i="50" l="1"/>
  <c r="D30" i="49"/>
  <c r="H29" i="50" l="1"/>
  <c r="N29" i="49"/>
  <c r="G29" i="50" l="1"/>
  <c r="L29" i="49"/>
  <c r="F29" i="50" l="1"/>
  <c r="J29" i="49"/>
  <c r="E29" i="50" l="1"/>
  <c r="H29" i="49"/>
  <c r="D29" i="50" l="1"/>
  <c r="F29" i="49"/>
  <c r="C29" i="50" l="1"/>
  <c r="D29" i="49"/>
  <c r="H28" i="50" l="1"/>
  <c r="N28" i="49"/>
  <c r="G28" i="50" l="1"/>
  <c r="L28" i="49"/>
  <c r="F28" i="50" l="1"/>
  <c r="J28" i="49"/>
  <c r="E28" i="50" l="1"/>
  <c r="H28" i="49"/>
  <c r="D28" i="50" l="1"/>
  <c r="F28" i="49"/>
  <c r="C28" i="50" l="1"/>
  <c r="D28" i="49"/>
  <c r="H27" i="50" l="1"/>
  <c r="N27" i="49"/>
  <c r="G27" i="50" l="1"/>
  <c r="L27" i="49"/>
  <c r="F27" i="50" l="1"/>
  <c r="J27" i="49"/>
  <c r="E27" i="50" l="1"/>
  <c r="H27" i="49"/>
  <c r="D27" i="50" l="1"/>
  <c r="F27" i="49"/>
  <c r="C27" i="50" l="1"/>
  <c r="D27" i="49"/>
  <c r="H26" i="50" l="1"/>
  <c r="N26" i="49"/>
  <c r="G26" i="50" l="1"/>
  <c r="L26" i="49"/>
  <c r="F26" i="50" l="1"/>
  <c r="J26" i="49"/>
  <c r="E26" i="50" l="1"/>
  <c r="H26" i="49"/>
  <c r="D26" i="50" l="1"/>
  <c r="F26" i="49"/>
  <c r="C26" i="50" l="1"/>
  <c r="D26" i="49"/>
  <c r="H25" i="50" l="1"/>
  <c r="N25" i="49"/>
  <c r="G25" i="50" l="1"/>
  <c r="L25" i="49"/>
  <c r="F25" i="50" l="1"/>
  <c r="J25" i="49"/>
  <c r="E25" i="50" l="1"/>
  <c r="H25" i="49"/>
  <c r="D25" i="50" l="1"/>
  <c r="F25" i="49"/>
  <c r="C25" i="50" l="1"/>
  <c r="D25" i="49"/>
  <c r="H24" i="50" l="1"/>
  <c r="N24" i="49"/>
  <c r="G24" i="50" l="1"/>
  <c r="L24" i="49"/>
  <c r="F24" i="50" l="1"/>
  <c r="J24" i="49"/>
  <c r="E24" i="50" l="1"/>
  <c r="H24" i="49"/>
  <c r="D24" i="50" l="1"/>
  <c r="F24" i="49"/>
  <c r="C24" i="50" l="1"/>
  <c r="D24" i="49"/>
  <c r="H23" i="50" l="1"/>
  <c r="N23" i="49"/>
  <c r="G23" i="50" l="1"/>
  <c r="L23" i="49"/>
  <c r="F23" i="50" l="1"/>
  <c r="J23" i="49"/>
  <c r="E23" i="50" l="1"/>
  <c r="H23" i="49"/>
  <c r="D23" i="50" l="1"/>
  <c r="F23" i="49"/>
  <c r="C23" i="50" l="1"/>
  <c r="D23" i="49"/>
  <c r="H22" i="50" l="1"/>
  <c r="N22" i="49"/>
  <c r="G22" i="50" l="1"/>
  <c r="L22" i="49"/>
  <c r="F22" i="50" l="1"/>
  <c r="J22" i="49"/>
  <c r="E22" i="50" l="1"/>
  <c r="H22" i="49"/>
  <c r="D22" i="50" l="1"/>
  <c r="F22" i="49"/>
  <c r="C22" i="50" l="1"/>
  <c r="D22" i="49"/>
  <c r="H21" i="50" l="1"/>
  <c r="N21" i="49"/>
  <c r="G21" i="50" l="1"/>
  <c r="L21" i="49"/>
  <c r="F21" i="50" l="1"/>
  <c r="J21" i="49"/>
  <c r="E21" i="50" l="1"/>
  <c r="H21" i="49"/>
  <c r="D21" i="50" l="1"/>
  <c r="F21" i="49"/>
  <c r="C21" i="50" l="1"/>
  <c r="D21" i="49"/>
  <c r="H20" i="50" l="1"/>
  <c r="N20" i="49"/>
  <c r="G20" i="50" l="1"/>
  <c r="L20" i="49"/>
  <c r="F20" i="50" l="1"/>
  <c r="J20" i="49"/>
  <c r="E20" i="50" l="1"/>
  <c r="H20" i="49"/>
  <c r="D20" i="50" l="1"/>
  <c r="F20" i="49"/>
  <c r="C20" i="50" l="1"/>
  <c r="D20" i="49"/>
  <c r="H19" i="50" l="1"/>
  <c r="N19" i="49"/>
  <c r="G19" i="50" l="1"/>
  <c r="L19" i="49"/>
  <c r="F19" i="50" l="1"/>
  <c r="J19" i="49"/>
  <c r="E19" i="50" l="1"/>
  <c r="H19" i="49"/>
  <c r="D19" i="50" l="1"/>
  <c r="F19" i="49"/>
  <c r="C19" i="50" l="1"/>
  <c r="D19" i="49"/>
  <c r="H18" i="50" l="1"/>
  <c r="N18" i="49"/>
  <c r="G18" i="50" l="1"/>
  <c r="L18" i="49"/>
  <c r="F18" i="50" l="1"/>
  <c r="J18" i="49"/>
  <c r="E18" i="50" l="1"/>
  <c r="H18" i="49"/>
  <c r="D18" i="50" l="1"/>
  <c r="F18" i="49"/>
  <c r="C18" i="50" l="1"/>
  <c r="D18" i="49"/>
  <c r="H17" i="50" l="1"/>
  <c r="N17" i="49"/>
  <c r="G17" i="50" l="1"/>
  <c r="L17" i="49"/>
  <c r="F17" i="50" l="1"/>
  <c r="J17" i="49"/>
  <c r="E17" i="50" l="1"/>
  <c r="H17" i="49"/>
  <c r="D17" i="50" l="1"/>
  <c r="F17" i="49"/>
  <c r="C17" i="50" l="1"/>
  <c r="D17" i="49"/>
  <c r="H16" i="50" l="1"/>
  <c r="N16" i="49"/>
  <c r="G16" i="50" l="1"/>
  <c r="L16" i="49"/>
  <c r="F16" i="50" l="1"/>
  <c r="J16" i="49"/>
  <c r="E16" i="50" l="1"/>
  <c r="H16" i="49"/>
  <c r="D16" i="50" l="1"/>
  <c r="F16" i="49"/>
  <c r="C16" i="50" l="1"/>
  <c r="D16" i="49"/>
  <c r="H15" i="50" l="1"/>
  <c r="N15" i="49"/>
  <c r="G15" i="50" l="1"/>
  <c r="L15" i="49"/>
  <c r="F15" i="50" l="1"/>
  <c r="J15" i="49"/>
  <c r="E15" i="50" l="1"/>
  <c r="H15" i="49"/>
  <c r="D15" i="50" l="1"/>
  <c r="F15" i="49"/>
  <c r="C15" i="50" l="1"/>
  <c r="D15" i="49"/>
  <c r="B14"/>
  <c r="H13" i="50" l="1"/>
  <c r="N13" i="49"/>
  <c r="G13" i="50" l="1"/>
  <c r="L13" i="49"/>
  <c r="F13" i="50" l="1"/>
  <c r="J13" i="49"/>
  <c r="E13" i="50" l="1"/>
  <c r="H13" i="49"/>
  <c r="D13" i="50" l="1"/>
  <c r="F13" i="49"/>
  <c r="C13" i="50" l="1"/>
  <c r="D13" i="49"/>
  <c r="H12" i="50" l="1"/>
  <c r="N12" i="49"/>
  <c r="G12" i="50" l="1"/>
  <c r="L12" i="49"/>
  <c r="F12" i="50" l="1"/>
  <c r="J12" i="49"/>
  <c r="E12" i="50" l="1"/>
  <c r="H12" i="49"/>
  <c r="D12" i="50" l="1"/>
  <c r="F12" i="49"/>
  <c r="C12" i="50" l="1"/>
  <c r="D12" i="49"/>
  <c r="H11" i="50" l="1"/>
  <c r="N11" i="49"/>
  <c r="G11" i="50" l="1"/>
  <c r="L11" i="49"/>
  <c r="F11" i="50" l="1"/>
  <c r="J11" i="49"/>
  <c r="E11" i="50" l="1"/>
  <c r="H11" i="49"/>
  <c r="D11" i="50" l="1"/>
  <c r="F11" i="49"/>
  <c r="C11" i="50" l="1"/>
  <c r="D11" i="49"/>
  <c r="H10" i="50" l="1"/>
  <c r="N10" i="49"/>
  <c r="G10" i="50" l="1"/>
  <c r="L10" i="49"/>
  <c r="F10" i="50" l="1"/>
  <c r="J10" i="49"/>
  <c r="E10" i="50" l="1"/>
  <c r="H10" i="49"/>
  <c r="D10" i="50" l="1"/>
  <c r="F10" i="49"/>
  <c r="C10" i="50" l="1"/>
  <c r="D10" i="49"/>
  <c r="H9" i="50" l="1"/>
  <c r="N9" i="49"/>
  <c r="G9" i="50" l="1"/>
  <c r="L9" i="49"/>
  <c r="F9" i="50" l="1"/>
  <c r="J9" i="49"/>
  <c r="E9" i="50" l="1"/>
  <c r="H9" i="49"/>
  <c r="D9" i="50" l="1"/>
  <c r="F9" i="49"/>
  <c r="C9" i="50" l="1"/>
  <c r="D9" i="49"/>
  <c r="H8" i="50" l="1"/>
  <c r="N8" i="49"/>
  <c r="G8" i="50" l="1"/>
  <c r="L8" i="49"/>
  <c r="F8" i="50" l="1"/>
  <c r="J8" i="49"/>
  <c r="E8" i="50" l="1"/>
  <c r="H8" i="49"/>
  <c r="D8" i="50" l="1"/>
  <c r="F8" i="49"/>
  <c r="C8" i="50" l="1"/>
  <c r="D8" i="49"/>
  <c r="H7" i="50" l="1"/>
  <c r="N7" i="49"/>
  <c r="G7" i="50" l="1"/>
  <c r="L7" i="49"/>
  <c r="F7" i="50" l="1"/>
  <c r="J7" i="49"/>
  <c r="E7" i="50" l="1"/>
  <c r="H7" i="49"/>
  <c r="D7" i="50" l="1"/>
  <c r="F7" i="49"/>
  <c r="C7" i="50" l="1"/>
  <c r="D7" i="49"/>
  <c r="B15" i="48"/>
  <c r="K67" l="1"/>
  <c r="T67" i="47"/>
  <c r="J67" i="48" l="1"/>
  <c r="R67" i="47"/>
  <c r="I67" i="48" l="1"/>
  <c r="P67" i="47"/>
  <c r="H67" i="48" l="1"/>
  <c r="N67" i="47"/>
  <c r="G67" i="48" l="1"/>
  <c r="L67" i="47"/>
  <c r="F67" i="48" l="1"/>
  <c r="J67" i="47"/>
  <c r="E67" i="48" l="1"/>
  <c r="H67" i="47"/>
  <c r="D67" i="48" l="1"/>
  <c r="F67" i="47"/>
  <c r="C67" i="48" l="1"/>
  <c r="D67" i="47"/>
  <c r="K66" i="48" l="1"/>
  <c r="T66" i="47"/>
  <c r="J66" i="48" l="1"/>
  <c r="R66" i="47"/>
  <c r="I66" i="48" l="1"/>
  <c r="P66" i="47"/>
  <c r="H66" i="48" l="1"/>
  <c r="N66" i="47"/>
  <c r="G66" i="48" l="1"/>
  <c r="L66" i="47"/>
  <c r="F66" i="48" l="1"/>
  <c r="J66" i="47"/>
  <c r="E66" i="48" l="1"/>
  <c r="H66" i="47"/>
  <c r="D66" i="48" l="1"/>
  <c r="F66" i="47"/>
  <c r="C66" i="48" l="1"/>
  <c r="D66" i="47"/>
  <c r="K65" i="48" l="1"/>
  <c r="T65" i="47"/>
  <c r="J65" i="48" l="1"/>
  <c r="R65" i="47"/>
  <c r="I65" i="48" l="1"/>
  <c r="P65" i="47"/>
  <c r="H65" i="48" l="1"/>
  <c r="N65" i="47"/>
  <c r="G65" i="48" l="1"/>
  <c r="L65" i="47"/>
  <c r="F65" i="48" l="1"/>
  <c r="J65" i="47"/>
  <c r="E65" i="48" l="1"/>
  <c r="H65" i="47"/>
  <c r="D65" i="48" l="1"/>
  <c r="F65" i="47"/>
  <c r="C65" i="48" l="1"/>
  <c r="D65" i="47"/>
  <c r="K64" i="48" l="1"/>
  <c r="T64" i="47"/>
  <c r="J64" i="48" l="1"/>
  <c r="R64" i="47"/>
  <c r="I64" i="48" l="1"/>
  <c r="P64" i="47"/>
  <c r="H64" i="48" l="1"/>
  <c r="N64" i="47"/>
  <c r="G64" i="48" l="1"/>
  <c r="L64" i="47"/>
  <c r="F64" i="48" l="1"/>
  <c r="J64" i="47"/>
  <c r="E64" i="48" l="1"/>
  <c r="H64" i="47"/>
  <c r="D64" i="48" l="1"/>
  <c r="F64" i="47"/>
  <c r="C64" i="48" l="1"/>
  <c r="D64" i="47"/>
  <c r="K63" i="48" l="1"/>
  <c r="T63" i="47"/>
  <c r="J63" i="48" l="1"/>
  <c r="R63" i="47"/>
  <c r="I63" i="48" l="1"/>
  <c r="P63" i="47"/>
  <c r="H63" i="48" l="1"/>
  <c r="N63" i="47"/>
  <c r="G63" i="48" l="1"/>
  <c r="L63" i="47"/>
  <c r="F63" i="48" l="1"/>
  <c r="J63" i="47"/>
  <c r="E63" i="48" l="1"/>
  <c r="H63" i="47"/>
  <c r="D63" i="48" l="1"/>
  <c r="F63" i="47"/>
  <c r="C63" i="48" l="1"/>
  <c r="D63" i="47"/>
  <c r="K62" i="48" l="1"/>
  <c r="T62" i="47"/>
  <c r="J62" i="48" l="1"/>
  <c r="R62" i="47"/>
  <c r="I62" i="48" l="1"/>
  <c r="P62" i="47"/>
  <c r="H62" i="48" l="1"/>
  <c r="N62" i="47"/>
  <c r="G62" i="48" l="1"/>
  <c r="L62" i="47"/>
  <c r="F62" i="48" l="1"/>
  <c r="J62" i="47"/>
  <c r="E62" i="48" l="1"/>
  <c r="H62" i="47"/>
  <c r="D62" i="48" l="1"/>
  <c r="F62" i="47"/>
  <c r="C62" i="48" l="1"/>
  <c r="D62" i="47"/>
  <c r="K61" i="48" l="1"/>
  <c r="T61" i="47"/>
  <c r="J61" i="48" l="1"/>
  <c r="R61" i="47"/>
  <c r="I61" i="48" l="1"/>
  <c r="P61" i="47"/>
  <c r="H61" i="48" l="1"/>
  <c r="N61" i="47"/>
  <c r="G61" i="48" l="1"/>
  <c r="L61" i="47"/>
  <c r="F61" i="48" l="1"/>
  <c r="J61" i="47"/>
  <c r="E61" i="48" l="1"/>
  <c r="H61" i="47"/>
  <c r="D61" i="48" l="1"/>
  <c r="F61" i="47"/>
  <c r="C61" i="48" l="1"/>
  <c r="D61" i="47"/>
  <c r="K60" i="48" l="1"/>
  <c r="T60" i="47"/>
  <c r="J60" i="48" l="1"/>
  <c r="R60" i="47"/>
  <c r="I60" i="48" l="1"/>
  <c r="P60" i="47"/>
  <c r="H60" i="48" l="1"/>
  <c r="N60" i="47"/>
  <c r="G60" i="48" l="1"/>
  <c r="L60" i="47"/>
  <c r="F60" i="48" l="1"/>
  <c r="J60" i="47"/>
  <c r="E60" i="48" l="1"/>
  <c r="H60" i="47"/>
  <c r="D60" i="48" l="1"/>
  <c r="F60" i="47"/>
  <c r="C60" i="48" l="1"/>
  <c r="D60" i="47"/>
  <c r="K59" i="48" l="1"/>
  <c r="T59" i="47"/>
  <c r="J59" i="48" l="1"/>
  <c r="R59" i="47"/>
  <c r="I59" i="48" l="1"/>
  <c r="P59" i="47"/>
  <c r="H59" i="48" l="1"/>
  <c r="N59" i="47"/>
  <c r="G59" i="48" l="1"/>
  <c r="L59" i="47"/>
  <c r="F59" i="48" l="1"/>
  <c r="J59" i="47"/>
  <c r="E59" i="48" l="1"/>
  <c r="H59" i="47"/>
  <c r="D59" i="48" l="1"/>
  <c r="F59" i="47"/>
  <c r="C59" i="48" l="1"/>
  <c r="D59" i="47"/>
  <c r="K58" i="48" l="1"/>
  <c r="T58" i="47"/>
  <c r="J58" i="48" l="1"/>
  <c r="R58" i="47"/>
  <c r="I58" i="48" l="1"/>
  <c r="P58" i="47"/>
  <c r="H58" i="48" l="1"/>
  <c r="N58" i="47"/>
  <c r="G58" i="48" l="1"/>
  <c r="L58" i="47"/>
  <c r="F58" i="48" l="1"/>
  <c r="J58" i="47"/>
  <c r="E58" i="48" l="1"/>
  <c r="H58" i="47"/>
  <c r="D58" i="48" l="1"/>
  <c r="F58" i="47"/>
  <c r="C58" i="48" l="1"/>
  <c r="D58" i="47"/>
  <c r="K57" i="48" l="1"/>
  <c r="T57" i="47"/>
  <c r="J57" i="48" l="1"/>
  <c r="R57" i="47"/>
  <c r="I57" i="48" l="1"/>
  <c r="P57" i="47"/>
  <c r="H57" i="48" l="1"/>
  <c r="N57" i="47"/>
  <c r="G57" i="48" l="1"/>
  <c r="L57" i="47"/>
  <c r="F57" i="48" l="1"/>
  <c r="J57" i="47"/>
  <c r="E57" i="48" l="1"/>
  <c r="H57" i="47"/>
  <c r="D57" i="48" l="1"/>
  <c r="F57" i="47"/>
  <c r="C57" i="48" l="1"/>
  <c r="D57" i="47"/>
  <c r="K56" i="48" l="1"/>
  <c r="T56" i="47"/>
  <c r="J56" i="48" l="1"/>
  <c r="R56" i="47"/>
  <c r="I56" i="48" l="1"/>
  <c r="P56" i="47"/>
  <c r="H56" i="48" l="1"/>
  <c r="N56" i="47"/>
  <c r="G56" i="48" l="1"/>
  <c r="L56" i="47"/>
  <c r="F56" i="48" l="1"/>
  <c r="J56" i="47"/>
  <c r="E56" i="48" l="1"/>
  <c r="H56" i="47"/>
  <c r="D56" i="48" l="1"/>
  <c r="F56" i="47"/>
  <c r="C56" i="48" l="1"/>
  <c r="D56" i="47"/>
  <c r="K55" i="48" l="1"/>
  <c r="T55" i="47"/>
  <c r="J55" i="48" l="1"/>
  <c r="R55" i="47"/>
  <c r="I55" i="48" l="1"/>
  <c r="P55" i="47"/>
  <c r="H55" i="48" l="1"/>
  <c r="N55" i="47"/>
  <c r="G55" i="48" l="1"/>
  <c r="L55" i="47"/>
  <c r="F55" i="48" l="1"/>
  <c r="J55" i="47"/>
  <c r="E55" i="48" l="1"/>
  <c r="H55" i="47"/>
  <c r="D55" i="48" l="1"/>
  <c r="F55" i="47"/>
  <c r="C55" i="48" l="1"/>
  <c r="D55" i="47"/>
  <c r="K54" i="48" l="1"/>
  <c r="T54" i="47"/>
  <c r="J54" i="48" l="1"/>
  <c r="R54" i="47"/>
  <c r="I54" i="48" l="1"/>
  <c r="P54" i="47"/>
  <c r="H54" i="48" l="1"/>
  <c r="N54" i="47"/>
  <c r="G54" i="48" l="1"/>
  <c r="L54" i="47"/>
  <c r="F54" i="48" l="1"/>
  <c r="J54" i="47"/>
  <c r="E54" i="48" l="1"/>
  <c r="H54" i="47"/>
  <c r="D54" i="48" l="1"/>
  <c r="F54" i="47"/>
  <c r="C54" i="48" l="1"/>
  <c r="D54" i="47"/>
  <c r="K53" i="48" l="1"/>
  <c r="T53" i="47"/>
  <c r="J53" i="48" l="1"/>
  <c r="R53" i="47"/>
  <c r="I53" i="48" l="1"/>
  <c r="P53" i="47"/>
  <c r="H53" i="48" l="1"/>
  <c r="N53" i="47"/>
  <c r="G53" i="48" l="1"/>
  <c r="L53" i="47"/>
  <c r="F53" i="48" l="1"/>
  <c r="J53" i="47"/>
  <c r="E53" i="48" l="1"/>
  <c r="H53" i="47"/>
  <c r="D53" i="48" l="1"/>
  <c r="F53" i="47"/>
  <c r="C53" i="48" l="1"/>
  <c r="D53" i="47"/>
  <c r="K52" i="48" l="1"/>
  <c r="T52" i="47"/>
  <c r="J52" i="48" l="1"/>
  <c r="R52" i="47"/>
  <c r="I52" i="48" l="1"/>
  <c r="P52" i="47"/>
  <c r="H52" i="48" l="1"/>
  <c r="N52" i="47"/>
  <c r="G52" i="48" l="1"/>
  <c r="L52" i="47"/>
  <c r="F52" i="48" l="1"/>
  <c r="J52" i="47"/>
  <c r="E52" i="48" l="1"/>
  <c r="H52" i="47"/>
  <c r="D52" i="48" l="1"/>
  <c r="F52" i="47"/>
  <c r="C52" i="48" l="1"/>
  <c r="D52" i="47"/>
  <c r="K51" i="48" l="1"/>
  <c r="T51" i="47"/>
  <c r="J51" i="48" l="1"/>
  <c r="R51" i="47"/>
  <c r="I51" i="48" l="1"/>
  <c r="P51" i="47"/>
  <c r="H51" i="48" l="1"/>
  <c r="N51" i="47"/>
  <c r="G51" i="48" l="1"/>
  <c r="L51" i="47"/>
  <c r="F51" i="48" l="1"/>
  <c r="J51" i="47"/>
  <c r="E51" i="48" l="1"/>
  <c r="H51" i="47"/>
  <c r="D51" i="48" l="1"/>
  <c r="F51" i="47"/>
  <c r="C51" i="48" l="1"/>
  <c r="D51" i="47"/>
  <c r="K50" i="48" l="1"/>
  <c r="T50" i="47"/>
  <c r="J50" i="48" l="1"/>
  <c r="R50" i="47"/>
  <c r="I50" i="48" l="1"/>
  <c r="P50" i="47"/>
  <c r="H50" i="48" l="1"/>
  <c r="N50" i="47"/>
  <c r="G50" i="48" l="1"/>
  <c r="L50" i="47"/>
  <c r="F50" i="48" l="1"/>
  <c r="J50" i="47"/>
  <c r="E50" i="48" l="1"/>
  <c r="H50" i="47"/>
  <c r="D50" i="48" l="1"/>
  <c r="F50" i="47"/>
  <c r="C50" i="48" l="1"/>
  <c r="D50" i="47"/>
  <c r="K49" i="48" l="1"/>
  <c r="T49" i="47"/>
  <c r="J49" i="48" l="1"/>
  <c r="R49" i="47"/>
  <c r="I49" i="48" l="1"/>
  <c r="P49" i="47"/>
  <c r="H49" i="48" l="1"/>
  <c r="N49" i="47"/>
  <c r="G49" i="48" l="1"/>
  <c r="L49" i="47"/>
  <c r="F49" i="48" l="1"/>
  <c r="J49" i="47"/>
  <c r="E49" i="48" l="1"/>
  <c r="H49" i="47"/>
  <c r="D49" i="48" l="1"/>
  <c r="F49" i="47"/>
  <c r="C49" i="48" l="1"/>
  <c r="D49" i="47"/>
  <c r="K48" i="48" l="1"/>
  <c r="T48" i="47"/>
  <c r="J48" i="48" l="1"/>
  <c r="R48" i="47"/>
  <c r="I48" i="48" l="1"/>
  <c r="P48" i="47"/>
  <c r="H48" i="48" l="1"/>
  <c r="N48" i="47"/>
  <c r="G48" i="48" l="1"/>
  <c r="L48" i="47"/>
  <c r="F48" i="48" l="1"/>
  <c r="J48" i="47"/>
  <c r="E48" i="48" l="1"/>
  <c r="H48" i="47"/>
  <c r="D48" i="48" l="1"/>
  <c r="F48" i="47"/>
  <c r="C48" i="48" l="1"/>
  <c r="D48" i="47"/>
  <c r="K47" i="48" l="1"/>
  <c r="T47" i="47"/>
  <c r="J47" i="48" l="1"/>
  <c r="R47" i="47"/>
  <c r="I47" i="48" l="1"/>
  <c r="P47" i="47"/>
  <c r="H47" i="48" l="1"/>
  <c r="N47" i="47"/>
  <c r="G47" i="48" l="1"/>
  <c r="L47" i="47"/>
  <c r="F47" i="48" l="1"/>
  <c r="J47" i="47"/>
  <c r="E47" i="48" l="1"/>
  <c r="H47" i="47"/>
  <c r="D47" i="48" l="1"/>
  <c r="F47" i="47"/>
  <c r="C47" i="48" l="1"/>
  <c r="D47" i="47"/>
  <c r="K46" i="48" l="1"/>
  <c r="T46" i="47"/>
  <c r="J46" i="48" l="1"/>
  <c r="R46" i="47"/>
  <c r="I46" i="48" l="1"/>
  <c r="P46" i="47"/>
  <c r="H46" i="48" l="1"/>
  <c r="N46" i="47"/>
  <c r="G46" i="48" l="1"/>
  <c r="L46" i="47"/>
  <c r="F46" i="48" l="1"/>
  <c r="J46" i="47"/>
  <c r="E46" i="48" l="1"/>
  <c r="H46" i="47"/>
  <c r="D46" i="48" l="1"/>
  <c r="F46" i="47"/>
  <c r="C46" i="48" l="1"/>
  <c r="D46" i="47"/>
  <c r="K45" i="48" l="1"/>
  <c r="T45" i="47"/>
  <c r="J45" i="48" l="1"/>
  <c r="R45" i="47"/>
  <c r="I45" i="48" l="1"/>
  <c r="P45" i="47"/>
  <c r="H45" i="48" l="1"/>
  <c r="N45" i="47"/>
  <c r="G45" i="48" l="1"/>
  <c r="L45" i="47"/>
  <c r="F45" i="48" l="1"/>
  <c r="J45" i="47"/>
  <c r="E45" i="48" l="1"/>
  <c r="H45" i="47"/>
  <c r="D45" i="48" l="1"/>
  <c r="F45" i="47"/>
  <c r="C45" i="48" l="1"/>
  <c r="D45" i="47"/>
  <c r="K44" i="48" l="1"/>
  <c r="T44" i="47"/>
  <c r="J44" i="48" l="1"/>
  <c r="R44" i="47"/>
  <c r="I44" i="48" l="1"/>
  <c r="P44" i="47"/>
  <c r="H44" i="48" l="1"/>
  <c r="N44" i="47"/>
  <c r="G44" i="48" l="1"/>
  <c r="L44" i="47"/>
  <c r="F44" i="48" l="1"/>
  <c r="J44" i="47"/>
  <c r="E44" i="48" l="1"/>
  <c r="H44" i="47"/>
  <c r="D44" i="48" l="1"/>
  <c r="F44" i="47"/>
  <c r="C44" i="48" l="1"/>
  <c r="D44" i="47"/>
  <c r="K43" i="48" l="1"/>
  <c r="T43" i="47"/>
  <c r="J43" i="48" l="1"/>
  <c r="R43" i="47"/>
  <c r="I43" i="48" l="1"/>
  <c r="P43" i="47"/>
  <c r="H43" i="48" l="1"/>
  <c r="N43" i="47"/>
  <c r="G43" i="48" l="1"/>
  <c r="L43" i="47"/>
  <c r="F43" i="48" l="1"/>
  <c r="J43" i="47"/>
  <c r="E43" i="48" l="1"/>
  <c r="H43" i="47"/>
  <c r="D43" i="48" l="1"/>
  <c r="F43" i="47"/>
  <c r="C43" i="48" l="1"/>
  <c r="D43" i="47"/>
  <c r="K42" i="48" l="1"/>
  <c r="T42" i="47"/>
  <c r="J42" i="48" l="1"/>
  <c r="R42" i="47"/>
  <c r="I42" i="48" l="1"/>
  <c r="P42" i="47"/>
  <c r="H42" i="48" l="1"/>
  <c r="N42" i="47"/>
  <c r="G42" i="48" l="1"/>
  <c r="L42" i="47"/>
  <c r="F42" i="48" l="1"/>
  <c r="J42" i="47"/>
  <c r="E42" i="48" l="1"/>
  <c r="H42" i="47"/>
  <c r="D42" i="48" l="1"/>
  <c r="F42" i="47"/>
  <c r="C42" i="48" l="1"/>
  <c r="D42" i="47"/>
  <c r="K41" i="48" l="1"/>
  <c r="T41" i="47"/>
  <c r="J41" i="48" l="1"/>
  <c r="R41" i="47"/>
  <c r="I41" i="48" l="1"/>
  <c r="P41" i="47"/>
  <c r="H41" i="48" l="1"/>
  <c r="N41" i="47"/>
  <c r="G41" i="48" l="1"/>
  <c r="L41" i="47"/>
  <c r="F41" i="48" l="1"/>
  <c r="J41" i="47"/>
  <c r="E41" i="48" l="1"/>
  <c r="H41" i="47"/>
  <c r="D41" i="48" l="1"/>
  <c r="F41" i="47"/>
  <c r="C41" i="48" l="1"/>
  <c r="D41" i="47"/>
  <c r="K40" i="48" l="1"/>
  <c r="T40" i="47"/>
  <c r="J40" i="48" l="1"/>
  <c r="R40" i="47"/>
  <c r="I40" i="48" l="1"/>
  <c r="P40" i="47"/>
  <c r="H40" i="48" l="1"/>
  <c r="N40" i="47"/>
  <c r="G40" i="48" l="1"/>
  <c r="L40" i="47"/>
  <c r="F40" i="48" l="1"/>
  <c r="J40" i="47"/>
  <c r="E40" i="48" l="1"/>
  <c r="H40" i="47"/>
  <c r="D40" i="48" l="1"/>
  <c r="F40" i="47"/>
  <c r="C40" i="48" l="1"/>
  <c r="D40" i="47"/>
  <c r="K39" i="48" l="1"/>
  <c r="T39" i="47"/>
  <c r="J39" i="48" l="1"/>
  <c r="R39" i="47"/>
  <c r="I39" i="48" l="1"/>
  <c r="P39" i="47"/>
  <c r="H39" i="48" l="1"/>
  <c r="N39" i="47"/>
  <c r="G39" i="48" l="1"/>
  <c r="L39" i="47"/>
  <c r="F39" i="48" l="1"/>
  <c r="J39" i="47"/>
  <c r="E39" i="48" l="1"/>
  <c r="H39" i="47"/>
  <c r="D39" i="48" l="1"/>
  <c r="F39" i="47"/>
  <c r="C39" i="48" l="1"/>
  <c r="D39" i="47"/>
  <c r="K38" i="48" l="1"/>
  <c r="T38" i="47"/>
  <c r="J38" i="48" l="1"/>
  <c r="R38" i="47"/>
  <c r="I38" i="48" l="1"/>
  <c r="P38" i="47"/>
  <c r="H38" i="48" l="1"/>
  <c r="N38" i="47"/>
  <c r="G38" i="48" l="1"/>
  <c r="L38" i="47"/>
  <c r="F38" i="48" l="1"/>
  <c r="J38" i="47"/>
  <c r="E38" i="48" l="1"/>
  <c r="H38" i="47"/>
  <c r="D38" i="48" l="1"/>
  <c r="F38" i="47"/>
  <c r="C38" i="48" l="1"/>
  <c r="D38" i="47"/>
  <c r="K37" i="48" l="1"/>
  <c r="T37" i="47"/>
  <c r="J37" i="48" l="1"/>
  <c r="R37" i="47"/>
  <c r="I37" i="48" l="1"/>
  <c r="P37" i="47"/>
  <c r="H37" i="48" l="1"/>
  <c r="N37" i="47"/>
  <c r="G37" i="48" l="1"/>
  <c r="L37" i="47"/>
  <c r="F37" i="48" l="1"/>
  <c r="J37" i="47"/>
  <c r="E37" i="48" l="1"/>
  <c r="H37" i="47"/>
  <c r="D37" i="48" l="1"/>
  <c r="F37" i="47"/>
  <c r="C37" i="48" l="1"/>
  <c r="D37" i="47"/>
  <c r="K36" i="48" l="1"/>
  <c r="T36" i="47"/>
  <c r="J36" i="48" l="1"/>
  <c r="R36" i="47"/>
  <c r="I36" i="48" l="1"/>
  <c r="P36" i="47"/>
  <c r="H36" i="48" l="1"/>
  <c r="N36" i="47"/>
  <c r="G36" i="48" l="1"/>
  <c r="L36" i="47"/>
  <c r="F36" i="48" l="1"/>
  <c r="J36" i="47"/>
  <c r="E36" i="48" l="1"/>
  <c r="H36" i="47"/>
  <c r="D36" i="48" l="1"/>
  <c r="F36" i="47"/>
  <c r="C36" i="48" l="1"/>
  <c r="D36" i="47"/>
  <c r="K35" i="48" l="1"/>
  <c r="T35" i="47"/>
  <c r="J35" i="48" l="1"/>
  <c r="R35" i="47"/>
  <c r="I35" i="48" l="1"/>
  <c r="P35" i="47"/>
  <c r="H35" i="48" l="1"/>
  <c r="N35" i="47"/>
  <c r="G35" i="48" l="1"/>
  <c r="L35" i="47"/>
  <c r="F35" i="48" l="1"/>
  <c r="J35" i="47"/>
  <c r="E35" i="48" l="1"/>
  <c r="H35" i="47"/>
  <c r="D35" i="48" l="1"/>
  <c r="F35" i="47"/>
  <c r="C35" i="48" l="1"/>
  <c r="D35" i="47"/>
  <c r="K34" i="48" l="1"/>
  <c r="T34" i="47"/>
  <c r="J34" i="48" l="1"/>
  <c r="R34" i="47"/>
  <c r="I34" i="48" l="1"/>
  <c r="P34" i="47"/>
  <c r="H34" i="48" l="1"/>
  <c r="N34" i="47"/>
  <c r="G34" i="48" l="1"/>
  <c r="L34" i="47"/>
  <c r="F34" i="48" l="1"/>
  <c r="J34" i="47"/>
  <c r="E34" i="48" l="1"/>
  <c r="H34" i="47"/>
  <c r="D34" i="48" l="1"/>
  <c r="F34" i="47"/>
  <c r="C34" i="48" l="1"/>
  <c r="D34" i="47"/>
  <c r="K33" i="48" l="1"/>
  <c r="T33" i="47"/>
  <c r="J33" i="48" l="1"/>
  <c r="R33" i="47"/>
  <c r="I33" i="48" l="1"/>
  <c r="P33" i="47"/>
  <c r="H33" i="48" l="1"/>
  <c r="N33" i="47"/>
  <c r="G33" i="48" l="1"/>
  <c r="L33" i="47"/>
  <c r="F33" i="48" l="1"/>
  <c r="J33" i="47"/>
  <c r="E33" i="48" l="1"/>
  <c r="H33" i="47"/>
  <c r="D33" i="48" l="1"/>
  <c r="F33" i="47"/>
  <c r="C33" i="48" l="1"/>
  <c r="D33" i="47"/>
  <c r="K32" i="48" l="1"/>
  <c r="T32" i="47"/>
  <c r="J32" i="48" l="1"/>
  <c r="R32" i="47"/>
  <c r="I32" i="48" l="1"/>
  <c r="P32" i="47"/>
  <c r="H32" i="48" l="1"/>
  <c r="N32" i="47"/>
  <c r="G32" i="48" l="1"/>
  <c r="L32" i="47"/>
  <c r="F32" i="48" l="1"/>
  <c r="J32" i="47"/>
  <c r="E32" i="48" l="1"/>
  <c r="H32" i="47"/>
  <c r="D32" i="48" l="1"/>
  <c r="F32" i="47"/>
  <c r="C32" i="48" l="1"/>
  <c r="D32" i="47"/>
  <c r="K31" i="48" l="1"/>
  <c r="T31" i="47"/>
  <c r="J31" i="48" l="1"/>
  <c r="R31" i="47"/>
  <c r="I31" i="48" l="1"/>
  <c r="P31" i="47"/>
  <c r="H31" i="48" l="1"/>
  <c r="N31" i="47"/>
  <c r="G31" i="48" l="1"/>
  <c r="L31" i="47"/>
  <c r="F31" i="48" l="1"/>
  <c r="J31" i="47"/>
  <c r="E31" i="48" l="1"/>
  <c r="H31" i="47"/>
  <c r="D31" i="48" l="1"/>
  <c r="F31" i="47"/>
  <c r="C31" i="48" l="1"/>
  <c r="D31" i="47"/>
  <c r="K30" i="48" l="1"/>
  <c r="T30" i="47"/>
  <c r="J30" i="48" l="1"/>
  <c r="R30" i="47"/>
  <c r="I30" i="48" l="1"/>
  <c r="P30" i="47"/>
  <c r="H30" i="48" l="1"/>
  <c r="N30" i="47"/>
  <c r="G30" i="48" l="1"/>
  <c r="L30" i="47"/>
  <c r="F30" i="48" l="1"/>
  <c r="J30" i="47"/>
  <c r="E30" i="48" l="1"/>
  <c r="H30" i="47"/>
  <c r="D30" i="48" l="1"/>
  <c r="F30" i="47"/>
  <c r="C30" i="48" l="1"/>
  <c r="D30" i="47"/>
  <c r="K29" i="48" l="1"/>
  <c r="T29" i="47"/>
  <c r="J29" i="48" l="1"/>
  <c r="R29" i="47"/>
  <c r="I29" i="48" l="1"/>
  <c r="P29" i="47"/>
  <c r="H29" i="48" l="1"/>
  <c r="N29" i="47"/>
  <c r="G29" i="48" l="1"/>
  <c r="L29" i="47"/>
  <c r="F29" i="48" l="1"/>
  <c r="J29" i="47"/>
  <c r="E29" i="48" l="1"/>
  <c r="H29" i="47"/>
  <c r="D29" i="48" l="1"/>
  <c r="F29" i="47"/>
  <c r="C29" i="48" l="1"/>
  <c r="D29" i="47"/>
  <c r="K28" i="48" l="1"/>
  <c r="T28" i="47"/>
  <c r="J28" i="48" l="1"/>
  <c r="R28" i="47"/>
  <c r="I28" i="48" l="1"/>
  <c r="P28" i="47"/>
  <c r="H28" i="48" l="1"/>
  <c r="N28" i="47"/>
  <c r="G28" i="48" l="1"/>
  <c r="L28" i="47"/>
  <c r="F28" i="48" l="1"/>
  <c r="J28" i="47"/>
  <c r="E28" i="48" l="1"/>
  <c r="H28" i="47"/>
  <c r="D28" i="48" l="1"/>
  <c r="F28" i="47"/>
  <c r="C28" i="48" l="1"/>
  <c r="D28" i="47"/>
  <c r="K27" i="48" l="1"/>
  <c r="T27" i="47"/>
  <c r="J27" i="48" l="1"/>
  <c r="R27" i="47"/>
  <c r="I27" i="48" l="1"/>
  <c r="P27" i="47"/>
  <c r="H27" i="48" l="1"/>
  <c r="N27" i="47"/>
  <c r="G27" i="48" l="1"/>
  <c r="L27" i="47"/>
  <c r="F27" i="48" l="1"/>
  <c r="J27" i="47"/>
  <c r="E27" i="48" l="1"/>
  <c r="H27" i="47"/>
  <c r="D27" i="48" l="1"/>
  <c r="F27" i="47"/>
  <c r="C27" i="48" l="1"/>
  <c r="D27" i="47"/>
  <c r="K26" i="48" l="1"/>
  <c r="T26" i="47"/>
  <c r="J26" i="48" l="1"/>
  <c r="R26" i="47"/>
  <c r="I26" i="48" l="1"/>
  <c r="P26" i="47"/>
  <c r="H26" i="48" l="1"/>
  <c r="N26" i="47"/>
  <c r="G26" i="48" l="1"/>
  <c r="L26" i="47"/>
  <c r="F26" i="48" l="1"/>
  <c r="J26" i="47"/>
  <c r="E26" i="48" l="1"/>
  <c r="H26" i="47"/>
  <c r="D26" i="48" l="1"/>
  <c r="F26" i="47"/>
  <c r="C26" i="48" l="1"/>
  <c r="D26" i="47"/>
  <c r="K25" i="48" l="1"/>
  <c r="T25" i="47"/>
  <c r="J25" i="48" l="1"/>
  <c r="R25" i="47"/>
  <c r="I25" i="48" l="1"/>
  <c r="P25" i="47"/>
  <c r="H25" i="48" l="1"/>
  <c r="N25" i="47"/>
  <c r="G25" i="48" l="1"/>
  <c r="L25" i="47"/>
  <c r="F25" i="48" l="1"/>
  <c r="J25" i="47"/>
  <c r="E25" i="48" l="1"/>
  <c r="H25" i="47"/>
  <c r="D25" i="48" l="1"/>
  <c r="F25" i="47"/>
  <c r="C25" i="48" l="1"/>
  <c r="D25" i="47"/>
  <c r="K24" i="48" l="1"/>
  <c r="T24" i="47"/>
  <c r="J24" i="48" l="1"/>
  <c r="R24" i="47"/>
  <c r="I24" i="48" l="1"/>
  <c r="P24" i="47"/>
  <c r="H24" i="48" l="1"/>
  <c r="N24" i="47"/>
  <c r="G24" i="48" l="1"/>
  <c r="L24" i="47"/>
  <c r="F24" i="48" l="1"/>
  <c r="J24" i="47"/>
  <c r="E24" i="48" l="1"/>
  <c r="H24" i="47"/>
  <c r="D24" i="48" l="1"/>
  <c r="F24" i="47"/>
  <c r="C24" i="48" l="1"/>
  <c r="D24" i="47"/>
  <c r="K23" i="48" l="1"/>
  <c r="T23" i="47"/>
  <c r="J23" i="48" l="1"/>
  <c r="R23" i="47"/>
  <c r="I23" i="48" l="1"/>
  <c r="P23" i="47"/>
  <c r="H23" i="48" l="1"/>
  <c r="N23" i="47"/>
  <c r="G23" i="48" l="1"/>
  <c r="L23" i="47"/>
  <c r="F23" i="48" l="1"/>
  <c r="J23" i="47"/>
  <c r="E23" i="48" l="1"/>
  <c r="H23" i="47"/>
  <c r="D23" i="48" l="1"/>
  <c r="F23" i="47"/>
  <c r="C23" i="48" l="1"/>
  <c r="D23" i="47"/>
  <c r="K22" i="48" l="1"/>
  <c r="T22" i="47"/>
  <c r="J22" i="48" l="1"/>
  <c r="R22" i="47"/>
  <c r="I22" i="48" l="1"/>
  <c r="P22" i="47"/>
  <c r="H22" i="48" l="1"/>
  <c r="N22" i="47"/>
  <c r="G22" i="48" l="1"/>
  <c r="L22" i="47"/>
  <c r="F22" i="48" l="1"/>
  <c r="J22" i="47"/>
  <c r="E22" i="48" l="1"/>
  <c r="H22" i="47"/>
  <c r="D22" i="48" l="1"/>
  <c r="F22" i="47"/>
  <c r="C22" i="48" l="1"/>
  <c r="D22" i="47"/>
  <c r="K21" i="48" l="1"/>
  <c r="T21" i="47"/>
  <c r="J21" i="48" l="1"/>
  <c r="R21" i="47"/>
  <c r="I21" i="48" l="1"/>
  <c r="P21" i="47"/>
  <c r="H21" i="48" l="1"/>
  <c r="N21" i="47"/>
  <c r="G21" i="48" l="1"/>
  <c r="L21" i="47"/>
  <c r="F21" i="48" l="1"/>
  <c r="J21" i="47"/>
  <c r="E21" i="48" l="1"/>
  <c r="H21" i="47"/>
  <c r="D21" i="48" l="1"/>
  <c r="F21" i="47"/>
  <c r="C21" i="48" l="1"/>
  <c r="D21" i="47"/>
  <c r="K20" i="48" l="1"/>
  <c r="T20" i="47"/>
  <c r="J20" i="48" l="1"/>
  <c r="R20" i="47"/>
  <c r="I20" i="48" l="1"/>
  <c r="P20" i="47"/>
  <c r="H20" i="48" l="1"/>
  <c r="N20" i="47"/>
  <c r="G20" i="48" l="1"/>
  <c r="L20" i="47"/>
  <c r="F20" i="48" l="1"/>
  <c r="J20" i="47"/>
  <c r="E20" i="48" l="1"/>
  <c r="H20" i="47"/>
  <c r="D20" i="48" l="1"/>
  <c r="F20" i="47"/>
  <c r="C20" i="48" l="1"/>
  <c r="D20" i="47"/>
  <c r="K19" i="48" l="1"/>
  <c r="T19" i="47"/>
  <c r="J19" i="48" l="1"/>
  <c r="R19" i="47"/>
  <c r="I19" i="48" l="1"/>
  <c r="P19" i="47"/>
  <c r="H19" i="48" l="1"/>
  <c r="N19" i="47"/>
  <c r="G19" i="48" l="1"/>
  <c r="L19" i="47"/>
  <c r="F19" i="48" l="1"/>
  <c r="J19" i="47"/>
  <c r="E19" i="48" l="1"/>
  <c r="H19" i="47"/>
  <c r="D19" i="48" l="1"/>
  <c r="F19" i="47"/>
  <c r="C19" i="48" l="1"/>
  <c r="D19" i="47"/>
  <c r="K18" i="48" l="1"/>
  <c r="T18" i="47"/>
  <c r="J18" i="48" l="1"/>
  <c r="R18" i="47"/>
  <c r="I18" i="48" l="1"/>
  <c r="P18" i="47"/>
  <c r="H18" i="48" l="1"/>
  <c r="N18" i="47"/>
  <c r="G18" i="48" l="1"/>
  <c r="L18" i="47"/>
  <c r="F18" i="48" l="1"/>
  <c r="J18" i="47"/>
  <c r="E18" i="48" l="1"/>
  <c r="H18" i="47"/>
  <c r="D18" i="48" l="1"/>
  <c r="F18" i="47"/>
  <c r="C18" i="48" l="1"/>
  <c r="D18" i="47"/>
  <c r="K17" i="48" l="1"/>
  <c r="T17" i="47"/>
  <c r="J17" i="48" l="1"/>
  <c r="R17" i="47"/>
  <c r="I17" i="48" l="1"/>
  <c r="P17" i="47"/>
  <c r="H17" i="48" l="1"/>
  <c r="N17" i="47"/>
  <c r="G17" i="48" l="1"/>
  <c r="L17" i="47"/>
  <c r="F17" i="48" l="1"/>
  <c r="J17" i="47"/>
  <c r="E17" i="48" l="1"/>
  <c r="H17" i="47"/>
  <c r="D17" i="48" l="1"/>
  <c r="F17" i="47"/>
  <c r="C17" i="48" l="1"/>
  <c r="D17" i="47"/>
  <c r="K16" i="48" l="1"/>
  <c r="T16" i="47"/>
  <c r="J16" i="48" l="1"/>
  <c r="R16" i="47"/>
  <c r="I16" i="48" l="1"/>
  <c r="P16" i="47"/>
  <c r="H16" i="48" l="1"/>
  <c r="N16" i="47"/>
  <c r="G16" i="48" l="1"/>
  <c r="L16" i="47"/>
  <c r="F16" i="48" l="1"/>
  <c r="J16" i="47"/>
  <c r="E16" i="48" l="1"/>
  <c r="H16" i="47"/>
  <c r="D16" i="48" l="1"/>
  <c r="F16" i="47"/>
  <c r="C16" i="48" l="1"/>
  <c r="D16" i="47"/>
  <c r="B15"/>
  <c r="K14" i="48" l="1"/>
  <c r="T14" i="47"/>
  <c r="J14" i="48" l="1"/>
  <c r="R14" i="47"/>
  <c r="I14" i="48" l="1"/>
  <c r="P14" i="47"/>
  <c r="H14" i="48" l="1"/>
  <c r="N14" i="47"/>
  <c r="G14" i="48" l="1"/>
  <c r="L14" i="47"/>
  <c r="F14" i="48" l="1"/>
  <c r="J14" i="47"/>
  <c r="E14" i="48" l="1"/>
  <c r="H14" i="47"/>
  <c r="D14" i="48" l="1"/>
  <c r="F14" i="47"/>
  <c r="C14" i="48" l="1"/>
  <c r="D14" i="47"/>
  <c r="K13" i="48" l="1"/>
  <c r="T13" i="47"/>
  <c r="J13" i="48" l="1"/>
  <c r="R13" i="47"/>
  <c r="I13" i="48" l="1"/>
  <c r="P13" i="47"/>
  <c r="H13" i="48" l="1"/>
  <c r="N13" i="47"/>
  <c r="G13" i="48" l="1"/>
  <c r="L13" i="47"/>
  <c r="F13" i="48" l="1"/>
  <c r="J13" i="47"/>
  <c r="E13" i="48" l="1"/>
  <c r="H13" i="47"/>
  <c r="D13" i="48" l="1"/>
  <c r="F13" i="47"/>
  <c r="C13" i="48" l="1"/>
  <c r="D13" i="47"/>
  <c r="K12" i="48" l="1"/>
  <c r="T12" i="47"/>
  <c r="J12" i="48" l="1"/>
  <c r="R12" i="47"/>
  <c r="I12" i="48" l="1"/>
  <c r="P12" i="47"/>
  <c r="H12" i="48" l="1"/>
  <c r="N12" i="47"/>
  <c r="G12" i="48" l="1"/>
  <c r="L12" i="47"/>
  <c r="F12" i="48" l="1"/>
  <c r="J12" i="47"/>
  <c r="E12" i="48" l="1"/>
  <c r="H12" i="47"/>
  <c r="D12" i="48" l="1"/>
  <c r="F12" i="47"/>
  <c r="C12" i="48" l="1"/>
  <c r="D12" i="47"/>
  <c r="K11" i="48" l="1"/>
  <c r="T11" i="47"/>
  <c r="J11" i="48" l="1"/>
  <c r="R11" i="47"/>
  <c r="I11" i="48" l="1"/>
  <c r="P11" i="47"/>
  <c r="H11" i="48" l="1"/>
  <c r="N11" i="47"/>
  <c r="G11" i="48" l="1"/>
  <c r="L11" i="47"/>
  <c r="F11" i="48" l="1"/>
  <c r="J11" i="47"/>
  <c r="E11" i="48" l="1"/>
  <c r="H11" i="47"/>
  <c r="D11" i="48" l="1"/>
  <c r="F11" i="47"/>
  <c r="C11" i="48" l="1"/>
  <c r="D11" i="47"/>
  <c r="K10" i="48" l="1"/>
  <c r="T10" i="47"/>
  <c r="J10" i="48" l="1"/>
  <c r="R10" i="47"/>
  <c r="I10" i="48" l="1"/>
  <c r="P10" i="47"/>
  <c r="H10" i="48" l="1"/>
  <c r="N10" i="47"/>
  <c r="G10" i="48" l="1"/>
  <c r="L10" i="47"/>
  <c r="F10" i="48" l="1"/>
  <c r="J10" i="47"/>
  <c r="E10" i="48" l="1"/>
  <c r="H10" i="47"/>
  <c r="D10" i="48" l="1"/>
  <c r="F10" i="47"/>
  <c r="C10" i="48" l="1"/>
  <c r="D10" i="47"/>
  <c r="K9" i="48" l="1"/>
  <c r="T9" i="47"/>
  <c r="J9" i="48" l="1"/>
  <c r="R9" i="47"/>
  <c r="I9" i="48" l="1"/>
  <c r="P9" i="47"/>
  <c r="H9" i="48" l="1"/>
  <c r="N9" i="47"/>
  <c r="G9" i="48" l="1"/>
  <c r="L9" i="47"/>
  <c r="F9" i="48" l="1"/>
  <c r="J9" i="47"/>
  <c r="E9" i="48" l="1"/>
  <c r="H9" i="47"/>
  <c r="D9" i="48" l="1"/>
  <c r="F9" i="47"/>
  <c r="C9" i="48" l="1"/>
  <c r="D9" i="47"/>
  <c r="K8" i="48" l="1"/>
  <c r="T8" i="47"/>
  <c r="J8" i="48" l="1"/>
  <c r="R8" i="47"/>
  <c r="I8" i="48" l="1"/>
  <c r="P8" i="47"/>
  <c r="H8" i="48" l="1"/>
  <c r="N8" i="47"/>
  <c r="G8" i="48" l="1"/>
  <c r="L8" i="47"/>
  <c r="F8" i="48" l="1"/>
  <c r="J8" i="47"/>
  <c r="E8" i="48" l="1"/>
  <c r="H8" i="47"/>
  <c r="D8" i="48" l="1"/>
  <c r="F8" i="47"/>
  <c r="C8" i="48" l="1"/>
  <c r="D8" i="47"/>
  <c r="D77" i="45" l="1"/>
  <c r="D76" l="1"/>
  <c r="D75" l="1"/>
  <c r="D74" l="1"/>
  <c r="D73" l="1"/>
  <c r="D72" l="1"/>
  <c r="D71" l="1"/>
  <c r="D70" l="1"/>
  <c r="D69" l="1"/>
  <c r="D68" l="1"/>
  <c r="D67" l="1"/>
  <c r="E66" l="1"/>
  <c r="F66"/>
  <c r="D65" l="1"/>
  <c r="E65"/>
  <c r="D64" l="1"/>
  <c r="E64"/>
  <c r="D63" l="1"/>
  <c r="E63"/>
  <c r="D62" l="1"/>
  <c r="E62"/>
  <c r="D61" l="1"/>
  <c r="E61"/>
  <c r="D60" l="1"/>
  <c r="E60"/>
  <c r="D59" l="1"/>
  <c r="E59"/>
  <c r="D58" l="1"/>
  <c r="E58"/>
  <c r="D57" l="1"/>
  <c r="E57"/>
  <c r="D56" l="1"/>
  <c r="E56"/>
  <c r="D55" l="1"/>
  <c r="E55"/>
  <c r="D54" l="1"/>
  <c r="E54"/>
  <c r="E53" l="1"/>
  <c r="F53"/>
  <c r="E52" l="1"/>
  <c r="F52"/>
  <c r="D52"/>
  <c r="F51" l="1"/>
  <c r="E51"/>
  <c r="D51"/>
  <c r="F50" l="1"/>
  <c r="D50"/>
  <c r="E50"/>
  <c r="F49" l="1"/>
  <c r="D49"/>
  <c r="E49"/>
  <c r="F48" l="1"/>
  <c r="D48"/>
  <c r="E48"/>
  <c r="F47" l="1"/>
  <c r="D47"/>
  <c r="E47"/>
  <c r="F46" l="1"/>
  <c r="E46"/>
  <c r="D46"/>
  <c r="F45" l="1"/>
  <c r="D45"/>
  <c r="E45"/>
  <c r="F44" l="1"/>
  <c r="D44"/>
  <c r="E44"/>
  <c r="F43" l="1"/>
  <c r="D43"/>
  <c r="E43"/>
  <c r="F42" l="1"/>
  <c r="E42"/>
  <c r="D42"/>
  <c r="F41" l="1"/>
  <c r="D41"/>
  <c r="E41"/>
  <c r="F40" l="1"/>
  <c r="E40"/>
  <c r="E39" l="1"/>
  <c r="D39"/>
  <c r="F39"/>
  <c r="F38" l="1"/>
  <c r="D38"/>
  <c r="E38"/>
  <c r="F37" l="1"/>
  <c r="D37"/>
  <c r="E37"/>
  <c r="F36" l="1"/>
  <c r="D36"/>
  <c r="E36"/>
  <c r="F35" l="1"/>
  <c r="E35"/>
  <c r="D35"/>
  <c r="F34" l="1"/>
  <c r="D34"/>
  <c r="E34"/>
  <c r="F33" l="1"/>
  <c r="E33"/>
  <c r="D33"/>
  <c r="F32" l="1"/>
  <c r="D32"/>
  <c r="E32"/>
  <c r="F31" l="1"/>
  <c r="D31"/>
  <c r="E31"/>
  <c r="F30" l="1"/>
  <c r="D30"/>
  <c r="E30"/>
  <c r="F29" l="1"/>
  <c r="D29"/>
  <c r="E29"/>
  <c r="F28" l="1"/>
  <c r="D28"/>
  <c r="E28"/>
  <c r="F27" l="1"/>
  <c r="E27"/>
  <c r="E26" l="1"/>
  <c r="F26"/>
  <c r="D26"/>
  <c r="F25" l="1"/>
  <c r="D25"/>
  <c r="E25"/>
  <c r="F24" l="1"/>
  <c r="E24"/>
  <c r="D24"/>
  <c r="F23" l="1"/>
  <c r="D23"/>
  <c r="E23"/>
  <c r="F22" l="1"/>
  <c r="D22"/>
  <c r="E22"/>
  <c r="F21" l="1"/>
  <c r="D21"/>
  <c r="E21"/>
  <c r="F20" l="1"/>
  <c r="E20"/>
  <c r="D20"/>
  <c r="F19" l="1"/>
  <c r="D19"/>
  <c r="E19"/>
  <c r="F18" l="1"/>
  <c r="D18"/>
  <c r="E18"/>
  <c r="F17" l="1"/>
  <c r="D17"/>
  <c r="E17"/>
  <c r="F16" l="1"/>
  <c r="D16"/>
  <c r="E16"/>
  <c r="F15" l="1"/>
  <c r="D15"/>
  <c r="E15"/>
  <c r="B14"/>
  <c r="D13" l="1"/>
  <c r="F13"/>
  <c r="E13"/>
  <c r="F12" l="1"/>
  <c r="D12"/>
  <c r="E12"/>
  <c r="F11" l="1"/>
  <c r="D11"/>
  <c r="E11"/>
  <c r="F10" l="1"/>
  <c r="D10"/>
  <c r="E10"/>
  <c r="F9" l="1"/>
  <c r="D9"/>
  <c r="E9"/>
  <c r="F8" l="1"/>
  <c r="D8"/>
  <c r="E8"/>
  <c r="F7" l="1"/>
  <c r="E7"/>
  <c r="D7"/>
  <c r="G15" i="43" l="1"/>
  <c r="G13" l="1"/>
  <c r="G12" l="1"/>
  <c r="G11" l="1"/>
  <c r="G10" l="1"/>
  <c r="F15" l="1"/>
  <c r="F13"/>
  <c r="F12"/>
  <c r="F11"/>
  <c r="F10"/>
  <c r="F8"/>
  <c r="D15" l="1"/>
  <c r="D13"/>
  <c r="D12"/>
  <c r="D11"/>
  <c r="D10"/>
  <c r="D8"/>
  <c r="G8"/>
  <c r="E6"/>
  <c r="C6"/>
  <c r="G9" i="42" l="1"/>
  <c r="G8" l="1"/>
  <c r="F9" l="1"/>
  <c r="F8"/>
  <c r="F7"/>
  <c r="D9" l="1"/>
  <c r="D8"/>
  <c r="G7"/>
  <c r="D7"/>
  <c r="E6"/>
  <c r="C6"/>
  <c r="B14" i="41"/>
  <c r="H66" l="1"/>
  <c r="N66" i="40"/>
  <c r="G66" i="41" l="1"/>
  <c r="L66" i="40"/>
  <c r="F66" i="41" l="1"/>
  <c r="J66" i="40"/>
  <c r="E66" i="41" l="1"/>
  <c r="H66" i="40"/>
  <c r="D66" i="41" l="1"/>
  <c r="F66" i="40"/>
  <c r="C66" i="41" l="1"/>
  <c r="D66" i="40"/>
  <c r="H65" i="41" l="1"/>
  <c r="N65" i="40"/>
  <c r="G65" i="41" l="1"/>
  <c r="L65" i="40"/>
  <c r="F65" i="41" l="1"/>
  <c r="J65" i="40"/>
  <c r="E65" i="41" l="1"/>
  <c r="H65" i="40"/>
  <c r="D65" i="41" l="1"/>
  <c r="F65" i="40"/>
  <c r="C65" i="41" l="1"/>
  <c r="D65" i="40"/>
  <c r="H64" i="41" l="1"/>
  <c r="N64" i="40"/>
  <c r="G64" i="41" l="1"/>
  <c r="L64" i="40"/>
  <c r="F64" i="41" l="1"/>
  <c r="J64" i="40"/>
  <c r="E64" i="41" l="1"/>
  <c r="H64" i="40"/>
  <c r="D64" i="41" l="1"/>
  <c r="F64" i="40"/>
  <c r="C64" i="41" l="1"/>
  <c r="D64" i="40"/>
  <c r="H63" i="41" l="1"/>
  <c r="N63" i="40"/>
  <c r="G63" i="41" l="1"/>
  <c r="L63" i="40"/>
  <c r="F63" i="41" l="1"/>
  <c r="J63" i="40"/>
  <c r="E63" i="41" l="1"/>
  <c r="H63" i="40"/>
  <c r="D63" i="41" l="1"/>
  <c r="F63" i="40"/>
  <c r="C63" i="41" l="1"/>
  <c r="D63" i="40"/>
  <c r="H62" i="41" l="1"/>
  <c r="N62" i="40"/>
  <c r="G62" i="41" l="1"/>
  <c r="L62" i="40"/>
  <c r="F62" i="41" l="1"/>
  <c r="J62" i="40"/>
  <c r="E62" i="41" l="1"/>
  <c r="H62" i="40"/>
  <c r="D62" i="41" l="1"/>
  <c r="F62" i="40"/>
  <c r="C62" i="41" l="1"/>
  <c r="D62" i="40"/>
  <c r="H61" i="41" l="1"/>
  <c r="N61" i="40"/>
  <c r="G61" i="41" l="1"/>
  <c r="L61" i="40"/>
  <c r="F61" i="41" l="1"/>
  <c r="J61" i="40"/>
  <c r="E61" i="41" l="1"/>
  <c r="H61" i="40"/>
  <c r="D61" i="41" l="1"/>
  <c r="F61" i="40"/>
  <c r="C61" i="41" l="1"/>
  <c r="D61" i="40"/>
  <c r="H60" i="41" l="1"/>
  <c r="N60" i="40"/>
  <c r="G60" i="41" l="1"/>
  <c r="L60" i="40"/>
  <c r="F60" i="41" l="1"/>
  <c r="J60" i="40"/>
  <c r="E60" i="41" l="1"/>
  <c r="H60" i="40"/>
  <c r="D60" i="41" l="1"/>
  <c r="F60" i="40"/>
  <c r="C60" i="41" l="1"/>
  <c r="D60" i="40"/>
  <c r="H59" i="41" l="1"/>
  <c r="N59" i="40"/>
  <c r="G59" i="41" l="1"/>
  <c r="L59" i="40"/>
  <c r="F59" i="41" l="1"/>
  <c r="J59" i="40"/>
  <c r="E59" i="41" l="1"/>
  <c r="H59" i="40"/>
  <c r="D59" i="41" l="1"/>
  <c r="F59" i="40"/>
  <c r="C59" i="41" l="1"/>
  <c r="D59" i="40"/>
  <c r="H58" i="41" l="1"/>
  <c r="N58" i="40"/>
  <c r="G58" i="41" l="1"/>
  <c r="L58" i="40"/>
  <c r="F58" i="41" l="1"/>
  <c r="J58" i="40"/>
  <c r="E58" i="41" l="1"/>
  <c r="H58" i="40"/>
  <c r="D58" i="41" l="1"/>
  <c r="F58" i="40"/>
  <c r="C58" i="41" l="1"/>
  <c r="D58" i="40"/>
  <c r="H57" i="41" l="1"/>
  <c r="N57" i="40"/>
  <c r="G57" i="41" l="1"/>
  <c r="L57" i="40"/>
  <c r="F57" i="41" l="1"/>
  <c r="J57" i="40"/>
  <c r="E57" i="41" l="1"/>
  <c r="H57" i="40"/>
  <c r="D57" i="41" l="1"/>
  <c r="F57" i="40"/>
  <c r="C57" i="41" l="1"/>
  <c r="D57" i="40"/>
  <c r="H56" i="41" l="1"/>
  <c r="N56" i="40"/>
  <c r="G56" i="41" l="1"/>
  <c r="L56" i="40"/>
  <c r="F56" i="41" l="1"/>
  <c r="J56" i="40"/>
  <c r="E56" i="41" l="1"/>
  <c r="H56" i="40"/>
  <c r="D56" i="41" l="1"/>
  <c r="F56" i="40"/>
  <c r="C56" i="41" l="1"/>
  <c r="D56" i="40"/>
  <c r="H55" i="41" l="1"/>
  <c r="N55" i="40"/>
  <c r="G55" i="41" l="1"/>
  <c r="L55" i="40"/>
  <c r="F55" i="41" l="1"/>
  <c r="J55" i="40"/>
  <c r="E55" i="41" l="1"/>
  <c r="H55" i="40"/>
  <c r="D55" i="41" l="1"/>
  <c r="F55" i="40"/>
  <c r="C55" i="41" l="1"/>
  <c r="D55" i="40"/>
  <c r="H54" i="41" l="1"/>
  <c r="N54" i="40"/>
  <c r="G54" i="41" l="1"/>
  <c r="L54" i="40"/>
  <c r="F54" i="41" l="1"/>
  <c r="J54" i="40"/>
  <c r="E54" i="41" l="1"/>
  <c r="H54" i="40"/>
  <c r="D54" i="41" l="1"/>
  <c r="F54" i="40"/>
  <c r="C54" i="41" l="1"/>
  <c r="D54" i="40"/>
  <c r="H53" i="41" l="1"/>
  <c r="N53" i="40"/>
  <c r="G53" i="41" l="1"/>
  <c r="L53" i="40"/>
  <c r="F53" i="41" l="1"/>
  <c r="J53" i="40"/>
  <c r="E53" i="41" l="1"/>
  <c r="H53" i="40"/>
  <c r="D53" i="41" l="1"/>
  <c r="F53" i="40"/>
  <c r="C53" i="41" l="1"/>
  <c r="D53" i="40"/>
  <c r="H52" i="41" l="1"/>
  <c r="N52" i="40"/>
  <c r="G52" i="41" l="1"/>
  <c r="L52" i="40"/>
  <c r="F52" i="41" l="1"/>
  <c r="J52" i="40"/>
  <c r="E52" i="41" l="1"/>
  <c r="H52" i="40"/>
  <c r="D52" i="41" l="1"/>
  <c r="F52" i="40"/>
  <c r="C52" i="41" l="1"/>
  <c r="D52" i="40"/>
  <c r="H51" i="41" l="1"/>
  <c r="N51" i="40"/>
  <c r="G51" i="41" l="1"/>
  <c r="L51" i="40"/>
  <c r="F51" i="41" l="1"/>
  <c r="J51" i="40"/>
  <c r="E51" i="41" l="1"/>
  <c r="H51" i="40"/>
  <c r="D51" i="41" l="1"/>
  <c r="F51" i="40"/>
  <c r="C51" i="41" l="1"/>
  <c r="D51" i="40"/>
  <c r="H50" i="41" l="1"/>
  <c r="N50" i="40"/>
  <c r="G50" i="41" l="1"/>
  <c r="L50" i="40"/>
  <c r="F50" i="41" l="1"/>
  <c r="J50" i="40"/>
  <c r="E50" i="41" l="1"/>
  <c r="H50" i="40"/>
  <c r="D50" i="41" l="1"/>
  <c r="F50" i="40"/>
  <c r="C50" i="41" l="1"/>
  <c r="D50" i="40"/>
  <c r="H49" i="41" l="1"/>
  <c r="N49" i="40"/>
  <c r="G49" i="41" l="1"/>
  <c r="L49" i="40"/>
  <c r="F49" i="41" l="1"/>
  <c r="J49" i="40"/>
  <c r="E49" i="41" l="1"/>
  <c r="H49" i="40"/>
  <c r="D49" i="41" l="1"/>
  <c r="F49" i="40"/>
  <c r="C49" i="41" l="1"/>
  <c r="D49" i="40"/>
  <c r="H48" i="41" l="1"/>
  <c r="N48" i="40"/>
  <c r="G48" i="41" l="1"/>
  <c r="L48" i="40"/>
  <c r="F48" i="41" l="1"/>
  <c r="J48" i="40"/>
  <c r="E48" i="41" l="1"/>
  <c r="H48" i="40"/>
  <c r="D48" i="41" l="1"/>
  <c r="F48" i="40"/>
  <c r="C48" i="41" l="1"/>
  <c r="D48" i="40"/>
  <c r="H47" i="41" l="1"/>
  <c r="N47" i="40"/>
  <c r="G47" i="41" l="1"/>
  <c r="L47" i="40"/>
  <c r="F47" i="41" l="1"/>
  <c r="J47" i="40"/>
  <c r="E47" i="41" l="1"/>
  <c r="H47" i="40"/>
  <c r="D47" i="41" l="1"/>
  <c r="F47" i="40"/>
  <c r="C47" i="41" l="1"/>
  <c r="D47" i="40"/>
  <c r="H46" i="41" l="1"/>
  <c r="N46" i="40"/>
  <c r="G46" i="41" l="1"/>
  <c r="L46" i="40"/>
  <c r="F46" i="41" l="1"/>
  <c r="J46" i="40"/>
  <c r="E46" i="41" l="1"/>
  <c r="H46" i="40"/>
  <c r="D46" i="41" l="1"/>
  <c r="F46" i="40"/>
  <c r="C46" i="41" l="1"/>
  <c r="D46" i="40"/>
  <c r="H45" i="41" l="1"/>
  <c r="N45" i="40"/>
  <c r="G45" i="41" l="1"/>
  <c r="L45" i="40"/>
  <c r="F45" i="41" l="1"/>
  <c r="J45" i="40"/>
  <c r="E45" i="41" l="1"/>
  <c r="H45" i="40"/>
  <c r="D45" i="41" l="1"/>
  <c r="F45" i="40"/>
  <c r="C45" i="41" l="1"/>
  <c r="D45" i="40"/>
  <c r="H44" i="41" l="1"/>
  <c r="N44" i="40"/>
  <c r="G44" i="41" l="1"/>
  <c r="L44" i="40"/>
  <c r="F44" i="41" l="1"/>
  <c r="J44" i="40"/>
  <c r="E44" i="41" l="1"/>
  <c r="H44" i="40"/>
  <c r="D44" i="41" l="1"/>
  <c r="F44" i="40"/>
  <c r="C44" i="41" l="1"/>
  <c r="D44" i="40"/>
  <c r="H43" i="41" l="1"/>
  <c r="N43" i="40"/>
  <c r="G43" i="41" l="1"/>
  <c r="L43" i="40"/>
  <c r="F43" i="41" l="1"/>
  <c r="J43" i="40"/>
  <c r="E43" i="41" l="1"/>
  <c r="H43" i="40"/>
  <c r="D43" i="41" l="1"/>
  <c r="F43" i="40"/>
  <c r="C43" i="41" l="1"/>
  <c r="D43" i="40"/>
  <c r="H42" i="41" l="1"/>
  <c r="N42" i="40"/>
  <c r="G42" i="41" l="1"/>
  <c r="L42" i="40"/>
  <c r="F42" i="41" l="1"/>
  <c r="J42" i="40"/>
  <c r="E42" i="41" l="1"/>
  <c r="H42" i="40"/>
  <c r="D42" i="41" l="1"/>
  <c r="F42" i="40"/>
  <c r="C42" i="41" l="1"/>
  <c r="D42" i="40"/>
  <c r="H41" i="41" l="1"/>
  <c r="N41" i="40"/>
  <c r="G41" i="41" l="1"/>
  <c r="L41" i="40"/>
  <c r="F41" i="41" l="1"/>
  <c r="J41" i="40"/>
  <c r="E41" i="41" l="1"/>
  <c r="H41" i="40"/>
  <c r="D41" i="41" l="1"/>
  <c r="F41" i="40"/>
  <c r="C41" i="41" l="1"/>
  <c r="D41" i="40"/>
  <c r="H40" i="41" l="1"/>
  <c r="N40" i="40"/>
  <c r="G40" i="41" l="1"/>
  <c r="L40" i="40"/>
  <c r="F40" i="41" l="1"/>
  <c r="J40" i="40"/>
  <c r="E40" i="41" l="1"/>
  <c r="H40" i="40"/>
  <c r="D40" i="41" l="1"/>
  <c r="F40" i="40"/>
  <c r="C40" i="41" l="1"/>
  <c r="D40" i="40"/>
  <c r="H39" i="41" l="1"/>
  <c r="N39" i="40"/>
  <c r="G39" i="41" l="1"/>
  <c r="L39" i="40"/>
  <c r="F39" i="41" l="1"/>
  <c r="J39" i="40"/>
  <c r="E39" i="41" l="1"/>
  <c r="H39" i="40"/>
  <c r="D39" i="41" l="1"/>
  <c r="F39" i="40"/>
  <c r="C39" i="41" l="1"/>
  <c r="D39" i="40"/>
  <c r="H38" i="41" l="1"/>
  <c r="N38" i="40"/>
  <c r="G38" i="41" l="1"/>
  <c r="L38" i="40"/>
  <c r="F38" i="41" l="1"/>
  <c r="J38" i="40"/>
  <c r="E38" i="41" l="1"/>
  <c r="H38" i="40"/>
  <c r="D38" i="41" l="1"/>
  <c r="F38" i="40"/>
  <c r="C38" i="41" l="1"/>
  <c r="D38" i="40"/>
  <c r="H37" i="41" l="1"/>
  <c r="N37" i="40"/>
  <c r="G37" i="41" l="1"/>
  <c r="L37" i="40"/>
  <c r="F37" i="41" l="1"/>
  <c r="J37" i="40"/>
  <c r="E37" i="41" l="1"/>
  <c r="H37" i="40"/>
  <c r="D37" i="41" l="1"/>
  <c r="F37" i="40"/>
  <c r="C37" i="41" l="1"/>
  <c r="D37" i="40"/>
  <c r="H36" i="41" l="1"/>
  <c r="N36" i="40"/>
  <c r="G36" i="41" l="1"/>
  <c r="L36" i="40"/>
  <c r="F36" i="41" l="1"/>
  <c r="J36" i="40"/>
  <c r="E36" i="41" l="1"/>
  <c r="H36" i="40"/>
  <c r="D36" i="41" l="1"/>
  <c r="F36" i="40"/>
  <c r="C36" i="41" l="1"/>
  <c r="D36" i="40"/>
  <c r="H35" i="41" l="1"/>
  <c r="N35" i="40"/>
  <c r="G35" i="41" l="1"/>
  <c r="L35" i="40"/>
  <c r="F35" i="41" l="1"/>
  <c r="J35" i="40"/>
  <c r="E35" i="41" l="1"/>
  <c r="H35" i="40"/>
  <c r="D35" i="41" l="1"/>
  <c r="F35" i="40"/>
  <c r="C35" i="41" l="1"/>
  <c r="D35" i="40"/>
  <c r="H34" i="41" l="1"/>
  <c r="N34" i="40"/>
  <c r="G34" i="41" l="1"/>
  <c r="L34" i="40"/>
  <c r="F34" i="41" l="1"/>
  <c r="J34" i="40"/>
  <c r="E34" i="41" l="1"/>
  <c r="H34" i="40"/>
  <c r="D34" i="41" l="1"/>
  <c r="F34" i="40"/>
  <c r="C34" i="41" l="1"/>
  <c r="D34" i="40"/>
  <c r="H33" i="41" l="1"/>
  <c r="N33" i="40"/>
  <c r="G33" i="41" l="1"/>
  <c r="L33" i="40"/>
  <c r="F33" i="41" l="1"/>
  <c r="J33" i="40"/>
  <c r="E33" i="41" l="1"/>
  <c r="H33" i="40"/>
  <c r="D33" i="41" l="1"/>
  <c r="F33" i="40"/>
  <c r="C33" i="41" l="1"/>
  <c r="D33" i="40"/>
  <c r="H32" i="41" l="1"/>
  <c r="N32" i="40"/>
  <c r="G32" i="41" l="1"/>
  <c r="L32" i="40"/>
  <c r="F32" i="41" l="1"/>
  <c r="J32" i="40"/>
  <c r="E32" i="41" l="1"/>
  <c r="H32" i="40"/>
  <c r="D32" i="41" l="1"/>
  <c r="F32" i="40"/>
  <c r="C32" i="41" l="1"/>
  <c r="D32" i="40"/>
  <c r="H31" i="41" l="1"/>
  <c r="N31" i="40"/>
  <c r="G31" i="41" l="1"/>
  <c r="L31" i="40"/>
  <c r="F31" i="41" l="1"/>
  <c r="J31" i="40"/>
  <c r="E31" i="41" l="1"/>
  <c r="H31" i="40"/>
  <c r="D31" i="41" l="1"/>
  <c r="F31" i="40"/>
  <c r="C31" i="41" l="1"/>
  <c r="D31" i="40"/>
  <c r="H30" i="41" l="1"/>
  <c r="N30" i="40"/>
  <c r="G30" i="41" l="1"/>
  <c r="L30" i="40"/>
  <c r="F30" i="41" l="1"/>
  <c r="J30" i="40"/>
  <c r="E30" i="41" l="1"/>
  <c r="H30" i="40"/>
  <c r="D30" i="41" l="1"/>
  <c r="F30" i="40"/>
  <c r="C30" i="41" l="1"/>
  <c r="D30" i="40"/>
  <c r="H29" i="41" l="1"/>
  <c r="N29" i="40"/>
  <c r="G29" i="41" l="1"/>
  <c r="L29" i="40"/>
  <c r="F29" i="41" l="1"/>
  <c r="J29" i="40"/>
  <c r="E29" i="41" l="1"/>
  <c r="H29" i="40"/>
  <c r="D29" i="41" l="1"/>
  <c r="F29" i="40"/>
  <c r="C29" i="41" l="1"/>
  <c r="D29" i="40"/>
  <c r="H28" i="41" l="1"/>
  <c r="N28" i="40"/>
  <c r="G28" i="41" l="1"/>
  <c r="L28" i="40"/>
  <c r="F28" i="41" l="1"/>
  <c r="J28" i="40"/>
  <c r="E28" i="41" l="1"/>
  <c r="H28" i="40"/>
  <c r="D28" i="41" l="1"/>
  <c r="F28" i="40"/>
  <c r="C28" i="41" l="1"/>
  <c r="D28" i="40"/>
  <c r="H27" i="41" l="1"/>
  <c r="N27" i="40"/>
  <c r="G27" i="41" l="1"/>
  <c r="L27" i="40"/>
  <c r="F27" i="41" l="1"/>
  <c r="J27" i="40"/>
  <c r="E27" i="41" l="1"/>
  <c r="H27" i="40"/>
  <c r="D27" i="41" l="1"/>
  <c r="F27" i="40"/>
  <c r="C27" i="41" l="1"/>
  <c r="D27" i="40"/>
  <c r="H26" i="41" l="1"/>
  <c r="N26" i="40"/>
  <c r="G26" i="41" l="1"/>
  <c r="L26" i="40"/>
  <c r="F26" i="41" l="1"/>
  <c r="J26" i="40"/>
  <c r="E26" i="41" l="1"/>
  <c r="H26" i="40"/>
  <c r="D26" i="41" l="1"/>
  <c r="F26" i="40"/>
  <c r="C26" i="41" l="1"/>
  <c r="D26" i="40"/>
  <c r="H25" i="41" l="1"/>
  <c r="N25" i="40"/>
  <c r="G25" i="41" l="1"/>
  <c r="L25" i="40"/>
  <c r="F25" i="41" l="1"/>
  <c r="J25" i="40"/>
  <c r="E25" i="41" l="1"/>
  <c r="H25" i="40"/>
  <c r="D25" i="41" l="1"/>
  <c r="F25" i="40"/>
  <c r="C25" i="41" l="1"/>
  <c r="D25" i="40"/>
  <c r="H24" i="41" l="1"/>
  <c r="N24" i="40"/>
  <c r="G24" i="41" l="1"/>
  <c r="L24" i="40"/>
  <c r="F24" i="41" l="1"/>
  <c r="J24" i="40"/>
  <c r="E24" i="41" l="1"/>
  <c r="H24" i="40"/>
  <c r="D24" i="41" l="1"/>
  <c r="F24" i="40"/>
  <c r="C24" i="41" l="1"/>
  <c r="D24" i="40"/>
  <c r="H23" i="41" l="1"/>
  <c r="N23" i="40"/>
  <c r="G23" i="41" l="1"/>
  <c r="L23" i="40"/>
  <c r="F23" i="41" l="1"/>
  <c r="J23" i="40"/>
  <c r="E23" i="41" l="1"/>
  <c r="H23" i="40"/>
  <c r="D23" i="41" l="1"/>
  <c r="F23" i="40"/>
  <c r="C23" i="41" l="1"/>
  <c r="D23" i="40"/>
  <c r="H22" i="41" l="1"/>
  <c r="N22" i="40"/>
  <c r="G22" i="41" l="1"/>
  <c r="L22" i="40"/>
  <c r="F22" i="41" l="1"/>
  <c r="J22" i="40"/>
  <c r="E22" i="41" l="1"/>
  <c r="H22" i="40"/>
  <c r="D22" i="41" l="1"/>
  <c r="F22" i="40"/>
  <c r="C22" i="41" l="1"/>
  <c r="D22" i="40"/>
  <c r="H21" i="41" l="1"/>
  <c r="N21" i="40"/>
  <c r="G21" i="41" l="1"/>
  <c r="L21" i="40"/>
  <c r="F21" i="41" l="1"/>
  <c r="J21" i="40"/>
  <c r="E21" i="41" l="1"/>
  <c r="H21" i="40"/>
  <c r="D21" i="41" l="1"/>
  <c r="F21" i="40"/>
  <c r="C21" i="41" l="1"/>
  <c r="D21" i="40"/>
  <c r="H20" i="41" l="1"/>
  <c r="N20" i="40"/>
  <c r="G20" i="41" l="1"/>
  <c r="L20" i="40"/>
  <c r="F20" i="41" l="1"/>
  <c r="J20" i="40"/>
  <c r="E20" i="41" l="1"/>
  <c r="H20" i="40"/>
  <c r="D20" i="41" l="1"/>
  <c r="F20" i="40"/>
  <c r="C20" i="41" l="1"/>
  <c r="D20" i="40"/>
  <c r="H19" i="41" l="1"/>
  <c r="N19" i="40"/>
  <c r="G19" i="41" l="1"/>
  <c r="L19" i="40"/>
  <c r="F19" i="41" l="1"/>
  <c r="J19" i="40"/>
  <c r="E19" i="41" l="1"/>
  <c r="H19" i="40"/>
  <c r="D19" i="41" l="1"/>
  <c r="F19" i="40"/>
  <c r="C19" i="41" l="1"/>
  <c r="D19" i="40"/>
  <c r="H18" i="41" l="1"/>
  <c r="N18" i="40"/>
  <c r="G18" i="41" l="1"/>
  <c r="L18" i="40"/>
  <c r="F18" i="41" l="1"/>
  <c r="J18" i="40"/>
  <c r="E18" i="41" l="1"/>
  <c r="H18" i="40"/>
  <c r="D18" i="41" l="1"/>
  <c r="F18" i="40"/>
  <c r="C18" i="41" l="1"/>
  <c r="D18" i="40"/>
  <c r="H17" i="41" l="1"/>
  <c r="N17" i="40"/>
  <c r="G17" i="41" l="1"/>
  <c r="L17" i="40"/>
  <c r="F17" i="41" l="1"/>
  <c r="J17" i="40"/>
  <c r="E17" i="41" l="1"/>
  <c r="H17" i="40"/>
  <c r="D17" i="41" l="1"/>
  <c r="F17" i="40"/>
  <c r="C17" i="41" l="1"/>
  <c r="D17" i="40"/>
  <c r="H16" i="41" l="1"/>
  <c r="N16" i="40"/>
  <c r="G16" i="41" l="1"/>
  <c r="L16" i="40"/>
  <c r="F16" i="41" l="1"/>
  <c r="J16" i="40"/>
  <c r="E16" i="41" l="1"/>
  <c r="H16" i="40"/>
  <c r="D16" i="41" l="1"/>
  <c r="F16" i="40"/>
  <c r="C16" i="41" l="1"/>
  <c r="D16" i="40"/>
  <c r="H15" i="41" l="1"/>
  <c r="N15" i="40"/>
  <c r="G15" i="41" l="1"/>
  <c r="L15" i="40"/>
  <c r="F15" i="41" l="1"/>
  <c r="J15" i="40"/>
  <c r="E15" i="41" l="1"/>
  <c r="H15" i="40"/>
  <c r="D15" i="41" l="1"/>
  <c r="F15" i="40"/>
  <c r="C15" i="41" l="1"/>
  <c r="D15" i="40"/>
  <c r="B14"/>
  <c r="H13" i="41" l="1"/>
  <c r="N13" i="40"/>
  <c r="G13" i="41" l="1"/>
  <c r="L13" i="40"/>
  <c r="F13" i="41" l="1"/>
  <c r="J13" i="40"/>
  <c r="E13" i="41" l="1"/>
  <c r="H13" i="40"/>
  <c r="D13" i="41" l="1"/>
  <c r="F13" i="40"/>
  <c r="C13" i="41" l="1"/>
  <c r="D13" i="40"/>
  <c r="H12" i="41" l="1"/>
  <c r="N12" i="40"/>
  <c r="G12" i="41" l="1"/>
  <c r="L12" i="40"/>
  <c r="F12" i="41" l="1"/>
  <c r="J12" i="40"/>
  <c r="E12" i="41" l="1"/>
  <c r="H12" i="40"/>
  <c r="D12" i="41" l="1"/>
  <c r="F12" i="40"/>
  <c r="C12" i="41" l="1"/>
  <c r="D12" i="40"/>
  <c r="H11" i="41" l="1"/>
  <c r="N11" i="40"/>
  <c r="G11" i="41" l="1"/>
  <c r="L11" i="40"/>
  <c r="F11" i="41" l="1"/>
  <c r="J11" i="40"/>
  <c r="E11" i="41" l="1"/>
  <c r="H11" i="40"/>
  <c r="D11" i="41" l="1"/>
  <c r="F11" i="40"/>
  <c r="C11" i="41" l="1"/>
  <c r="D11" i="40"/>
  <c r="H10" i="41" l="1"/>
  <c r="N10" i="40"/>
  <c r="G10" i="41" l="1"/>
  <c r="L10" i="40"/>
  <c r="F10" i="41" l="1"/>
  <c r="J10" i="40"/>
  <c r="E10" i="41" l="1"/>
  <c r="H10" i="40"/>
  <c r="D10" i="41" l="1"/>
  <c r="F10" i="40"/>
  <c r="C10" i="41" l="1"/>
  <c r="D10" i="40"/>
  <c r="H9" i="41" l="1"/>
  <c r="N9" i="40"/>
  <c r="G9" i="41" l="1"/>
  <c r="L9" i="40"/>
  <c r="F9" i="41" l="1"/>
  <c r="J9" i="40"/>
  <c r="E9" i="41" l="1"/>
  <c r="H9" i="40"/>
  <c r="D9" i="41" l="1"/>
  <c r="F9" i="40"/>
  <c r="C9" i="41" l="1"/>
  <c r="D9" i="40"/>
  <c r="H8" i="41" l="1"/>
  <c r="N8" i="40"/>
  <c r="G8" i="41" l="1"/>
  <c r="L8" i="40"/>
  <c r="F8" i="41" l="1"/>
  <c r="J8" i="40"/>
  <c r="E8" i="41" l="1"/>
  <c r="H8" i="40"/>
  <c r="D8" i="41" l="1"/>
  <c r="F8" i="40"/>
  <c r="C8" i="41" l="1"/>
  <c r="D8" i="40"/>
  <c r="H7" i="41" l="1"/>
  <c r="N7" i="40"/>
  <c r="G7" i="41" l="1"/>
  <c r="L7" i="40"/>
  <c r="F7" i="41" l="1"/>
  <c r="J7" i="40"/>
  <c r="E7" i="41" l="1"/>
  <c r="H7" i="40"/>
  <c r="D7" i="41" l="1"/>
  <c r="F7" i="40"/>
  <c r="C7" i="41" l="1"/>
  <c r="D7" i="40"/>
  <c r="B15" i="39"/>
  <c r="K67" l="1"/>
  <c r="T67" i="38"/>
  <c r="J67" i="39" l="1"/>
  <c r="R67" i="38"/>
  <c r="I67" i="39" l="1"/>
  <c r="P67" i="38"/>
  <c r="H67" i="39" l="1"/>
  <c r="N67" i="38"/>
  <c r="G67" i="39" l="1"/>
  <c r="L67" i="38"/>
  <c r="F67" i="39" l="1"/>
  <c r="J67" i="38"/>
  <c r="E67" i="39" l="1"/>
  <c r="H67" i="38"/>
  <c r="D67" i="39" l="1"/>
  <c r="F67" i="38"/>
  <c r="C67" i="39" l="1"/>
  <c r="D67" i="38"/>
  <c r="K66" i="39" l="1"/>
  <c r="T66" i="38"/>
  <c r="J66" i="39" l="1"/>
  <c r="R66" i="38"/>
  <c r="I66" i="39" l="1"/>
  <c r="P66" i="38"/>
  <c r="H66" i="39" l="1"/>
  <c r="N66" i="38"/>
  <c r="G66" i="39" l="1"/>
  <c r="L66" i="38"/>
  <c r="F66" i="39" l="1"/>
  <c r="J66" i="38"/>
  <c r="E66" i="39" l="1"/>
  <c r="H66" i="38"/>
  <c r="D66" i="39" l="1"/>
  <c r="F66" i="38"/>
  <c r="C66" i="39" l="1"/>
  <c r="D66" i="38"/>
  <c r="K65" i="39" l="1"/>
  <c r="T65" i="38"/>
  <c r="J65" i="39" l="1"/>
  <c r="R65" i="38"/>
  <c r="I65" i="39" l="1"/>
  <c r="P65" i="38"/>
  <c r="H65" i="39" l="1"/>
  <c r="N65" i="38"/>
  <c r="G65" i="39" l="1"/>
  <c r="L65" i="38"/>
  <c r="F65" i="39" l="1"/>
  <c r="J65" i="38"/>
  <c r="E65" i="39" l="1"/>
  <c r="H65" i="38"/>
  <c r="D65" i="39" l="1"/>
  <c r="F65" i="38"/>
  <c r="C65" i="39" l="1"/>
  <c r="D65" i="38"/>
  <c r="K64" i="39" l="1"/>
  <c r="T64" i="38"/>
  <c r="J64" i="39" l="1"/>
  <c r="R64" i="38"/>
  <c r="I64" i="39" l="1"/>
  <c r="P64" i="38"/>
  <c r="H64" i="39" l="1"/>
  <c r="N64" i="38"/>
  <c r="G64" i="39" l="1"/>
  <c r="L64" i="38"/>
  <c r="F64" i="39" l="1"/>
  <c r="J64" i="38"/>
  <c r="E64" i="39" l="1"/>
  <c r="H64" i="38"/>
  <c r="D64" i="39" l="1"/>
  <c r="F64" i="38"/>
  <c r="C64" i="39" l="1"/>
  <c r="D64" i="38"/>
  <c r="K63" i="39" l="1"/>
  <c r="T63" i="38"/>
  <c r="J63" i="39" l="1"/>
  <c r="R63" i="38"/>
  <c r="I63" i="39" l="1"/>
  <c r="P63" i="38"/>
  <c r="H63" i="39" l="1"/>
  <c r="N63" i="38"/>
  <c r="G63" i="39" l="1"/>
  <c r="L63" i="38"/>
  <c r="F63" i="39" l="1"/>
  <c r="J63" i="38"/>
  <c r="E63" i="39" l="1"/>
  <c r="H63" i="38"/>
  <c r="D63" i="39" l="1"/>
  <c r="F63" i="38"/>
  <c r="C63" i="39" l="1"/>
  <c r="D63" i="38"/>
  <c r="K62" i="39" l="1"/>
  <c r="T62" i="38"/>
  <c r="J62" i="39" l="1"/>
  <c r="R62" i="38"/>
  <c r="I62" i="39" l="1"/>
  <c r="P62" i="38"/>
  <c r="H62" i="39" l="1"/>
  <c r="N62" i="38"/>
  <c r="G62" i="39" l="1"/>
  <c r="L62" i="38"/>
  <c r="F62" i="39" l="1"/>
  <c r="J62" i="38"/>
  <c r="E62" i="39" l="1"/>
  <c r="H62" i="38"/>
  <c r="D62" i="39" l="1"/>
  <c r="F62" i="38"/>
  <c r="C62" i="39" l="1"/>
  <c r="D62" i="38"/>
  <c r="K61" i="39" l="1"/>
  <c r="T61" i="38"/>
  <c r="J61" i="39" l="1"/>
  <c r="R61" i="38"/>
  <c r="I61" i="39" l="1"/>
  <c r="P61" i="38"/>
  <c r="H61" i="39" l="1"/>
  <c r="N61" i="38"/>
  <c r="G61" i="39" l="1"/>
  <c r="L61" i="38"/>
  <c r="F61" i="39" l="1"/>
  <c r="J61" i="38"/>
  <c r="E61" i="39" l="1"/>
  <c r="H61" i="38"/>
  <c r="D61" i="39" l="1"/>
  <c r="F61" i="38"/>
  <c r="C61" i="39" l="1"/>
  <c r="D61" i="38"/>
  <c r="K60" i="39" l="1"/>
  <c r="T60" i="38"/>
  <c r="J60" i="39" l="1"/>
  <c r="R60" i="38"/>
  <c r="I60" i="39" l="1"/>
  <c r="P60" i="38"/>
  <c r="H60" i="39" l="1"/>
  <c r="N60" i="38"/>
  <c r="G60" i="39" l="1"/>
  <c r="L60" i="38"/>
  <c r="F60" i="39" l="1"/>
  <c r="J60" i="38"/>
  <c r="E60" i="39" l="1"/>
  <c r="H60" i="38"/>
  <c r="D60" i="39" l="1"/>
  <c r="F60" i="38"/>
  <c r="C60" i="39" l="1"/>
  <c r="D60" i="38"/>
  <c r="K59" i="39" l="1"/>
  <c r="T59" i="38"/>
  <c r="J59" i="39" l="1"/>
  <c r="R59" i="38"/>
  <c r="I59" i="39" l="1"/>
  <c r="P59" i="38"/>
  <c r="H59" i="39" l="1"/>
  <c r="N59" i="38"/>
  <c r="G59" i="39" l="1"/>
  <c r="L59" i="38"/>
  <c r="F59" i="39" l="1"/>
  <c r="J59" i="38"/>
  <c r="E59" i="39" l="1"/>
  <c r="H59" i="38"/>
  <c r="D59" i="39" l="1"/>
  <c r="F59" i="38"/>
  <c r="C59" i="39" l="1"/>
  <c r="D59" i="38"/>
  <c r="K58" i="39" l="1"/>
  <c r="T58" i="38"/>
  <c r="J58" i="39" l="1"/>
  <c r="R58" i="38"/>
  <c r="I58" i="39" l="1"/>
  <c r="P58" i="38"/>
  <c r="H58" i="39" l="1"/>
  <c r="N58" i="38"/>
  <c r="G58" i="39" l="1"/>
  <c r="L58" i="38"/>
  <c r="F58" i="39" l="1"/>
  <c r="J58" i="38"/>
  <c r="E58" i="39" l="1"/>
  <c r="H58" i="38"/>
  <c r="D58" i="39" l="1"/>
  <c r="F58" i="38"/>
  <c r="C58" i="39" l="1"/>
  <c r="D58" i="38"/>
  <c r="K57" i="39" l="1"/>
  <c r="T57" i="38"/>
  <c r="J57" i="39" l="1"/>
  <c r="R57" i="38"/>
  <c r="I57" i="39" l="1"/>
  <c r="P57" i="38"/>
  <c r="H57" i="39" l="1"/>
  <c r="N57" i="38"/>
  <c r="G57" i="39" l="1"/>
  <c r="L57" i="38"/>
  <c r="F57" i="39" l="1"/>
  <c r="J57" i="38"/>
  <c r="E57" i="39" l="1"/>
  <c r="H57" i="38"/>
  <c r="D57" i="39" l="1"/>
  <c r="F57" i="38"/>
  <c r="C57" i="39" l="1"/>
  <c r="D57" i="38"/>
  <c r="K56" i="39" l="1"/>
  <c r="T56" i="38"/>
  <c r="J56" i="39" l="1"/>
  <c r="R56" i="38"/>
  <c r="I56" i="39" l="1"/>
  <c r="P56" i="38"/>
  <c r="H56" i="39" l="1"/>
  <c r="N56" i="38"/>
  <c r="G56" i="39" l="1"/>
  <c r="L56" i="38"/>
  <c r="F56" i="39" l="1"/>
  <c r="J56" i="38"/>
  <c r="E56" i="39" l="1"/>
  <c r="H56" i="38"/>
  <c r="D56" i="39" l="1"/>
  <c r="F56" i="38"/>
  <c r="C56" i="39" l="1"/>
  <c r="D56" i="38"/>
  <c r="K55" i="39" l="1"/>
  <c r="T55" i="38"/>
  <c r="J55" i="39" l="1"/>
  <c r="R55" i="38"/>
  <c r="I55" i="39" l="1"/>
  <c r="P55" i="38"/>
  <c r="H55" i="39" l="1"/>
  <c r="N55" i="38"/>
  <c r="G55" i="39" l="1"/>
  <c r="L55" i="38"/>
  <c r="F55" i="39" l="1"/>
  <c r="J55" i="38"/>
  <c r="E55" i="39" l="1"/>
  <c r="H55" i="38"/>
  <c r="D55" i="39" l="1"/>
  <c r="F55" i="38"/>
  <c r="C55" i="39" l="1"/>
  <c r="D55" i="38"/>
  <c r="K54" i="39" l="1"/>
  <c r="T54" i="38"/>
  <c r="J54" i="39" l="1"/>
  <c r="R54" i="38"/>
  <c r="I54" i="39" l="1"/>
  <c r="P54" i="38"/>
  <c r="H54" i="39" l="1"/>
  <c r="N54" i="38"/>
  <c r="G54" i="39" l="1"/>
  <c r="L54" i="38"/>
  <c r="F54" i="39" l="1"/>
  <c r="J54" i="38"/>
  <c r="E54" i="39" l="1"/>
  <c r="H54" i="38"/>
  <c r="D54" i="39" l="1"/>
  <c r="F54" i="38"/>
  <c r="C54" i="39" l="1"/>
  <c r="D54" i="38"/>
  <c r="K53" i="39" l="1"/>
  <c r="T53" i="38"/>
  <c r="J53" i="39" l="1"/>
  <c r="R53" i="38"/>
  <c r="I53" i="39" l="1"/>
  <c r="P53" i="38"/>
  <c r="H53" i="39" l="1"/>
  <c r="N53" i="38"/>
  <c r="G53" i="39" l="1"/>
  <c r="L53" i="38"/>
  <c r="F53" i="39" l="1"/>
  <c r="J53" i="38"/>
  <c r="E53" i="39" l="1"/>
  <c r="H53" i="38"/>
  <c r="D53" i="39" l="1"/>
  <c r="F53" i="38"/>
  <c r="C53" i="39" l="1"/>
  <c r="D53" i="38"/>
  <c r="K52" i="39" l="1"/>
  <c r="T52" i="38"/>
  <c r="J52" i="39" l="1"/>
  <c r="R52" i="38"/>
  <c r="I52" i="39" l="1"/>
  <c r="P52" i="38"/>
  <c r="H52" i="39" l="1"/>
  <c r="N52" i="38"/>
  <c r="G52" i="39" l="1"/>
  <c r="L52" i="38"/>
  <c r="F52" i="39" l="1"/>
  <c r="J52" i="38"/>
  <c r="E52" i="39" l="1"/>
  <c r="H52" i="38"/>
  <c r="D52" i="39" l="1"/>
  <c r="F52" i="38"/>
  <c r="C52" i="39" l="1"/>
  <c r="D52" i="38"/>
  <c r="K51" i="39" l="1"/>
  <c r="T51" i="38"/>
  <c r="J51" i="39" l="1"/>
  <c r="R51" i="38"/>
  <c r="I51" i="39" l="1"/>
  <c r="P51" i="38"/>
  <c r="H51" i="39" l="1"/>
  <c r="N51" i="38"/>
  <c r="G51" i="39" l="1"/>
  <c r="L51" i="38"/>
  <c r="F51" i="39" l="1"/>
  <c r="J51" i="38"/>
  <c r="E51" i="39" l="1"/>
  <c r="H51" i="38"/>
  <c r="D51" i="39" l="1"/>
  <c r="F51" i="38"/>
  <c r="C51" i="39" l="1"/>
  <c r="D51" i="38"/>
  <c r="K50" i="39" l="1"/>
  <c r="T50" i="38"/>
  <c r="J50" i="39" l="1"/>
  <c r="R50" i="38"/>
  <c r="I50" i="39" l="1"/>
  <c r="P50" i="38"/>
  <c r="H50" i="39" l="1"/>
  <c r="N50" i="38"/>
  <c r="G50" i="39" l="1"/>
  <c r="L50" i="38"/>
  <c r="F50" i="39" l="1"/>
  <c r="J50" i="38"/>
  <c r="E50" i="39" l="1"/>
  <c r="H50" i="38"/>
  <c r="D50" i="39" l="1"/>
  <c r="F50" i="38"/>
  <c r="C50" i="39" l="1"/>
  <c r="D50" i="38"/>
  <c r="K49" i="39" l="1"/>
  <c r="T49" i="38"/>
  <c r="J49" i="39" l="1"/>
  <c r="R49" i="38"/>
  <c r="I49" i="39" l="1"/>
  <c r="P49" i="38"/>
  <c r="H49" i="39" l="1"/>
  <c r="N49" i="38"/>
  <c r="G49" i="39" l="1"/>
  <c r="L49" i="38"/>
  <c r="F49" i="39" l="1"/>
  <c r="J49" i="38"/>
  <c r="E49" i="39" l="1"/>
  <c r="H49" i="38"/>
  <c r="D49" i="39" l="1"/>
  <c r="F49" i="38"/>
  <c r="C49" i="39" l="1"/>
  <c r="D49" i="38"/>
  <c r="K48" i="39" l="1"/>
  <c r="T48" i="38"/>
  <c r="J48" i="39" l="1"/>
  <c r="R48" i="38"/>
  <c r="I48" i="39" l="1"/>
  <c r="P48" i="38"/>
  <c r="H48" i="39" l="1"/>
  <c r="N48" i="38"/>
  <c r="G48" i="39" l="1"/>
  <c r="L48" i="38"/>
  <c r="F48" i="39" l="1"/>
  <c r="J48" i="38"/>
  <c r="E48" i="39" l="1"/>
  <c r="H48" i="38"/>
  <c r="D48" i="39" l="1"/>
  <c r="F48" i="38"/>
  <c r="C48" i="39" l="1"/>
  <c r="D48" i="38"/>
  <c r="K47" i="39" l="1"/>
  <c r="T47" i="38"/>
  <c r="J47" i="39" l="1"/>
  <c r="R47" i="38"/>
  <c r="I47" i="39" l="1"/>
  <c r="P47" i="38"/>
  <c r="H47" i="39" l="1"/>
  <c r="N47" i="38"/>
  <c r="G47" i="39" l="1"/>
  <c r="L47" i="38"/>
  <c r="F47" i="39" l="1"/>
  <c r="J47" i="38"/>
  <c r="E47" i="39" l="1"/>
  <c r="H47" i="38"/>
  <c r="D47" i="39" l="1"/>
  <c r="F47" i="38"/>
  <c r="C47" i="39" l="1"/>
  <c r="D47" i="38"/>
  <c r="K46" i="39" l="1"/>
  <c r="T46" i="38"/>
  <c r="J46" i="39" l="1"/>
  <c r="R46" i="38"/>
  <c r="I46" i="39" l="1"/>
  <c r="P46" i="38"/>
  <c r="H46" i="39" l="1"/>
  <c r="N46" i="38"/>
  <c r="G46" i="39" l="1"/>
  <c r="L46" i="38"/>
  <c r="F46" i="39" l="1"/>
  <c r="J46" i="38"/>
  <c r="E46" i="39" l="1"/>
  <c r="H46" i="38"/>
  <c r="D46" i="39" l="1"/>
  <c r="F46" i="38"/>
  <c r="C46" i="39" l="1"/>
  <c r="D46" i="38"/>
  <c r="K45" i="39" l="1"/>
  <c r="T45" i="38"/>
  <c r="J45" i="39" l="1"/>
  <c r="R45" i="38"/>
  <c r="I45" i="39" l="1"/>
  <c r="P45" i="38"/>
  <c r="H45" i="39" l="1"/>
  <c r="N45" i="38"/>
  <c r="G45" i="39" l="1"/>
  <c r="L45" i="38"/>
  <c r="F45" i="39" l="1"/>
  <c r="J45" i="38"/>
  <c r="E45" i="39" l="1"/>
  <c r="H45" i="38"/>
  <c r="D45" i="39" l="1"/>
  <c r="F45" i="38"/>
  <c r="C45" i="39" l="1"/>
  <c r="D45" i="38"/>
  <c r="K44" i="39" l="1"/>
  <c r="T44" i="38"/>
  <c r="J44" i="39" l="1"/>
  <c r="R44" i="38"/>
  <c r="I44" i="39" l="1"/>
  <c r="P44" i="38"/>
  <c r="H44" i="39" l="1"/>
  <c r="N44" i="38"/>
  <c r="G44" i="39" l="1"/>
  <c r="L44" i="38"/>
  <c r="F44" i="39" l="1"/>
  <c r="J44" i="38"/>
  <c r="E44" i="39" l="1"/>
  <c r="H44" i="38"/>
  <c r="D44" i="39" l="1"/>
  <c r="F44" i="38"/>
  <c r="C44" i="39" l="1"/>
  <c r="D44" i="38"/>
  <c r="K43" i="39" l="1"/>
  <c r="T43" i="38"/>
  <c r="J43" i="39" l="1"/>
  <c r="R43" i="38"/>
  <c r="I43" i="39" l="1"/>
  <c r="P43" i="38"/>
  <c r="H43" i="39" l="1"/>
  <c r="N43" i="38"/>
  <c r="G43" i="39" l="1"/>
  <c r="L43" i="38"/>
  <c r="F43" i="39" l="1"/>
  <c r="J43" i="38"/>
  <c r="E43" i="39" l="1"/>
  <c r="H43" i="38"/>
  <c r="D43" i="39" l="1"/>
  <c r="F43" i="38"/>
  <c r="C43" i="39" l="1"/>
  <c r="D43" i="38"/>
  <c r="K42" i="39" l="1"/>
  <c r="T42" i="38"/>
  <c r="J42" i="39" l="1"/>
  <c r="R42" i="38"/>
  <c r="I42" i="39" l="1"/>
  <c r="P42" i="38"/>
  <c r="H42" i="39" l="1"/>
  <c r="N42" i="38"/>
  <c r="G42" i="39" l="1"/>
  <c r="L42" i="38"/>
  <c r="F42" i="39" l="1"/>
  <c r="J42" i="38"/>
  <c r="E42" i="39" l="1"/>
  <c r="H42" i="38"/>
  <c r="D42" i="39" l="1"/>
  <c r="F42" i="38"/>
  <c r="C42" i="39" l="1"/>
  <c r="D42" i="38"/>
  <c r="K41" i="39" l="1"/>
  <c r="T41" i="38"/>
  <c r="J41" i="39" l="1"/>
  <c r="R41" i="38"/>
  <c r="I41" i="39" l="1"/>
  <c r="P41" i="38"/>
  <c r="H41" i="39" l="1"/>
  <c r="N41" i="38"/>
  <c r="G41" i="39" l="1"/>
  <c r="L41" i="38"/>
  <c r="F41" i="39" l="1"/>
  <c r="J41" i="38"/>
  <c r="E41" i="39" l="1"/>
  <c r="H41" i="38"/>
  <c r="D41" i="39" l="1"/>
  <c r="F41" i="38"/>
  <c r="C41" i="39" l="1"/>
  <c r="D41" i="38"/>
  <c r="K40" i="39" l="1"/>
  <c r="T40" i="38"/>
  <c r="J40" i="39" l="1"/>
  <c r="R40" i="38"/>
  <c r="I40" i="39" l="1"/>
  <c r="P40" i="38"/>
  <c r="H40" i="39" l="1"/>
  <c r="N40" i="38"/>
  <c r="G40" i="39" l="1"/>
  <c r="L40" i="38"/>
  <c r="F40" i="39" l="1"/>
  <c r="J40" i="38"/>
  <c r="E40" i="39" l="1"/>
  <c r="H40" i="38"/>
  <c r="D40" i="39" l="1"/>
  <c r="F40" i="38"/>
  <c r="C40" i="39" l="1"/>
  <c r="D40" i="38"/>
  <c r="K39" i="39" l="1"/>
  <c r="T39" i="38"/>
  <c r="J39" i="39" l="1"/>
  <c r="R39" i="38"/>
  <c r="I39" i="39" l="1"/>
  <c r="P39" i="38"/>
  <c r="H39" i="39" l="1"/>
  <c r="N39" i="38"/>
  <c r="G39" i="39" l="1"/>
  <c r="L39" i="38"/>
  <c r="F39" i="39" l="1"/>
  <c r="J39" i="38"/>
  <c r="E39" i="39" l="1"/>
  <c r="H39" i="38"/>
  <c r="D39" i="39" l="1"/>
  <c r="F39" i="38"/>
  <c r="C39" i="39" l="1"/>
  <c r="D39" i="38"/>
  <c r="K38" i="39" l="1"/>
  <c r="T38" i="38"/>
  <c r="J38" i="39" l="1"/>
  <c r="R38" i="38"/>
  <c r="I38" i="39" l="1"/>
  <c r="P38" i="38"/>
  <c r="H38" i="39" l="1"/>
  <c r="N38" i="38"/>
  <c r="G38" i="39" l="1"/>
  <c r="L38" i="38"/>
  <c r="F38" i="39" l="1"/>
  <c r="J38" i="38"/>
  <c r="E38" i="39" l="1"/>
  <c r="H38" i="38"/>
  <c r="D38" i="39" l="1"/>
  <c r="F38" i="38"/>
  <c r="C38" i="39" l="1"/>
  <c r="D38" i="38"/>
  <c r="K37" i="39" l="1"/>
  <c r="T37" i="38"/>
  <c r="J37" i="39" l="1"/>
  <c r="R37" i="38"/>
  <c r="I37" i="39" l="1"/>
  <c r="P37" i="38"/>
  <c r="H37" i="39" l="1"/>
  <c r="N37" i="38"/>
  <c r="G37" i="39" l="1"/>
  <c r="L37" i="38"/>
  <c r="F37" i="39" l="1"/>
  <c r="J37" i="38"/>
  <c r="E37" i="39" l="1"/>
  <c r="H37" i="38"/>
  <c r="D37" i="39" l="1"/>
  <c r="F37" i="38"/>
  <c r="C37" i="39" l="1"/>
  <c r="D37" i="38"/>
  <c r="K36" i="39" l="1"/>
  <c r="T36" i="38"/>
  <c r="J36" i="39" l="1"/>
  <c r="R36" i="38"/>
  <c r="I36" i="39" l="1"/>
  <c r="P36" i="38"/>
  <c r="H36" i="39" l="1"/>
  <c r="N36" i="38"/>
  <c r="G36" i="39" l="1"/>
  <c r="L36" i="38"/>
  <c r="F36" i="39" l="1"/>
  <c r="J36" i="38"/>
  <c r="E36" i="39" l="1"/>
  <c r="H36" i="38"/>
  <c r="D36" i="39" l="1"/>
  <c r="F36" i="38"/>
  <c r="C36" i="39" l="1"/>
  <c r="D36" i="38"/>
  <c r="K35" i="39" l="1"/>
  <c r="T35" i="38"/>
  <c r="J35" i="39" l="1"/>
  <c r="R35" i="38"/>
  <c r="I35" i="39" l="1"/>
  <c r="P35" i="38"/>
  <c r="H35" i="39" l="1"/>
  <c r="N35" i="38"/>
  <c r="G35" i="39" l="1"/>
  <c r="L35" i="38"/>
  <c r="F35" i="39" l="1"/>
  <c r="J35" i="38"/>
  <c r="E35" i="39" l="1"/>
  <c r="H35" i="38"/>
  <c r="D35" i="39" l="1"/>
  <c r="F35" i="38"/>
  <c r="C35" i="39" l="1"/>
  <c r="D35" i="38"/>
  <c r="K34" i="39" l="1"/>
  <c r="T34" i="38"/>
  <c r="J34" i="39" l="1"/>
  <c r="R34" i="38"/>
  <c r="I34" i="39" l="1"/>
  <c r="P34" i="38"/>
  <c r="H34" i="39" l="1"/>
  <c r="N34" i="38"/>
  <c r="G34" i="39" l="1"/>
  <c r="L34" i="38"/>
  <c r="F34" i="39" l="1"/>
  <c r="J34" i="38"/>
  <c r="E34" i="39" l="1"/>
  <c r="H34" i="38"/>
  <c r="D34" i="39" l="1"/>
  <c r="F34" i="38"/>
  <c r="C34" i="39" l="1"/>
  <c r="D34" i="38"/>
  <c r="K33" i="39" l="1"/>
  <c r="T33" i="38"/>
  <c r="J33" i="39" l="1"/>
  <c r="R33" i="38"/>
  <c r="I33" i="39" l="1"/>
  <c r="P33" i="38"/>
  <c r="H33" i="39" l="1"/>
  <c r="N33" i="38"/>
  <c r="G33" i="39" l="1"/>
  <c r="L33" i="38"/>
  <c r="F33" i="39" l="1"/>
  <c r="J33" i="38"/>
  <c r="E33" i="39" l="1"/>
  <c r="H33" i="38"/>
  <c r="D33" i="39" l="1"/>
  <c r="F33" i="38"/>
  <c r="C33" i="39" l="1"/>
  <c r="D33" i="38"/>
  <c r="K32" i="39" l="1"/>
  <c r="T32" i="38"/>
  <c r="J32" i="39" l="1"/>
  <c r="R32" i="38"/>
  <c r="I32" i="39" l="1"/>
  <c r="P32" i="38"/>
  <c r="H32" i="39" l="1"/>
  <c r="N32" i="38"/>
  <c r="G32" i="39" l="1"/>
  <c r="L32" i="38"/>
  <c r="F32" i="39" l="1"/>
  <c r="J32" i="38"/>
  <c r="E32" i="39" l="1"/>
  <c r="H32" i="38"/>
  <c r="D32" i="39" l="1"/>
  <c r="F32" i="38"/>
  <c r="C32" i="39" l="1"/>
  <c r="D32" i="38"/>
  <c r="K31" i="39" l="1"/>
  <c r="T31" i="38"/>
  <c r="J31" i="39" l="1"/>
  <c r="R31" i="38"/>
  <c r="I31" i="39" l="1"/>
  <c r="P31" i="38"/>
  <c r="H31" i="39" l="1"/>
  <c r="N31" i="38"/>
  <c r="G31" i="39" l="1"/>
  <c r="L31" i="38"/>
  <c r="F31" i="39" l="1"/>
  <c r="J31" i="38"/>
  <c r="E31" i="39" l="1"/>
  <c r="H31" i="38"/>
  <c r="D31" i="39" l="1"/>
  <c r="F31" i="38"/>
  <c r="C31" i="39" l="1"/>
  <c r="D31" i="38"/>
  <c r="K30" i="39" l="1"/>
  <c r="T30" i="38"/>
  <c r="J30" i="39" l="1"/>
  <c r="R30" i="38"/>
  <c r="I30" i="39" l="1"/>
  <c r="P30" i="38"/>
  <c r="H30" i="39" l="1"/>
  <c r="N30" i="38"/>
  <c r="G30" i="39" l="1"/>
  <c r="L30" i="38"/>
  <c r="F30" i="39" l="1"/>
  <c r="J30" i="38"/>
  <c r="E30" i="39" l="1"/>
  <c r="H30" i="38"/>
  <c r="D30" i="39" l="1"/>
  <c r="F30" i="38"/>
  <c r="C30" i="39" l="1"/>
  <c r="D30" i="38"/>
  <c r="K29" i="39" l="1"/>
  <c r="T29" i="38"/>
  <c r="J29" i="39" l="1"/>
  <c r="R29" i="38"/>
  <c r="I29" i="39" l="1"/>
  <c r="P29" i="38"/>
  <c r="H29" i="39" l="1"/>
  <c r="N29" i="38"/>
  <c r="G29" i="39" l="1"/>
  <c r="L29" i="38"/>
  <c r="F29" i="39" l="1"/>
  <c r="J29" i="38"/>
  <c r="E29" i="39" l="1"/>
  <c r="H29" i="38"/>
  <c r="D29" i="39" l="1"/>
  <c r="F29" i="38"/>
  <c r="C29" i="39" l="1"/>
  <c r="D29" i="38"/>
  <c r="K28" i="39" l="1"/>
  <c r="T28" i="38"/>
  <c r="J28" i="39" l="1"/>
  <c r="R28" i="38"/>
  <c r="I28" i="39" l="1"/>
  <c r="P28" i="38"/>
  <c r="H28" i="39" l="1"/>
  <c r="N28" i="38"/>
  <c r="G28" i="39" l="1"/>
  <c r="L28" i="38"/>
  <c r="F28" i="39" l="1"/>
  <c r="J28" i="38"/>
  <c r="E28" i="39" l="1"/>
  <c r="H28" i="38"/>
  <c r="D28" i="39" l="1"/>
  <c r="F28" i="38"/>
  <c r="C28" i="39" l="1"/>
  <c r="D28" i="38"/>
  <c r="K27" i="39" l="1"/>
  <c r="T27" i="38"/>
  <c r="J27" i="39" l="1"/>
  <c r="R27" i="38"/>
  <c r="I27" i="39" l="1"/>
  <c r="P27" i="38"/>
  <c r="H27" i="39" l="1"/>
  <c r="N27" i="38"/>
  <c r="G27" i="39" l="1"/>
  <c r="L27" i="38"/>
  <c r="F27" i="39" l="1"/>
  <c r="J27" i="38"/>
  <c r="E27" i="39" l="1"/>
  <c r="H27" i="38"/>
  <c r="D27" i="39" l="1"/>
  <c r="F27" i="38"/>
  <c r="C27" i="39" l="1"/>
  <c r="D27" i="38"/>
  <c r="K26" i="39" l="1"/>
  <c r="T26" i="38"/>
  <c r="J26" i="39" l="1"/>
  <c r="R26" i="38"/>
  <c r="I26" i="39" l="1"/>
  <c r="P26" i="38"/>
  <c r="H26" i="39" l="1"/>
  <c r="N26" i="38"/>
  <c r="G26" i="39" l="1"/>
  <c r="L26" i="38"/>
  <c r="F26" i="39" l="1"/>
  <c r="J26" i="38"/>
  <c r="E26" i="39" l="1"/>
  <c r="H26" i="38"/>
  <c r="D26" i="39" l="1"/>
  <c r="F26" i="38"/>
  <c r="C26" i="39" l="1"/>
  <c r="D26" i="38"/>
  <c r="K25" i="39" l="1"/>
  <c r="T25" i="38"/>
  <c r="J25" i="39" l="1"/>
  <c r="R25" i="38"/>
  <c r="I25" i="39" l="1"/>
  <c r="P25" i="38"/>
  <c r="H25" i="39" l="1"/>
  <c r="N25" i="38"/>
  <c r="G25" i="39" l="1"/>
  <c r="L25" i="38"/>
  <c r="F25" i="39" l="1"/>
  <c r="J25" i="38"/>
  <c r="E25" i="39" l="1"/>
  <c r="H25" i="38"/>
  <c r="D25" i="39" l="1"/>
  <c r="F25" i="38"/>
  <c r="C25" i="39" l="1"/>
  <c r="D25" i="38"/>
  <c r="K24" i="39" l="1"/>
  <c r="T24" i="38"/>
  <c r="J24" i="39" l="1"/>
  <c r="R24" i="38"/>
  <c r="I24" i="39" l="1"/>
  <c r="P24" i="38"/>
  <c r="H24" i="39" l="1"/>
  <c r="N24" i="38"/>
  <c r="G24" i="39" l="1"/>
  <c r="L24" i="38"/>
  <c r="F24" i="39" l="1"/>
  <c r="J24" i="38"/>
  <c r="E24" i="39" l="1"/>
  <c r="H24" i="38"/>
  <c r="D24" i="39" l="1"/>
  <c r="F24" i="38"/>
  <c r="C24" i="39" l="1"/>
  <c r="D24" i="38"/>
  <c r="K23" i="39" l="1"/>
  <c r="T23" i="38"/>
  <c r="J23" i="39" l="1"/>
  <c r="R23" i="38"/>
  <c r="I23" i="39" l="1"/>
  <c r="P23" i="38"/>
  <c r="H23" i="39" l="1"/>
  <c r="N23" i="38"/>
  <c r="G23" i="39" l="1"/>
  <c r="L23" i="38"/>
  <c r="F23" i="39" l="1"/>
  <c r="J23" i="38"/>
  <c r="E23" i="39" l="1"/>
  <c r="H23" i="38"/>
  <c r="D23" i="39" l="1"/>
  <c r="F23" i="38"/>
  <c r="C23" i="39" l="1"/>
  <c r="D23" i="38"/>
  <c r="K22" i="39" l="1"/>
  <c r="T22" i="38"/>
  <c r="J22" i="39" l="1"/>
  <c r="R22" i="38"/>
  <c r="I22" i="39" l="1"/>
  <c r="P22" i="38"/>
  <c r="H22" i="39" l="1"/>
  <c r="N22" i="38"/>
  <c r="G22" i="39" l="1"/>
  <c r="L22" i="38"/>
  <c r="F22" i="39" l="1"/>
  <c r="J22" i="38"/>
  <c r="E22" i="39" l="1"/>
  <c r="H22" i="38"/>
  <c r="D22" i="39" l="1"/>
  <c r="F22" i="38"/>
  <c r="C22" i="39" l="1"/>
  <c r="D22" i="38"/>
  <c r="K21" i="39" l="1"/>
  <c r="T21" i="38"/>
  <c r="J21" i="39" l="1"/>
  <c r="R21" i="38"/>
  <c r="I21" i="39" l="1"/>
  <c r="P21" i="38"/>
  <c r="H21" i="39" l="1"/>
  <c r="N21" i="38"/>
  <c r="G21" i="39" l="1"/>
  <c r="L21" i="38"/>
  <c r="F21" i="39" l="1"/>
  <c r="J21" i="38"/>
  <c r="E21" i="39" l="1"/>
  <c r="H21" i="38"/>
  <c r="D21" i="39" l="1"/>
  <c r="F21" i="38"/>
  <c r="C21" i="39" l="1"/>
  <c r="D21" i="38"/>
  <c r="K20" i="39" l="1"/>
  <c r="T20" i="38"/>
  <c r="J20" i="39" l="1"/>
  <c r="R20" i="38"/>
  <c r="I20" i="39" l="1"/>
  <c r="P20" i="38"/>
  <c r="H20" i="39" l="1"/>
  <c r="N20" i="38"/>
  <c r="G20" i="39" l="1"/>
  <c r="L20" i="38"/>
  <c r="F20" i="39" l="1"/>
  <c r="J20" i="38"/>
  <c r="E20" i="39" l="1"/>
  <c r="H20" i="38"/>
  <c r="D20" i="39" l="1"/>
  <c r="F20" i="38"/>
  <c r="C20" i="39" l="1"/>
  <c r="D20" i="38"/>
  <c r="K19" i="39" l="1"/>
  <c r="T19" i="38"/>
  <c r="J19" i="39" l="1"/>
  <c r="R19" i="38"/>
  <c r="I19" i="39" l="1"/>
  <c r="P19" i="38"/>
  <c r="H19" i="39" l="1"/>
  <c r="N19" i="38"/>
  <c r="G19" i="39" l="1"/>
  <c r="L19" i="38"/>
  <c r="F19" i="39" l="1"/>
  <c r="J19" i="38"/>
  <c r="E19" i="39" l="1"/>
  <c r="H19" i="38"/>
  <c r="D19" i="39" l="1"/>
  <c r="F19" i="38"/>
  <c r="C19" i="39" l="1"/>
  <c r="D19" i="38"/>
  <c r="K18" i="39" l="1"/>
  <c r="T18" i="38"/>
  <c r="J18" i="39" l="1"/>
  <c r="R18" i="38"/>
  <c r="I18" i="39" l="1"/>
  <c r="P18" i="38"/>
  <c r="H18" i="39" l="1"/>
  <c r="N18" i="38"/>
  <c r="G18" i="39" l="1"/>
  <c r="L18" i="38"/>
  <c r="F18" i="39" l="1"/>
  <c r="J18" i="38"/>
  <c r="E18" i="39" l="1"/>
  <c r="H18" i="38"/>
  <c r="D18" i="39" l="1"/>
  <c r="F18" i="38"/>
  <c r="C18" i="39" l="1"/>
  <c r="D18" i="38"/>
  <c r="K17" i="39" l="1"/>
  <c r="T17" i="38"/>
  <c r="J17" i="39" l="1"/>
  <c r="R17" i="38"/>
  <c r="I17" i="39" l="1"/>
  <c r="P17" i="38"/>
  <c r="H17" i="39" l="1"/>
  <c r="N17" i="38"/>
  <c r="G17" i="39" l="1"/>
  <c r="L17" i="38"/>
  <c r="F17" i="39" l="1"/>
  <c r="J17" i="38"/>
  <c r="E17" i="39" l="1"/>
  <c r="H17" i="38"/>
  <c r="D17" i="39" l="1"/>
  <c r="F17" i="38"/>
  <c r="C17" i="39" l="1"/>
  <c r="D17" i="38"/>
  <c r="K16" i="39" l="1"/>
  <c r="T16" i="38"/>
  <c r="J16" i="39" l="1"/>
  <c r="R16" i="38"/>
  <c r="I16" i="39" l="1"/>
  <c r="P16" i="38"/>
  <c r="H16" i="39" l="1"/>
  <c r="N16" i="38"/>
  <c r="G16" i="39" l="1"/>
  <c r="L16" i="38"/>
  <c r="F16" i="39" l="1"/>
  <c r="J16" i="38"/>
  <c r="E16" i="39" l="1"/>
  <c r="H16" i="38"/>
  <c r="D16" i="39" l="1"/>
  <c r="F16" i="38"/>
  <c r="C16" i="39" l="1"/>
  <c r="D16" i="38"/>
  <c r="B15"/>
  <c r="K14" i="39" l="1"/>
  <c r="T14" i="38"/>
  <c r="J14" i="39" l="1"/>
  <c r="R14" i="38"/>
  <c r="I14" i="39" l="1"/>
  <c r="P14" i="38"/>
  <c r="H14" i="39" l="1"/>
  <c r="N14" i="38"/>
  <c r="G14" i="39" l="1"/>
  <c r="L14" i="38"/>
  <c r="F14" i="39" l="1"/>
  <c r="J14" i="38"/>
  <c r="E14" i="39" l="1"/>
  <c r="H14" i="38"/>
  <c r="D14" i="39" l="1"/>
  <c r="F14" i="38"/>
  <c r="C14" i="39" l="1"/>
  <c r="D14" i="38"/>
  <c r="K13" i="39" l="1"/>
  <c r="T13" i="38"/>
  <c r="J13" i="39" l="1"/>
  <c r="R13" i="38"/>
  <c r="I13" i="39" l="1"/>
  <c r="P13" i="38"/>
  <c r="H13" i="39" l="1"/>
  <c r="N13" i="38"/>
  <c r="G13" i="39" l="1"/>
  <c r="L13" i="38"/>
  <c r="F13" i="39" l="1"/>
  <c r="J13" i="38"/>
  <c r="E13" i="39" l="1"/>
  <c r="H13" i="38"/>
  <c r="D13" i="39" l="1"/>
  <c r="F13" i="38"/>
  <c r="C13" i="39" l="1"/>
  <c r="D13" i="38"/>
  <c r="K12" i="39" l="1"/>
  <c r="T12" i="38"/>
  <c r="J12" i="39" l="1"/>
  <c r="R12" i="38"/>
  <c r="I12" i="39" l="1"/>
  <c r="P12" i="38"/>
  <c r="H12" i="39" l="1"/>
  <c r="N12" i="38"/>
  <c r="G12" i="39" l="1"/>
  <c r="L12" i="38"/>
  <c r="F12" i="39" l="1"/>
  <c r="J12" i="38"/>
  <c r="E12" i="39" l="1"/>
  <c r="H12" i="38"/>
  <c r="D12" i="39" l="1"/>
  <c r="F12" i="38"/>
  <c r="C12" i="39" l="1"/>
  <c r="D12" i="38"/>
  <c r="K11" i="39" l="1"/>
  <c r="T11" i="38"/>
  <c r="J11" i="39" l="1"/>
  <c r="R11" i="38"/>
  <c r="I11" i="39" l="1"/>
  <c r="P11" i="38"/>
  <c r="H11" i="39" l="1"/>
  <c r="N11" i="38"/>
  <c r="G11" i="39" l="1"/>
  <c r="L11" i="38"/>
  <c r="F11" i="39" l="1"/>
  <c r="J11" i="38"/>
  <c r="E11" i="39" l="1"/>
  <c r="H11" i="38"/>
  <c r="D11" i="39" l="1"/>
  <c r="F11" i="38"/>
  <c r="C11" i="39" l="1"/>
  <c r="D11" i="38"/>
  <c r="K10" i="39" l="1"/>
  <c r="T10" i="38"/>
  <c r="J10" i="39" l="1"/>
  <c r="R10" i="38"/>
  <c r="I10" i="39" l="1"/>
  <c r="P10" i="38"/>
  <c r="H10" i="39" l="1"/>
  <c r="N10" i="38"/>
  <c r="G10" i="39" l="1"/>
  <c r="L10" i="38"/>
  <c r="F10" i="39" l="1"/>
  <c r="J10" i="38"/>
  <c r="E10" i="39" l="1"/>
  <c r="H10" i="38"/>
  <c r="D10" i="39" l="1"/>
  <c r="F10" i="38"/>
  <c r="C10" i="39" l="1"/>
  <c r="D10" i="38"/>
  <c r="K9" i="39" l="1"/>
  <c r="T9" i="38"/>
  <c r="J9" i="39" l="1"/>
  <c r="R9" i="38"/>
  <c r="I9" i="39" l="1"/>
  <c r="P9" i="38"/>
  <c r="H9" i="39" l="1"/>
  <c r="N9" i="38"/>
  <c r="G9" i="39" l="1"/>
  <c r="L9" i="38"/>
  <c r="F9" i="39" l="1"/>
  <c r="J9" i="38"/>
  <c r="E9" i="39" l="1"/>
  <c r="H9" i="38"/>
  <c r="D9" i="39" l="1"/>
  <c r="F9" i="38"/>
  <c r="C9" i="39" l="1"/>
  <c r="D9" i="38"/>
  <c r="K8" i="39" l="1"/>
  <c r="T8" i="38"/>
  <c r="J8" i="39" l="1"/>
  <c r="R8" i="38"/>
  <c r="I8" i="39" l="1"/>
  <c r="P8" i="38"/>
  <c r="H8" i="39" l="1"/>
  <c r="N8" i="38"/>
  <c r="G8" i="39" l="1"/>
  <c r="L8" i="38"/>
  <c r="F8" i="39" l="1"/>
  <c r="J8" i="38"/>
  <c r="E8" i="39" l="1"/>
  <c r="H8" i="38"/>
  <c r="D8" i="39" l="1"/>
  <c r="F8" i="38"/>
  <c r="C8" i="39" l="1"/>
  <c r="D8" i="38"/>
  <c r="D77" i="36" l="1"/>
  <c r="D76" l="1"/>
  <c r="D75" l="1"/>
  <c r="D74" l="1"/>
  <c r="D73" l="1"/>
  <c r="D72" l="1"/>
  <c r="D71" l="1"/>
  <c r="D70" l="1"/>
  <c r="D69" l="1"/>
  <c r="D68" l="1"/>
  <c r="D67" l="1"/>
  <c r="E66" l="1"/>
  <c r="F66"/>
  <c r="D65" l="1"/>
  <c r="E65"/>
  <c r="D64" l="1"/>
  <c r="E64"/>
  <c r="D63" l="1"/>
  <c r="E63"/>
  <c r="D62" l="1"/>
  <c r="E62"/>
  <c r="D61" l="1"/>
  <c r="E61"/>
  <c r="D60" l="1"/>
  <c r="E60"/>
  <c r="D59" l="1"/>
  <c r="E59"/>
  <c r="D58" l="1"/>
  <c r="E58"/>
  <c r="D57" l="1"/>
  <c r="E57"/>
  <c r="D56" l="1"/>
  <c r="E56"/>
  <c r="D55" l="1"/>
  <c r="E55"/>
  <c r="E54" l="1"/>
  <c r="D54"/>
  <c r="F54"/>
  <c r="F53" l="1"/>
  <c r="E53"/>
  <c r="E52" l="1"/>
  <c r="D52"/>
  <c r="F52"/>
  <c r="F51" l="1"/>
  <c r="D51"/>
  <c r="E51"/>
  <c r="F50" l="1"/>
  <c r="D50"/>
  <c r="E50"/>
  <c r="F49" l="1"/>
  <c r="D49"/>
  <c r="E49"/>
  <c r="F48" l="1"/>
  <c r="D48"/>
  <c r="E48"/>
  <c r="F47" l="1"/>
  <c r="D47"/>
  <c r="E47"/>
  <c r="F46" l="1"/>
  <c r="D46"/>
  <c r="E46"/>
  <c r="F45" l="1"/>
  <c r="D45"/>
  <c r="E45"/>
  <c r="F44" l="1"/>
  <c r="D44"/>
  <c r="E44"/>
  <c r="F43" l="1"/>
  <c r="E43"/>
  <c r="D43"/>
  <c r="F42" l="1"/>
  <c r="D42"/>
  <c r="E42"/>
  <c r="F41" l="1"/>
  <c r="D41"/>
  <c r="E41"/>
  <c r="F40" l="1"/>
  <c r="E40"/>
  <c r="E39" l="1"/>
  <c r="F39"/>
  <c r="D39"/>
  <c r="F38" l="1"/>
  <c r="D38"/>
  <c r="E38"/>
  <c r="F37" l="1"/>
  <c r="E37"/>
  <c r="D37"/>
  <c r="F36" l="1"/>
  <c r="D36"/>
  <c r="E36"/>
  <c r="F35" l="1"/>
  <c r="E35"/>
  <c r="D35"/>
  <c r="F34" l="1"/>
  <c r="D34"/>
  <c r="E34"/>
  <c r="F33" l="1"/>
  <c r="E33"/>
  <c r="D33"/>
  <c r="F32" l="1"/>
  <c r="D32"/>
  <c r="E32"/>
  <c r="F31" l="1"/>
  <c r="D31"/>
  <c r="E31"/>
  <c r="F30" l="1"/>
  <c r="E30"/>
  <c r="D30"/>
  <c r="F29" l="1"/>
  <c r="D29"/>
  <c r="E29"/>
  <c r="F28" l="1"/>
  <c r="E28"/>
  <c r="D28"/>
  <c r="F27" l="1"/>
  <c r="E27"/>
  <c r="E26" l="1"/>
  <c r="D26"/>
  <c r="F26"/>
  <c r="F25" l="1"/>
  <c r="D25"/>
  <c r="E25"/>
  <c r="F24" l="1"/>
  <c r="D24"/>
  <c r="E24"/>
  <c r="F23" l="1"/>
  <c r="D23"/>
  <c r="E23"/>
  <c r="F22" l="1"/>
  <c r="D22"/>
  <c r="E22"/>
  <c r="F21" l="1"/>
  <c r="D21"/>
  <c r="E21"/>
  <c r="F20" l="1"/>
  <c r="D20"/>
  <c r="E20"/>
  <c r="F19" l="1"/>
  <c r="D19"/>
  <c r="E19"/>
  <c r="F18" l="1"/>
  <c r="D18"/>
  <c r="E18"/>
  <c r="F17" l="1"/>
  <c r="D17"/>
  <c r="E17"/>
  <c r="F16" l="1"/>
  <c r="D16"/>
  <c r="E16"/>
  <c r="F15" l="1"/>
  <c r="E15"/>
  <c r="D15"/>
  <c r="B14"/>
  <c r="E13" l="1"/>
  <c r="F13"/>
  <c r="D13"/>
  <c r="F12" l="1"/>
  <c r="D12"/>
  <c r="E12"/>
  <c r="F11" l="1"/>
  <c r="D11"/>
  <c r="E11"/>
  <c r="F10" l="1"/>
  <c r="D10"/>
  <c r="E10"/>
  <c r="F9" l="1"/>
  <c r="D9"/>
  <c r="E9"/>
  <c r="F8" l="1"/>
  <c r="E8"/>
  <c r="D8"/>
  <c r="F7" l="1"/>
  <c r="D7"/>
  <c r="E7"/>
  <c r="B14" i="35"/>
  <c r="B30" i="34"/>
  <c r="B29"/>
  <c r="B28"/>
  <c r="B27"/>
  <c r="B26"/>
  <c r="B25"/>
  <c r="B24"/>
  <c r="B23"/>
  <c r="B22"/>
  <c r="B21"/>
  <c r="B20"/>
  <c r="B19"/>
  <c r="B18"/>
  <c r="B17"/>
  <c r="B16"/>
  <c r="B15"/>
  <c r="B14"/>
  <c r="B13"/>
  <c r="B12"/>
  <c r="B11"/>
  <c r="B10"/>
  <c r="B9"/>
  <c r="B6"/>
  <c r="B30" i="33"/>
  <c r="B29"/>
  <c r="B28"/>
  <c r="B27"/>
  <c r="B26"/>
  <c r="B25"/>
  <c r="B24"/>
  <c r="B23"/>
  <c r="B22"/>
  <c r="B21"/>
  <c r="B20"/>
  <c r="B19"/>
  <c r="B18"/>
  <c r="B17"/>
  <c r="B16"/>
  <c r="B15"/>
  <c r="B14"/>
  <c r="B13"/>
  <c r="B12"/>
  <c r="B11"/>
  <c r="B10"/>
  <c r="B9"/>
  <c r="B6"/>
  <c r="B30" i="32"/>
  <c r="B29"/>
  <c r="B28"/>
  <c r="B27"/>
  <c r="B26"/>
  <c r="B25"/>
  <c r="B24"/>
  <c r="B23"/>
  <c r="B22"/>
  <c r="B21"/>
  <c r="B20"/>
  <c r="B19"/>
  <c r="B18"/>
  <c r="B17"/>
  <c r="B16"/>
  <c r="B15"/>
  <c r="B14"/>
  <c r="B13"/>
  <c r="B12"/>
  <c r="B11"/>
  <c r="B10"/>
  <c r="B9"/>
  <c r="B6"/>
  <c r="C30" i="34" l="1"/>
  <c r="C30" i="33"/>
  <c r="C30" i="32"/>
  <c r="D30" i="33"/>
  <c r="D30" i="34"/>
  <c r="D30" i="32"/>
  <c r="E30" i="33"/>
  <c r="E30" i="34"/>
  <c r="E30" i="32"/>
  <c r="F30" i="33"/>
  <c r="F30" i="34"/>
  <c r="F30" i="32"/>
  <c r="G30" i="34"/>
  <c r="G30" i="33"/>
  <c r="G30" i="32"/>
  <c r="H30" i="33"/>
  <c r="H30" i="34"/>
  <c r="H30" i="32"/>
  <c r="C31" i="33"/>
  <c r="C31" i="34"/>
  <c r="C31" i="32"/>
  <c r="D31" i="33"/>
  <c r="D31" i="34"/>
  <c r="D31" i="32"/>
  <c r="E31" i="34"/>
  <c r="E31" i="33"/>
  <c r="E31" i="32"/>
  <c r="F31" i="33"/>
  <c r="F31" i="34"/>
  <c r="F31" i="32"/>
  <c r="G31" i="33"/>
  <c r="G31" i="34"/>
  <c r="G31" i="32"/>
  <c r="H31" i="33"/>
  <c r="H31" i="34"/>
  <c r="H31" i="32"/>
  <c r="B30" i="31"/>
  <c r="B29"/>
  <c r="H29" i="32" l="1"/>
  <c r="H29" i="33"/>
  <c r="H29" i="34"/>
  <c r="G29" i="32"/>
  <c r="G29" i="33"/>
  <c r="G29" i="34"/>
  <c r="F29" i="32"/>
  <c r="F29" i="34"/>
  <c r="F29" i="33"/>
  <c r="E29" i="32"/>
  <c r="E29" i="33"/>
  <c r="E29" i="34"/>
  <c r="D29" i="32"/>
  <c r="D29" i="33"/>
  <c r="D29" i="34"/>
  <c r="C29" i="32"/>
  <c r="C29" i="33"/>
  <c r="C29" i="34"/>
  <c r="B28" i="31"/>
  <c r="H28" i="32" l="1"/>
  <c r="H28" i="33"/>
  <c r="H28" i="34"/>
  <c r="G28" i="32"/>
  <c r="G28" i="33"/>
  <c r="G28" i="34"/>
  <c r="F28" i="32"/>
  <c r="F28" i="33"/>
  <c r="F28" i="34"/>
  <c r="E28" i="32"/>
  <c r="E28" i="34"/>
  <c r="E28" i="33"/>
  <c r="D28" i="32"/>
  <c r="D28" i="33"/>
  <c r="D28" i="34"/>
  <c r="C28" i="32"/>
  <c r="C28" i="33"/>
  <c r="C28" i="34"/>
  <c r="B27" i="31"/>
  <c r="H27" i="32" l="1"/>
  <c r="H27" i="34"/>
  <c r="H27" i="33"/>
  <c r="G27" i="32"/>
  <c r="G27" i="33"/>
  <c r="G27" i="34"/>
  <c r="F27" i="32"/>
  <c r="F27" i="33"/>
  <c r="F27" i="34"/>
  <c r="E27" i="32"/>
  <c r="E27" i="33"/>
  <c r="E27" i="34"/>
  <c r="D27" i="32"/>
  <c r="D27" i="34"/>
  <c r="D27" i="33"/>
  <c r="C27" i="32"/>
  <c r="C27" i="33"/>
  <c r="C27" i="34"/>
  <c r="B26" i="31"/>
  <c r="H26" i="32" l="1"/>
  <c r="H26" i="33"/>
  <c r="H26" i="34"/>
  <c r="G26" i="32"/>
  <c r="G26" i="34"/>
  <c r="G26" i="33"/>
  <c r="F26" i="32"/>
  <c r="F26" i="33"/>
  <c r="F26" i="34"/>
  <c r="E26" i="32"/>
  <c r="E26" i="33"/>
  <c r="E26" i="34"/>
  <c r="D26" i="32"/>
  <c r="D26" i="33"/>
  <c r="D26" i="34"/>
  <c r="C26" i="32"/>
  <c r="C26" i="34"/>
  <c r="C26" i="33"/>
  <c r="B25" i="31"/>
  <c r="H25" i="32" l="1"/>
  <c r="H25" i="33"/>
  <c r="H25" i="34"/>
  <c r="G25" i="32"/>
  <c r="G25" i="33"/>
  <c r="G25" i="34"/>
  <c r="F25" i="32"/>
  <c r="F25" i="34"/>
  <c r="F25" i="33"/>
  <c r="E25" i="32"/>
  <c r="E25" i="33"/>
  <c r="E25" i="34"/>
  <c r="D25" i="32"/>
  <c r="D25" i="33"/>
  <c r="D25" i="34"/>
  <c r="C25" i="32"/>
  <c r="C25" i="33"/>
  <c r="C25" i="34"/>
  <c r="B24" i="31"/>
  <c r="H24" i="32" l="1"/>
  <c r="H24" i="33"/>
  <c r="H24" i="34"/>
  <c r="G24" i="32"/>
  <c r="G24" i="33"/>
  <c r="G24" i="34"/>
  <c r="F24" i="32"/>
  <c r="F24" i="33"/>
  <c r="F24" i="34"/>
  <c r="E24" i="32"/>
  <c r="E24" i="34"/>
  <c r="E24" i="33"/>
  <c r="D24" i="32"/>
  <c r="D24" i="33"/>
  <c r="D24" i="34"/>
  <c r="C24" i="32"/>
  <c r="C24" i="33"/>
  <c r="C24" i="34"/>
  <c r="B23" i="31"/>
  <c r="H23" i="32" l="1"/>
  <c r="H23" i="34"/>
  <c r="H23" i="33"/>
  <c r="G23" i="32"/>
  <c r="G23" i="33"/>
  <c r="G23" i="34"/>
  <c r="F23" i="32"/>
  <c r="F23" i="33"/>
  <c r="F23" i="34"/>
  <c r="E23" i="32"/>
  <c r="E23" i="33"/>
  <c r="E23" i="34"/>
  <c r="D23" i="32"/>
  <c r="D23" i="34"/>
  <c r="D23" i="33"/>
  <c r="C23" i="32"/>
  <c r="C23" i="33"/>
  <c r="C23" i="34"/>
  <c r="B22" i="31"/>
  <c r="H22" i="32" l="1"/>
  <c r="H22" i="33"/>
  <c r="H22" i="34"/>
  <c r="G22" i="32"/>
  <c r="G22" i="34"/>
  <c r="G22" i="33"/>
  <c r="F22" i="32"/>
  <c r="F22" i="33"/>
  <c r="F22" i="34"/>
  <c r="E22" i="32"/>
  <c r="E22" i="33"/>
  <c r="E22" i="34"/>
  <c r="D22" i="32"/>
  <c r="D22" i="33"/>
  <c r="D22" i="34"/>
  <c r="C22" i="32"/>
  <c r="C22" i="34"/>
  <c r="C22" i="33"/>
  <c r="B21" i="31"/>
  <c r="H21" i="32" l="1"/>
  <c r="H21" i="33"/>
  <c r="H21" i="34"/>
  <c r="G21" i="32"/>
  <c r="G21" i="33"/>
  <c r="G21" i="34"/>
  <c r="F21" i="32"/>
  <c r="F21" i="34"/>
  <c r="F21" i="33"/>
  <c r="E21" i="32"/>
  <c r="E21" i="33"/>
  <c r="E21" i="34"/>
  <c r="D21" i="32"/>
  <c r="D21" i="33"/>
  <c r="D21" i="34"/>
  <c r="C21" i="32"/>
  <c r="C21" i="33"/>
  <c r="C21" i="34"/>
  <c r="B20" i="31"/>
  <c r="H20" i="32" l="1"/>
  <c r="H20" i="33"/>
  <c r="H20" i="34"/>
  <c r="G20" i="32"/>
  <c r="G20" i="33"/>
  <c r="G20" i="34"/>
  <c r="F20" i="32"/>
  <c r="F20" i="33"/>
  <c r="F20" i="34"/>
  <c r="E20" i="32"/>
  <c r="E20" i="34"/>
  <c r="E20" i="33"/>
  <c r="D20" i="32"/>
  <c r="D20" i="33"/>
  <c r="D20" i="34"/>
  <c r="C20" i="32"/>
  <c r="C20" i="33"/>
  <c r="C20" i="34"/>
  <c r="B19" i="31"/>
  <c r="H19" i="32" l="1"/>
  <c r="H19" i="34"/>
  <c r="H19" i="33"/>
  <c r="G19" i="32"/>
  <c r="G19" i="33"/>
  <c r="G19" i="34"/>
  <c r="F19" i="32"/>
  <c r="F19" i="33"/>
  <c r="F19" i="34"/>
  <c r="E19" i="32"/>
  <c r="E19" i="33"/>
  <c r="E19" i="34"/>
  <c r="D19" i="32"/>
  <c r="D19" i="34"/>
  <c r="D19" i="33"/>
  <c r="C19" i="32"/>
  <c r="C19" i="33"/>
  <c r="C19" i="34"/>
  <c r="B18" i="31"/>
  <c r="H18" i="32" l="1"/>
  <c r="H18" i="33"/>
  <c r="H18" i="34"/>
  <c r="G18" i="32"/>
  <c r="G18" i="34"/>
  <c r="G18" i="33"/>
  <c r="F18" i="32"/>
  <c r="F18" i="33"/>
  <c r="F18" i="34"/>
  <c r="E18" i="32"/>
  <c r="E18" i="33"/>
  <c r="E18" i="34"/>
  <c r="D18" i="32"/>
  <c r="D18" i="33"/>
  <c r="D18" i="34"/>
  <c r="C18" i="32"/>
  <c r="C18" i="34"/>
  <c r="C18" i="33"/>
  <c r="B17" i="31"/>
  <c r="H17" i="32" l="1"/>
  <c r="H17" i="33"/>
  <c r="H17" i="34"/>
  <c r="G17" i="32"/>
  <c r="G17" i="33"/>
  <c r="G17" i="34"/>
  <c r="F17" i="32"/>
  <c r="F17" i="34"/>
  <c r="F17" i="33"/>
  <c r="E17" i="32"/>
  <c r="E17" i="33"/>
  <c r="E17" i="34"/>
  <c r="D17" i="32"/>
  <c r="D17" i="33"/>
  <c r="D17" i="34"/>
  <c r="C17" i="32"/>
  <c r="C17" i="33"/>
  <c r="C17" i="34"/>
  <c r="B16" i="31"/>
  <c r="H16" i="32" l="1"/>
  <c r="H16" i="33"/>
  <c r="H16" i="34"/>
  <c r="G16" i="32"/>
  <c r="G16" i="33"/>
  <c r="G16" i="34"/>
  <c r="F16" i="32"/>
  <c r="F16" i="33"/>
  <c r="F16" i="34"/>
  <c r="E16" i="32"/>
  <c r="E16" i="34"/>
  <c r="E16" i="33"/>
  <c r="D16" i="32"/>
  <c r="D16" i="33"/>
  <c r="D16" i="34"/>
  <c r="C16" i="32"/>
  <c r="C16" i="33"/>
  <c r="C16" i="34"/>
  <c r="B15" i="31"/>
  <c r="H15" i="32" l="1"/>
  <c r="H15" i="34"/>
  <c r="H15" i="33"/>
  <c r="G15" i="32"/>
  <c r="G15" i="33"/>
  <c r="G15" i="34"/>
  <c r="F15" i="32"/>
  <c r="F15" i="33"/>
  <c r="F15" i="34"/>
  <c r="E15" i="32"/>
  <c r="E15" i="33"/>
  <c r="E15" i="34"/>
  <c r="D15" i="32"/>
  <c r="D15" i="34"/>
  <c r="D15" i="33"/>
  <c r="C15" i="32"/>
  <c r="C15" i="33"/>
  <c r="C15" i="34"/>
  <c r="B14" i="31"/>
  <c r="H14" i="32" l="1"/>
  <c r="H14" i="33"/>
  <c r="H14" i="34"/>
  <c r="G14" i="32"/>
  <c r="G14" i="34"/>
  <c r="G14" i="33"/>
  <c r="F14" i="32"/>
  <c r="F14" i="33"/>
  <c r="F14" i="34"/>
  <c r="E14" i="32"/>
  <c r="E14" i="33"/>
  <c r="E14" i="34"/>
  <c r="D14" i="32"/>
  <c r="D14" i="33"/>
  <c r="D14" i="34"/>
  <c r="C14" i="32"/>
  <c r="C14" i="34"/>
  <c r="C14" i="33"/>
  <c r="B13" i="31"/>
  <c r="H13" i="32" l="1"/>
  <c r="H13" i="33"/>
  <c r="H13" i="34"/>
  <c r="G13" i="32"/>
  <c r="G13" i="33"/>
  <c r="G13" i="34"/>
  <c r="F13" i="32"/>
  <c r="F13" i="34"/>
  <c r="F13" i="33"/>
  <c r="E13" i="32"/>
  <c r="E13" i="33"/>
  <c r="E13" i="34"/>
  <c r="D13" i="32"/>
  <c r="D13" i="33"/>
  <c r="D13" i="34"/>
  <c r="C13" i="32"/>
  <c r="C13" i="33"/>
  <c r="C13" i="34"/>
  <c r="B12" i="31"/>
  <c r="H12" i="32" l="1"/>
  <c r="H12" i="33"/>
  <c r="H12" i="34"/>
  <c r="G12" i="32"/>
  <c r="G12" i="33"/>
  <c r="G12" i="34"/>
  <c r="F12" i="32"/>
  <c r="F12" i="33"/>
  <c r="F12" i="34"/>
  <c r="E12" i="32"/>
  <c r="E12" i="34"/>
  <c r="E12" i="33"/>
  <c r="D12" i="32"/>
  <c r="D12" i="33"/>
  <c r="D12" i="34"/>
  <c r="C12" i="32"/>
  <c r="C12" i="33"/>
  <c r="C12" i="34"/>
  <c r="B11" i="31"/>
  <c r="H11" i="32" l="1"/>
  <c r="H11" i="34"/>
  <c r="H11" i="33"/>
  <c r="G11" i="32"/>
  <c r="G11" i="33"/>
  <c r="G11" i="34"/>
  <c r="F11" i="32"/>
  <c r="F11" i="33"/>
  <c r="F11" i="34"/>
  <c r="E11" i="32"/>
  <c r="E11" i="33"/>
  <c r="E11" i="34"/>
  <c r="D11" i="32"/>
  <c r="D11" i="34"/>
  <c r="D11" i="33"/>
  <c r="C11" i="32"/>
  <c r="C11" i="33"/>
  <c r="C11" i="34"/>
  <c r="B10" i="31"/>
  <c r="H10" i="32" l="1"/>
  <c r="H10" i="33"/>
  <c r="H10" i="34"/>
  <c r="G10" i="32"/>
  <c r="G10" i="34"/>
  <c r="G10" i="33"/>
  <c r="F10" i="32"/>
  <c r="F10" i="33"/>
  <c r="F10" i="34"/>
  <c r="E10" i="32"/>
  <c r="E10" i="33"/>
  <c r="E10" i="34"/>
  <c r="D10" i="32"/>
  <c r="D10" i="33"/>
  <c r="D10" i="34"/>
  <c r="C10" i="32"/>
  <c r="C10" i="34"/>
  <c r="C10" i="33"/>
  <c r="B9" i="31"/>
  <c r="B6"/>
  <c r="H9" i="32" l="1"/>
  <c r="H9" i="33"/>
  <c r="H9" i="34"/>
  <c r="G9" i="32"/>
  <c r="G9" i="33"/>
  <c r="G9" i="34"/>
  <c r="F9" i="32"/>
  <c r="F9" i="34"/>
  <c r="F9" i="33"/>
  <c r="E9" i="32"/>
  <c r="E9" i="33"/>
  <c r="E9" i="34"/>
  <c r="D9" i="32"/>
  <c r="D9" i="33"/>
  <c r="D9" i="34"/>
  <c r="C9" i="32"/>
  <c r="C9" i="33"/>
  <c r="C9" i="34"/>
  <c r="B28" i="28"/>
  <c r="B27"/>
  <c r="B26"/>
  <c r="B25"/>
  <c r="B24"/>
  <c r="B23"/>
  <c r="B22"/>
  <c r="B21"/>
  <c r="B20"/>
  <c r="B19"/>
  <c r="B18"/>
  <c r="B17"/>
  <c r="B16"/>
  <c r="B15"/>
  <c r="B14"/>
  <c r="B13"/>
  <c r="B12"/>
  <c r="B11"/>
  <c r="B10"/>
  <c r="B9"/>
  <c r="B8"/>
  <c r="C6"/>
  <c r="B27" i="27"/>
  <c r="B26"/>
  <c r="B25"/>
  <c r="B24"/>
  <c r="B23"/>
  <c r="B22"/>
  <c r="B21"/>
  <c r="B20"/>
  <c r="B19"/>
  <c r="B18"/>
  <c r="B17"/>
  <c r="B16"/>
  <c r="B15"/>
  <c r="B14"/>
  <c r="B13"/>
  <c r="B12"/>
  <c r="B11"/>
  <c r="B10"/>
  <c r="B9"/>
  <c r="B8"/>
  <c r="B7"/>
  <c r="D6"/>
  <c r="C6"/>
  <c r="C30" i="28" l="1"/>
  <c r="C29" s="1"/>
  <c r="C29" i="27"/>
  <c r="D30" i="28"/>
  <c r="F29" i="26"/>
  <c r="D29" i="27"/>
  <c r="E29" i="26"/>
  <c r="C28" i="27" l="1"/>
  <c r="D29" i="28"/>
  <c r="D28" i="27"/>
  <c r="E28" i="26"/>
  <c r="F28"/>
  <c r="C27" i="27" l="1"/>
  <c r="D28" i="28"/>
  <c r="D27" i="27"/>
  <c r="E27" i="26"/>
  <c r="F27"/>
  <c r="C26" i="27" l="1"/>
  <c r="D27" i="28"/>
  <c r="D26" i="27"/>
  <c r="E26" i="26"/>
  <c r="F26"/>
  <c r="C25" i="27" l="1"/>
  <c r="D26" i="28"/>
  <c r="D25" i="27"/>
  <c r="E25" i="26"/>
  <c r="F25"/>
  <c r="C24" i="27" l="1"/>
  <c r="D25" i="28"/>
  <c r="D24" i="27"/>
  <c r="E24" i="26"/>
  <c r="F24"/>
  <c r="C23" i="27" l="1"/>
  <c r="D24" i="28"/>
  <c r="D23" i="27"/>
  <c r="E23" i="26"/>
  <c r="F23"/>
  <c r="C22" i="27" l="1"/>
  <c r="D23" i="28"/>
  <c r="D22" i="27"/>
  <c r="E22" i="26"/>
  <c r="F22"/>
  <c r="C21" i="27" l="1"/>
  <c r="D22" i="28"/>
  <c r="D21" i="27"/>
  <c r="E21" i="26"/>
  <c r="F21"/>
  <c r="C20" i="27" l="1"/>
  <c r="D20" i="28"/>
  <c r="D20" i="27"/>
  <c r="E20" i="26"/>
  <c r="F20"/>
  <c r="C19" i="27" l="1"/>
  <c r="D18" i="28"/>
  <c r="D19" i="27"/>
  <c r="E19" i="26"/>
  <c r="F19"/>
  <c r="C18" i="27" l="1"/>
  <c r="D17" i="28"/>
  <c r="D18" i="27"/>
  <c r="E18" i="26"/>
  <c r="F18"/>
  <c r="C17" i="27" l="1"/>
  <c r="D16" i="28"/>
  <c r="D17" i="27"/>
  <c r="E17" i="26"/>
  <c r="F17"/>
  <c r="C16" i="27" l="1"/>
  <c r="D14" i="28"/>
  <c r="D16" i="27"/>
  <c r="E16" i="26"/>
  <c r="F16"/>
  <c r="C15" i="27" l="1"/>
  <c r="D13" i="28"/>
  <c r="D15" i="27"/>
  <c r="E15" i="26"/>
  <c r="F15"/>
  <c r="C14" i="27" l="1"/>
  <c r="D10" i="28"/>
  <c r="D14" i="27"/>
  <c r="E14" i="26"/>
  <c r="F14"/>
  <c r="C13" i="27" l="1"/>
  <c r="D19" i="28"/>
  <c r="D13" i="27"/>
  <c r="E13" i="26"/>
  <c r="F13"/>
  <c r="C12" i="27" l="1"/>
  <c r="D11" i="28"/>
  <c r="D12" i="27"/>
  <c r="E12" i="26"/>
  <c r="F12"/>
  <c r="C11" i="27" l="1"/>
  <c r="D21" i="28"/>
  <c r="D11" i="27"/>
  <c r="E11" i="26"/>
  <c r="F11"/>
  <c r="C10" i="27" l="1"/>
  <c r="D15" i="28"/>
  <c r="D10" i="27"/>
  <c r="E10" i="26"/>
  <c r="F10"/>
  <c r="C9" i="27" l="1"/>
  <c r="D12" i="28"/>
  <c r="D9" i="27"/>
  <c r="E9" i="26"/>
  <c r="F9"/>
  <c r="C8" i="27" l="1"/>
  <c r="D9" i="28"/>
  <c r="D8" i="27"/>
  <c r="E8" i="26"/>
  <c r="F8"/>
  <c r="C7" i="27" l="1"/>
  <c r="D8" i="28"/>
  <c r="D7" i="27"/>
  <c r="E7" i="26"/>
  <c r="F7"/>
  <c r="D6"/>
  <c r="C6"/>
  <c r="B14" i="22" l="1"/>
  <c r="H66" l="1"/>
  <c r="N66" i="18"/>
  <c r="G66" i="22" l="1"/>
  <c r="L66" i="18"/>
  <c r="F66" i="22" l="1"/>
  <c r="J66" i="18"/>
  <c r="E66" i="22" l="1"/>
  <c r="H66" i="18"/>
  <c r="D66" i="22" l="1"/>
  <c r="F66" i="18"/>
  <c r="C66" i="22" l="1"/>
  <c r="D66" i="18"/>
  <c r="H65" i="22" l="1"/>
  <c r="N65" i="18"/>
  <c r="G65" i="22" l="1"/>
  <c r="L65" i="18"/>
  <c r="F65" i="22" l="1"/>
  <c r="J65" i="18"/>
  <c r="E65" i="22" l="1"/>
  <c r="H65" i="18"/>
  <c r="D65" i="22" l="1"/>
  <c r="F65" i="18"/>
  <c r="C65" i="22" l="1"/>
  <c r="D65" i="18"/>
  <c r="H64" i="22" l="1"/>
  <c r="N64" i="18"/>
  <c r="G64" i="22" l="1"/>
  <c r="L64" i="18"/>
  <c r="F64" i="22" l="1"/>
  <c r="J64" i="18"/>
  <c r="E64" i="22" l="1"/>
  <c r="H64" i="18"/>
  <c r="D64" i="22" l="1"/>
  <c r="F64" i="18"/>
  <c r="C64" i="22" l="1"/>
  <c r="D64" i="18"/>
  <c r="H63" i="22" l="1"/>
  <c r="N63" i="18"/>
  <c r="G63" i="22" l="1"/>
  <c r="L63" i="18"/>
  <c r="F63" i="22" l="1"/>
  <c r="J63" i="18"/>
  <c r="E63" i="22" l="1"/>
  <c r="H63" i="18"/>
  <c r="D63" i="22" l="1"/>
  <c r="F63" i="18"/>
  <c r="C63" i="22" l="1"/>
  <c r="D63" i="18"/>
  <c r="H62" i="22" l="1"/>
  <c r="N62" i="18"/>
  <c r="G62" i="22" l="1"/>
  <c r="L62" i="18"/>
  <c r="F62" i="22" l="1"/>
  <c r="J62" i="18"/>
  <c r="E62" i="22" l="1"/>
  <c r="H62" i="18"/>
  <c r="D62" i="22" l="1"/>
  <c r="F62" i="18"/>
  <c r="C62" i="22" l="1"/>
  <c r="D62" i="18"/>
  <c r="H61" i="22" l="1"/>
  <c r="N61" i="18"/>
  <c r="G61" i="22" l="1"/>
  <c r="L61" i="18"/>
  <c r="F61" i="22" l="1"/>
  <c r="J61" i="18"/>
  <c r="E61" i="22" l="1"/>
  <c r="H61" i="18"/>
  <c r="D61" i="22" l="1"/>
  <c r="F61" i="18"/>
  <c r="C61" i="22" l="1"/>
  <c r="D61" i="18"/>
  <c r="H60" i="22" l="1"/>
  <c r="N60" i="18"/>
  <c r="G60" i="22" l="1"/>
  <c r="L60" i="18"/>
  <c r="F60" i="22" l="1"/>
  <c r="J60" i="18"/>
  <c r="E60" i="22" l="1"/>
  <c r="H60" i="18"/>
  <c r="D60" i="22" l="1"/>
  <c r="F60" i="18"/>
  <c r="C60" i="22" l="1"/>
  <c r="D60" i="18"/>
  <c r="H59" i="22" l="1"/>
  <c r="N59" i="18"/>
  <c r="G59" i="22" l="1"/>
  <c r="L59" i="18"/>
  <c r="F59" i="22" l="1"/>
  <c r="J59" i="18"/>
  <c r="E59" i="22" l="1"/>
  <c r="H59" i="18"/>
  <c r="D59" i="22" l="1"/>
  <c r="F59" i="18"/>
  <c r="C59" i="22" l="1"/>
  <c r="D59" i="18"/>
  <c r="H58" i="22" l="1"/>
  <c r="N58" i="18"/>
  <c r="G58" i="22" l="1"/>
  <c r="L58" i="18"/>
  <c r="F58" i="22" l="1"/>
  <c r="J58" i="18"/>
  <c r="E58" i="22" l="1"/>
  <c r="H58" i="18"/>
  <c r="D58" i="22" l="1"/>
  <c r="F58" i="18"/>
  <c r="C58" i="22" l="1"/>
  <c r="D58" i="18"/>
  <c r="H57" i="22" l="1"/>
  <c r="N57" i="18"/>
  <c r="G57" i="22" l="1"/>
  <c r="L57" i="18"/>
  <c r="F57" i="22" l="1"/>
  <c r="J57" i="18"/>
  <c r="E57" i="22" l="1"/>
  <c r="H57" i="18"/>
  <c r="D57" i="22" l="1"/>
  <c r="F57" i="18"/>
  <c r="C57" i="22" l="1"/>
  <c r="D57" i="18"/>
  <c r="H56" i="22" l="1"/>
  <c r="N56" i="18"/>
  <c r="G56" i="22" l="1"/>
  <c r="L56" i="18"/>
  <c r="F56" i="22" l="1"/>
  <c r="J56" i="18"/>
  <c r="E56" i="22" l="1"/>
  <c r="H56" i="18"/>
  <c r="D56" i="22" l="1"/>
  <c r="F56" i="18"/>
  <c r="C56" i="22" l="1"/>
  <c r="D56" i="18"/>
  <c r="H55" i="22" l="1"/>
  <c r="N55" i="18"/>
  <c r="G55" i="22" l="1"/>
  <c r="L55" i="18"/>
  <c r="F55" i="22" l="1"/>
  <c r="J55" i="18"/>
  <c r="E55" i="22" l="1"/>
  <c r="H55" i="18"/>
  <c r="D55" i="22" l="1"/>
  <c r="F55" i="18"/>
  <c r="C55" i="22" l="1"/>
  <c r="D55" i="18"/>
  <c r="H54" i="22" l="1"/>
  <c r="N54" i="18"/>
  <c r="G54" i="22" l="1"/>
  <c r="L54" i="18"/>
  <c r="F54" i="22" l="1"/>
  <c r="J54" i="18"/>
  <c r="E54" i="22" l="1"/>
  <c r="H54" i="18"/>
  <c r="D54" i="22" l="1"/>
  <c r="F54" i="18"/>
  <c r="C54" i="22" l="1"/>
  <c r="D54" i="18"/>
  <c r="H53" i="22" l="1"/>
  <c r="N53" i="18"/>
  <c r="G53" i="22" l="1"/>
  <c r="L53" i="18"/>
  <c r="F53" i="22" l="1"/>
  <c r="J53" i="18"/>
  <c r="E53" i="22" l="1"/>
  <c r="H53" i="18"/>
  <c r="D53" i="22" l="1"/>
  <c r="F53" i="18"/>
  <c r="C53" i="22" l="1"/>
  <c r="D53" i="18"/>
  <c r="H52" i="22" l="1"/>
  <c r="N52" i="18"/>
  <c r="G52" i="22" l="1"/>
  <c r="L52" i="18"/>
  <c r="F52" i="22" l="1"/>
  <c r="J52" i="18"/>
  <c r="E52" i="22" l="1"/>
  <c r="H52" i="18"/>
  <c r="D52" i="22" l="1"/>
  <c r="F52" i="18"/>
  <c r="C52" i="22" l="1"/>
  <c r="D52" i="18"/>
  <c r="H51" i="22" l="1"/>
  <c r="N51" i="18"/>
  <c r="G51" i="22" l="1"/>
  <c r="L51" i="18"/>
  <c r="F51" i="22" l="1"/>
  <c r="J51" i="18"/>
  <c r="E51" i="22" l="1"/>
  <c r="H51" i="18"/>
  <c r="D51" i="22" l="1"/>
  <c r="F51" i="18"/>
  <c r="C51" i="22" l="1"/>
  <c r="D51" i="18"/>
  <c r="H50" i="22" l="1"/>
  <c r="N50" i="18"/>
  <c r="G50" i="22" l="1"/>
  <c r="L50" i="18"/>
  <c r="F50" i="22" l="1"/>
  <c r="J50" i="18"/>
  <c r="E50" i="22" l="1"/>
  <c r="H50" i="18"/>
  <c r="D50" i="22" l="1"/>
  <c r="F50" i="18"/>
  <c r="C50" i="22" l="1"/>
  <c r="D50" i="18"/>
  <c r="H49" i="22" l="1"/>
  <c r="N49" i="18"/>
  <c r="G49" i="22" l="1"/>
  <c r="L49" i="18"/>
  <c r="F49" i="22" l="1"/>
  <c r="J49" i="18"/>
  <c r="E49" i="22" l="1"/>
  <c r="H49" i="18"/>
  <c r="D49" i="22" l="1"/>
  <c r="F49" i="18"/>
  <c r="C49" i="22" l="1"/>
  <c r="D49" i="18"/>
  <c r="H48" i="22" l="1"/>
  <c r="N48" i="18"/>
  <c r="G48" i="22" l="1"/>
  <c r="L48" i="18"/>
  <c r="F48" i="22" l="1"/>
  <c r="J48" i="18"/>
  <c r="E48" i="22" l="1"/>
  <c r="H48" i="18"/>
  <c r="D48" i="22" l="1"/>
  <c r="F48" i="18"/>
  <c r="C48" i="22" l="1"/>
  <c r="D48" i="18"/>
  <c r="H47" i="22" l="1"/>
  <c r="N47" i="18"/>
  <c r="G47" i="22" l="1"/>
  <c r="L47" i="18"/>
  <c r="F47" i="22" l="1"/>
  <c r="J47" i="18"/>
  <c r="E47" i="22" l="1"/>
  <c r="H47" i="18"/>
  <c r="D47" i="22" l="1"/>
  <c r="F47" i="18"/>
  <c r="C47" i="22" l="1"/>
  <c r="D47" i="18"/>
  <c r="H46" i="22" l="1"/>
  <c r="N46" i="18"/>
  <c r="G46" i="22" l="1"/>
  <c r="L46" i="18"/>
  <c r="F46" i="22" l="1"/>
  <c r="J46" i="18"/>
  <c r="E46" i="22" l="1"/>
  <c r="H46" i="18"/>
  <c r="D46" i="22" l="1"/>
  <c r="F46" i="18"/>
  <c r="C46" i="22" l="1"/>
  <c r="D46" i="18"/>
  <c r="H45" i="22" l="1"/>
  <c r="N45" i="18"/>
  <c r="G45" i="22" l="1"/>
  <c r="L45" i="18"/>
  <c r="F45" i="22" l="1"/>
  <c r="J45" i="18"/>
  <c r="E45" i="22" l="1"/>
  <c r="H45" i="18"/>
  <c r="D45" i="22" l="1"/>
  <c r="F45" i="18"/>
  <c r="C45" i="22" l="1"/>
  <c r="D45" i="18"/>
  <c r="H44" i="22" l="1"/>
  <c r="N44" i="18"/>
  <c r="G44" i="22" l="1"/>
  <c r="L44" i="18"/>
  <c r="F44" i="22" l="1"/>
  <c r="J44" i="18"/>
  <c r="E44" i="22" l="1"/>
  <c r="H44" i="18"/>
  <c r="D44" i="22" l="1"/>
  <c r="F44" i="18"/>
  <c r="C44" i="22" l="1"/>
  <c r="D44" i="18"/>
  <c r="H43" i="22" l="1"/>
  <c r="N43" i="18"/>
  <c r="G43" i="22" l="1"/>
  <c r="L43" i="18"/>
  <c r="F43" i="22" l="1"/>
  <c r="J43" i="18"/>
  <c r="E43" i="22" l="1"/>
  <c r="H43" i="18"/>
  <c r="D43" i="22" l="1"/>
  <c r="F43" i="18"/>
  <c r="C43" i="22" l="1"/>
  <c r="D43" i="18"/>
  <c r="H42" i="22" l="1"/>
  <c r="N42" i="18"/>
  <c r="G42" i="22" l="1"/>
  <c r="L42" i="18"/>
  <c r="F42" i="22" l="1"/>
  <c r="J42" i="18"/>
  <c r="E42" i="22" l="1"/>
  <c r="H42" i="18"/>
  <c r="D42" i="22" l="1"/>
  <c r="F42" i="18"/>
  <c r="C42" i="22" l="1"/>
  <c r="D42" i="18"/>
  <c r="H41" i="22" l="1"/>
  <c r="N41" i="18"/>
  <c r="G41" i="22" l="1"/>
  <c r="L41" i="18"/>
  <c r="F41" i="22" l="1"/>
  <c r="J41" i="18"/>
  <c r="E41" i="22" l="1"/>
  <c r="H41" i="18"/>
  <c r="D41" i="22" l="1"/>
  <c r="F41" i="18"/>
  <c r="C41" i="22" l="1"/>
  <c r="D41" i="18"/>
  <c r="H40" i="22" l="1"/>
  <c r="N40" i="18"/>
  <c r="G40" i="22" l="1"/>
  <c r="L40" i="18"/>
  <c r="F40" i="22" l="1"/>
  <c r="J40" i="18"/>
  <c r="E40" i="22" l="1"/>
  <c r="H40" i="18"/>
  <c r="D40" i="22" l="1"/>
  <c r="F40" i="18"/>
  <c r="C40" i="22" l="1"/>
  <c r="D40" i="18"/>
  <c r="H39" i="22" l="1"/>
  <c r="N39" i="18"/>
  <c r="G39" i="22" l="1"/>
  <c r="L39" i="18"/>
  <c r="F39" i="22" l="1"/>
  <c r="J39" i="18"/>
  <c r="E39" i="22" l="1"/>
  <c r="H39" i="18"/>
  <c r="D39" i="22" l="1"/>
  <c r="F39" i="18"/>
  <c r="C39" i="22" l="1"/>
  <c r="D39" i="18"/>
  <c r="H38" i="22" l="1"/>
  <c r="N38" i="18"/>
  <c r="G38" i="22" l="1"/>
  <c r="L38" i="18"/>
  <c r="F38" i="22" l="1"/>
  <c r="J38" i="18"/>
  <c r="E38" i="22" l="1"/>
  <c r="H38" i="18"/>
  <c r="D38" i="22" l="1"/>
  <c r="F38" i="18"/>
  <c r="C38" i="22" l="1"/>
  <c r="D38" i="18"/>
  <c r="H37" i="22" l="1"/>
  <c r="N37" i="18"/>
  <c r="G37" i="22" l="1"/>
  <c r="L37" i="18"/>
  <c r="F37" i="22" l="1"/>
  <c r="J37" i="18"/>
  <c r="E37" i="22" l="1"/>
  <c r="H37" i="18"/>
  <c r="D37" i="22" l="1"/>
  <c r="F37" i="18"/>
  <c r="C37" i="22" l="1"/>
  <c r="D37" i="18"/>
  <c r="H36" i="22" l="1"/>
  <c r="N36" i="18"/>
  <c r="G36" i="22" l="1"/>
  <c r="L36" i="18"/>
  <c r="F36" i="22" l="1"/>
  <c r="J36" i="18"/>
  <c r="E36" i="22" l="1"/>
  <c r="H36" i="18"/>
  <c r="D36" i="22" l="1"/>
  <c r="F36" i="18"/>
  <c r="C36" i="22" l="1"/>
  <c r="D36" i="18"/>
  <c r="H35" i="22" l="1"/>
  <c r="N35" i="18"/>
  <c r="G35" i="22" l="1"/>
  <c r="L35" i="18"/>
  <c r="F35" i="22" l="1"/>
  <c r="J35" i="18"/>
  <c r="E35" i="22" l="1"/>
  <c r="H35" i="18"/>
  <c r="D35" i="22" l="1"/>
  <c r="F35" i="18"/>
  <c r="C35" i="22" l="1"/>
  <c r="D35" i="18"/>
  <c r="H34" i="22" l="1"/>
  <c r="N34" i="18"/>
  <c r="G34" i="22" l="1"/>
  <c r="L34" i="18"/>
  <c r="F34" i="22" l="1"/>
  <c r="J34" i="18"/>
  <c r="E34" i="22" l="1"/>
  <c r="H34" i="18"/>
  <c r="D34" i="22" l="1"/>
  <c r="F34" i="18"/>
  <c r="C34" i="22" l="1"/>
  <c r="D34" i="18"/>
  <c r="H33" i="22" l="1"/>
  <c r="N33" i="18"/>
  <c r="G33" i="22" l="1"/>
  <c r="L33" i="18"/>
  <c r="F33" i="22" l="1"/>
  <c r="J33" i="18"/>
  <c r="E33" i="22" l="1"/>
  <c r="H33" i="18"/>
  <c r="D33" i="22" l="1"/>
  <c r="F33" i="18"/>
  <c r="C33" i="22" l="1"/>
  <c r="D33" i="18"/>
  <c r="H32" i="22" l="1"/>
  <c r="N32" i="18"/>
  <c r="G32" i="22" l="1"/>
  <c r="L32" i="18"/>
  <c r="F32" i="22" l="1"/>
  <c r="J32" i="18"/>
  <c r="E32" i="22" l="1"/>
  <c r="H32" i="18"/>
  <c r="D32" i="22" l="1"/>
  <c r="F32" i="18"/>
  <c r="C32" i="22" l="1"/>
  <c r="D32" i="18"/>
  <c r="H31" i="22" l="1"/>
  <c r="N31" i="18"/>
  <c r="G31" i="22" l="1"/>
  <c r="L31" i="18"/>
  <c r="F31" i="22" l="1"/>
  <c r="J31" i="18"/>
  <c r="E31" i="22" l="1"/>
  <c r="H31" i="18"/>
  <c r="D31" i="22" l="1"/>
  <c r="F31" i="18"/>
  <c r="C31" i="22" l="1"/>
  <c r="D31" i="18"/>
  <c r="H30" i="22" l="1"/>
  <c r="N30" i="18"/>
  <c r="G30" i="22" l="1"/>
  <c r="L30" i="18"/>
  <c r="F30" i="22" l="1"/>
  <c r="J30" i="18"/>
  <c r="E30" i="22" l="1"/>
  <c r="H30" i="18"/>
  <c r="D30" i="22" l="1"/>
  <c r="F30" i="18"/>
  <c r="C30" i="22" l="1"/>
  <c r="D30" i="18"/>
  <c r="H29" i="22" l="1"/>
  <c r="N29" i="18"/>
  <c r="G29" i="22" l="1"/>
  <c r="L29" i="18"/>
  <c r="F29" i="22" l="1"/>
  <c r="J29" i="18"/>
  <c r="E29" i="22" l="1"/>
  <c r="H29" i="18"/>
  <c r="D29" i="22" l="1"/>
  <c r="F29" i="18"/>
  <c r="C29" i="22" l="1"/>
  <c r="D29" i="18"/>
  <c r="H28" i="22" l="1"/>
  <c r="N28" i="18"/>
  <c r="G28" i="22" l="1"/>
  <c r="L28" i="18"/>
  <c r="F28" i="22" l="1"/>
  <c r="J28" i="18"/>
  <c r="E28" i="22" l="1"/>
  <c r="H28" i="18"/>
  <c r="D28" i="22" l="1"/>
  <c r="F28" i="18"/>
  <c r="C28" i="22" l="1"/>
  <c r="D28" i="18"/>
  <c r="H27" i="22" l="1"/>
  <c r="N27" i="18"/>
  <c r="G27" i="22" l="1"/>
  <c r="L27" i="18"/>
  <c r="F27" i="22" l="1"/>
  <c r="J27" i="18"/>
  <c r="E27" i="22" l="1"/>
  <c r="H27" i="18"/>
  <c r="D27" i="22" l="1"/>
  <c r="F27" i="18"/>
  <c r="C27" i="22" l="1"/>
  <c r="D27" i="18"/>
  <c r="H26" i="22" l="1"/>
  <c r="N26" i="18"/>
  <c r="G26" i="22" l="1"/>
  <c r="L26" i="18"/>
  <c r="F26" i="22" l="1"/>
  <c r="J26" i="18"/>
  <c r="E26" i="22" l="1"/>
  <c r="H26" i="18"/>
  <c r="D26" i="22" l="1"/>
  <c r="F26" i="18"/>
  <c r="C26" i="22" l="1"/>
  <c r="D26" i="18"/>
  <c r="H25" i="22" l="1"/>
  <c r="N25" i="18"/>
  <c r="G25" i="22" l="1"/>
  <c r="L25" i="18"/>
  <c r="F25" i="22" l="1"/>
  <c r="J25" i="18"/>
  <c r="E25" i="22" l="1"/>
  <c r="H25" i="18"/>
  <c r="D25" i="22" l="1"/>
  <c r="F25" i="18"/>
  <c r="C25" i="22" l="1"/>
  <c r="D25" i="18"/>
  <c r="H24" i="22" l="1"/>
  <c r="N24" i="18"/>
  <c r="G24" i="22" l="1"/>
  <c r="L24" i="18"/>
  <c r="F24" i="22" l="1"/>
  <c r="J24" i="18"/>
  <c r="E24" i="22" l="1"/>
  <c r="H24" i="18"/>
  <c r="D24" i="22" l="1"/>
  <c r="F24" i="18"/>
  <c r="C24" i="22" l="1"/>
  <c r="D24" i="18"/>
  <c r="H23" i="22" l="1"/>
  <c r="N23" i="18"/>
  <c r="G23" i="22" l="1"/>
  <c r="L23" i="18"/>
  <c r="F23" i="22" l="1"/>
  <c r="J23" i="18"/>
  <c r="E23" i="22" l="1"/>
  <c r="H23" i="18"/>
  <c r="D23" i="22" l="1"/>
  <c r="F23" i="18"/>
  <c r="C23" i="22" l="1"/>
  <c r="D23" i="18"/>
  <c r="H22" i="22" l="1"/>
  <c r="N22" i="18"/>
  <c r="G22" i="22" l="1"/>
  <c r="L22" i="18"/>
  <c r="F22" i="22" l="1"/>
  <c r="J22" i="18"/>
  <c r="E22" i="22" l="1"/>
  <c r="H22" i="18"/>
  <c r="D22" i="22" l="1"/>
  <c r="F22" i="18"/>
  <c r="C22" i="22" l="1"/>
  <c r="D22" i="18"/>
  <c r="H21" i="22" l="1"/>
  <c r="N21" i="18"/>
  <c r="G21" i="22" l="1"/>
  <c r="L21" i="18"/>
  <c r="F21" i="22" l="1"/>
  <c r="J21" i="18"/>
  <c r="E21" i="22" l="1"/>
  <c r="H21" i="18"/>
  <c r="D21" i="22" l="1"/>
  <c r="F21" i="18"/>
  <c r="C21" i="22" l="1"/>
  <c r="D21" i="18"/>
  <c r="H20" i="22" l="1"/>
  <c r="N20" i="18"/>
  <c r="G20" i="22" l="1"/>
  <c r="L20" i="18"/>
  <c r="F20" i="22" l="1"/>
  <c r="J20" i="18"/>
  <c r="E20" i="22" l="1"/>
  <c r="H20" i="18"/>
  <c r="D20" i="22" l="1"/>
  <c r="F20" i="18"/>
  <c r="C20" i="22" l="1"/>
  <c r="D20" i="18"/>
  <c r="H19" i="22" l="1"/>
  <c r="N19" i="18"/>
  <c r="G19" i="22" l="1"/>
  <c r="L19" i="18"/>
  <c r="F19" i="22" l="1"/>
  <c r="J19" i="18"/>
  <c r="E19" i="22" l="1"/>
  <c r="H19" i="18"/>
  <c r="D19" i="22" l="1"/>
  <c r="F19" i="18"/>
  <c r="C19" i="22" l="1"/>
  <c r="D19" i="18"/>
  <c r="H18" i="22" l="1"/>
  <c r="N18" i="18"/>
  <c r="G18" i="22" l="1"/>
  <c r="L18" i="18"/>
  <c r="F18" i="22" l="1"/>
  <c r="J18" i="18"/>
  <c r="E18" i="22" l="1"/>
  <c r="H18" i="18"/>
  <c r="D18" i="22" l="1"/>
  <c r="F18" i="18"/>
  <c r="C18" i="22" l="1"/>
  <c r="D18" i="18"/>
  <c r="H17" i="22" l="1"/>
  <c r="N17" i="18"/>
  <c r="G17" i="22" l="1"/>
  <c r="L17" i="18"/>
  <c r="F17" i="22" l="1"/>
  <c r="J17" i="18"/>
  <c r="E17" i="22" l="1"/>
  <c r="H17" i="18"/>
  <c r="D17" i="22" l="1"/>
  <c r="F17" i="18"/>
  <c r="C17" i="22" l="1"/>
  <c r="D17" i="18"/>
  <c r="H16" i="22" l="1"/>
  <c r="N16" i="18"/>
  <c r="G16" i="22" l="1"/>
  <c r="L16" i="18"/>
  <c r="F16" i="22" l="1"/>
  <c r="J16" i="18"/>
  <c r="E16" i="22" l="1"/>
  <c r="H16" i="18"/>
  <c r="D16" i="22" l="1"/>
  <c r="F16" i="18"/>
  <c r="C16" i="22" l="1"/>
  <c r="D16" i="18"/>
  <c r="H15" i="22" l="1"/>
  <c r="N15" i="18"/>
  <c r="G15" i="22" l="1"/>
  <c r="L15" i="18"/>
  <c r="F15" i="22" l="1"/>
  <c r="J15" i="18"/>
  <c r="E15" i="22" l="1"/>
  <c r="H15" i="18"/>
  <c r="D15" i="22" l="1"/>
  <c r="F15" i="18"/>
  <c r="C15" i="22" l="1"/>
  <c r="D15" i="18"/>
  <c r="B14"/>
  <c r="H13" i="22" l="1"/>
  <c r="N13" i="18"/>
  <c r="G13" i="22" l="1"/>
  <c r="L13" i="18"/>
  <c r="F13" i="22" l="1"/>
  <c r="J13" i="18"/>
  <c r="E13" i="22" l="1"/>
  <c r="H13" i="18"/>
  <c r="D13" i="22" l="1"/>
  <c r="F13" i="18"/>
  <c r="C13" i="22" l="1"/>
  <c r="D13" i="18"/>
  <c r="H12" i="22" l="1"/>
  <c r="N12" i="18"/>
  <c r="G12" i="22" l="1"/>
  <c r="L12" i="18"/>
  <c r="F12" i="22" l="1"/>
  <c r="J12" i="18"/>
  <c r="E12" i="22" l="1"/>
  <c r="H12" i="18"/>
  <c r="D12" i="22" l="1"/>
  <c r="F12" i="18"/>
  <c r="C12" i="22" l="1"/>
  <c r="D12" i="18"/>
  <c r="H11" i="22" l="1"/>
  <c r="N11" i="18"/>
  <c r="G11" i="22" l="1"/>
  <c r="L11" i="18"/>
  <c r="F11" i="22" l="1"/>
  <c r="J11" i="18"/>
  <c r="E11" i="22" l="1"/>
  <c r="H11" i="18"/>
  <c r="D11" i="22" l="1"/>
  <c r="F11" i="18"/>
  <c r="C11" i="22" l="1"/>
  <c r="D11" i="18"/>
  <c r="H10" i="22" l="1"/>
  <c r="N10" i="18"/>
  <c r="G10" i="22" l="1"/>
  <c r="L10" i="18"/>
  <c r="F10" i="22" l="1"/>
  <c r="J10" i="18"/>
  <c r="E10" i="22" l="1"/>
  <c r="H10" i="18"/>
  <c r="D10" i="22" l="1"/>
  <c r="F10" i="18"/>
  <c r="C10" i="22" l="1"/>
  <c r="D10" i="18"/>
  <c r="H9" i="22" l="1"/>
  <c r="N9" i="18"/>
  <c r="G9" i="22" l="1"/>
  <c r="L9" i="18"/>
  <c r="F9" i="22" l="1"/>
  <c r="J9" i="18"/>
  <c r="E9" i="22" l="1"/>
  <c r="H9" i="18"/>
  <c r="D9" i="22" l="1"/>
  <c r="F9" i="18"/>
  <c r="C9" i="22" l="1"/>
  <c r="D9" i="18"/>
  <c r="H8" i="22" l="1"/>
  <c r="N8" i="18"/>
  <c r="G8" i="22" l="1"/>
  <c r="L8" i="18"/>
  <c r="F8" i="22" l="1"/>
  <c r="J8" i="18"/>
  <c r="E8" i="22" l="1"/>
  <c r="H8" i="18"/>
  <c r="D8" i="22" l="1"/>
  <c r="F8" i="18"/>
  <c r="C8" i="22" l="1"/>
  <c r="D8" i="18"/>
  <c r="H7" i="22" l="1"/>
  <c r="N7" i="18"/>
  <c r="G7" i="22" l="1"/>
  <c r="L7" i="18"/>
  <c r="F7" i="22" l="1"/>
  <c r="J7" i="18"/>
  <c r="E7" i="22" l="1"/>
  <c r="H7" i="18"/>
  <c r="D7" i="22" l="1"/>
  <c r="F7" i="18"/>
  <c r="C7" i="22" l="1"/>
  <c r="D7" i="18"/>
  <c r="G15" i="16" l="1"/>
  <c r="G13" l="1"/>
  <c r="G12" l="1"/>
  <c r="G11" l="1"/>
  <c r="G10" l="1"/>
  <c r="F15" l="1"/>
  <c r="F13"/>
  <c r="F12"/>
  <c r="F11"/>
  <c r="F10"/>
  <c r="F8"/>
  <c r="D15" l="1"/>
  <c r="D13"/>
  <c r="D12"/>
  <c r="D11"/>
  <c r="D10"/>
  <c r="D8"/>
  <c r="G8"/>
  <c r="E6"/>
  <c r="C6"/>
  <c r="B15" i="12" l="1"/>
  <c r="K67" l="1"/>
  <c r="T67" i="11"/>
  <c r="J67" i="12" l="1"/>
  <c r="R67" i="11"/>
  <c r="I67" i="12" l="1"/>
  <c r="P67" i="11"/>
  <c r="H67" i="12" l="1"/>
  <c r="N67" i="11"/>
  <c r="G67" i="12" l="1"/>
  <c r="L67" i="11"/>
  <c r="F67" i="12" l="1"/>
  <c r="J67" i="11"/>
  <c r="E67" i="12" l="1"/>
  <c r="H67" i="11"/>
  <c r="D67" i="12" l="1"/>
  <c r="F67" i="11"/>
  <c r="C67" i="12" l="1"/>
  <c r="D67" i="11"/>
  <c r="K66" i="12" l="1"/>
  <c r="T66" i="11"/>
  <c r="J66" i="12" l="1"/>
  <c r="R66" i="11"/>
  <c r="I66" i="12" l="1"/>
  <c r="P66" i="11"/>
  <c r="H66" i="12" l="1"/>
  <c r="N66" i="11"/>
  <c r="G66" i="12" l="1"/>
  <c r="L66" i="11"/>
  <c r="F66" i="12" l="1"/>
  <c r="J66" i="11"/>
  <c r="E66" i="12" l="1"/>
  <c r="H66" i="11"/>
  <c r="D66" i="12" l="1"/>
  <c r="F66" i="11"/>
  <c r="C66" i="12" l="1"/>
  <c r="D66" i="11"/>
  <c r="K65" i="12" l="1"/>
  <c r="T65" i="11"/>
  <c r="J65" i="12" l="1"/>
  <c r="R65" i="11"/>
  <c r="I65" i="12" l="1"/>
  <c r="P65" i="11"/>
  <c r="H65" i="12" l="1"/>
  <c r="N65" i="11"/>
  <c r="G65" i="12" l="1"/>
  <c r="L65" i="11"/>
  <c r="F65" i="12" l="1"/>
  <c r="J65" i="11"/>
  <c r="E65" i="12" l="1"/>
  <c r="H65" i="11"/>
  <c r="D65" i="12" l="1"/>
  <c r="F65" i="11"/>
  <c r="C65" i="12" l="1"/>
  <c r="D65" i="11"/>
  <c r="K64" i="12" l="1"/>
  <c r="T64" i="11"/>
  <c r="J64" i="12" l="1"/>
  <c r="R64" i="11"/>
  <c r="I64" i="12" l="1"/>
  <c r="P64" i="11"/>
  <c r="H64" i="12" l="1"/>
  <c r="N64" i="11"/>
  <c r="G64" i="12" l="1"/>
  <c r="L64" i="11"/>
  <c r="F64" i="12" l="1"/>
  <c r="J64" i="11"/>
  <c r="E64" i="12" l="1"/>
  <c r="H64" i="11"/>
  <c r="D64" i="12" l="1"/>
  <c r="F64" i="11"/>
  <c r="C64" i="12" l="1"/>
  <c r="D64" i="11"/>
  <c r="K63" i="12" l="1"/>
  <c r="T63" i="11"/>
  <c r="J63" i="12" l="1"/>
  <c r="R63" i="11"/>
  <c r="I63" i="12" l="1"/>
  <c r="P63" i="11"/>
  <c r="H63" i="12" l="1"/>
  <c r="N63" i="11"/>
  <c r="G63" i="12" l="1"/>
  <c r="L63" i="11"/>
  <c r="F63" i="12" l="1"/>
  <c r="J63" i="11"/>
  <c r="E63" i="12" l="1"/>
  <c r="H63" i="11"/>
  <c r="D63" i="12" l="1"/>
  <c r="F63" i="11"/>
  <c r="C63" i="12" l="1"/>
  <c r="D63" i="11"/>
  <c r="K62" i="12" l="1"/>
  <c r="T62" i="11"/>
  <c r="J62" i="12" l="1"/>
  <c r="R62" i="11"/>
  <c r="I62" i="12" l="1"/>
  <c r="P62" i="11"/>
  <c r="H62" i="12" l="1"/>
  <c r="N62" i="11"/>
  <c r="G62" i="12" l="1"/>
  <c r="L62" i="11"/>
  <c r="F62" i="12" l="1"/>
  <c r="J62" i="11"/>
  <c r="E62" i="12" l="1"/>
  <c r="H62" i="11"/>
  <c r="D62" i="12" l="1"/>
  <c r="F62" i="11"/>
  <c r="C62" i="12" l="1"/>
  <c r="D62" i="11"/>
  <c r="K61" i="12" l="1"/>
  <c r="T61" i="11"/>
  <c r="J61" i="12" l="1"/>
  <c r="R61" i="11"/>
  <c r="I61" i="12" l="1"/>
  <c r="P61" i="11"/>
  <c r="H61" i="12" l="1"/>
  <c r="N61" i="11"/>
  <c r="G61" i="12" l="1"/>
  <c r="L61" i="11"/>
  <c r="F61" i="12" l="1"/>
  <c r="J61" i="11"/>
  <c r="E61" i="12" l="1"/>
  <c r="H61" i="11"/>
  <c r="D61" i="12" l="1"/>
  <c r="F61" i="11"/>
  <c r="C61" i="12" l="1"/>
  <c r="D61" i="11"/>
  <c r="K60" i="12" l="1"/>
  <c r="T60" i="11"/>
  <c r="J60" i="12" l="1"/>
  <c r="R60" i="11"/>
  <c r="I60" i="12" l="1"/>
  <c r="P60" i="11"/>
  <c r="H60" i="12" l="1"/>
  <c r="N60" i="11"/>
  <c r="G60" i="12" l="1"/>
  <c r="L60" i="11"/>
  <c r="F60" i="12" l="1"/>
  <c r="J60" i="11"/>
  <c r="E60" i="12" l="1"/>
  <c r="H60" i="11"/>
  <c r="D60" i="12" l="1"/>
  <c r="F60" i="11"/>
  <c r="C60" i="12" l="1"/>
  <c r="D60" i="11"/>
  <c r="K59" i="12" l="1"/>
  <c r="T59" i="11"/>
  <c r="J59" i="12" l="1"/>
  <c r="R59" i="11"/>
  <c r="I59" i="12" l="1"/>
  <c r="P59" i="11"/>
  <c r="H59" i="12" l="1"/>
  <c r="N59" i="11"/>
  <c r="G59" i="12" l="1"/>
  <c r="L59" i="11"/>
  <c r="F59" i="12" l="1"/>
  <c r="J59" i="11"/>
  <c r="E59" i="12" l="1"/>
  <c r="H59" i="11"/>
  <c r="D59" i="12" l="1"/>
  <c r="F59" i="11"/>
  <c r="C59" i="12" l="1"/>
  <c r="D59" i="11"/>
  <c r="K58" i="12" l="1"/>
  <c r="T58" i="11"/>
  <c r="J58" i="12" l="1"/>
  <c r="R58" i="11"/>
  <c r="I58" i="12" l="1"/>
  <c r="P58" i="11"/>
  <c r="H58" i="12" l="1"/>
  <c r="N58" i="11"/>
  <c r="G58" i="12" l="1"/>
  <c r="L58" i="11"/>
  <c r="F58" i="12" l="1"/>
  <c r="J58" i="11"/>
  <c r="E58" i="12" l="1"/>
  <c r="H58" i="11"/>
  <c r="D58" i="12" l="1"/>
  <c r="F58" i="11"/>
  <c r="C58" i="12" l="1"/>
  <c r="D58" i="11"/>
  <c r="K57" i="12" l="1"/>
  <c r="T57" i="11"/>
  <c r="J57" i="12" l="1"/>
  <c r="R57" i="11"/>
  <c r="I57" i="12" l="1"/>
  <c r="P57" i="11"/>
  <c r="H57" i="12" l="1"/>
  <c r="N57" i="11"/>
  <c r="G57" i="12" l="1"/>
  <c r="L57" i="11"/>
  <c r="F57" i="12" l="1"/>
  <c r="J57" i="11"/>
  <c r="E57" i="12" l="1"/>
  <c r="H57" i="11"/>
  <c r="D57" i="12" l="1"/>
  <c r="F57" i="11"/>
  <c r="C57" i="12" l="1"/>
  <c r="D57" i="11"/>
  <c r="K56" i="12" l="1"/>
  <c r="T56" i="11"/>
  <c r="J56" i="12" l="1"/>
  <c r="R56" i="11"/>
  <c r="I56" i="12" l="1"/>
  <c r="P56" i="11"/>
  <c r="H56" i="12" l="1"/>
  <c r="N56" i="11"/>
  <c r="G56" i="12" l="1"/>
  <c r="L56" i="11"/>
  <c r="F56" i="12" l="1"/>
  <c r="J56" i="11"/>
  <c r="E56" i="12" l="1"/>
  <c r="H56" i="11"/>
  <c r="D56" i="12" l="1"/>
  <c r="F56" i="11"/>
  <c r="C56" i="12" l="1"/>
  <c r="D56" i="11"/>
  <c r="K55" i="12" l="1"/>
  <c r="T55" i="11"/>
  <c r="J55" i="12" l="1"/>
  <c r="R55" i="11"/>
  <c r="I55" i="12" l="1"/>
  <c r="P55" i="11"/>
  <c r="H55" i="12" l="1"/>
  <c r="N55" i="11"/>
  <c r="G55" i="12" l="1"/>
  <c r="L55" i="11"/>
  <c r="F55" i="12" l="1"/>
  <c r="J55" i="11"/>
  <c r="E55" i="12" l="1"/>
  <c r="H55" i="11"/>
  <c r="D55" i="12" l="1"/>
  <c r="F55" i="11"/>
  <c r="C55" i="12" l="1"/>
  <c r="D55" i="11"/>
  <c r="K54" i="12" l="1"/>
  <c r="T54" i="11"/>
  <c r="J54" i="12" l="1"/>
  <c r="R54" i="11"/>
  <c r="I54" i="12" l="1"/>
  <c r="P54" i="11"/>
  <c r="H54" i="12" l="1"/>
  <c r="N54" i="11"/>
  <c r="G54" i="12" l="1"/>
  <c r="L54" i="11"/>
  <c r="F54" i="12" l="1"/>
  <c r="J54" i="11"/>
  <c r="E54" i="12" l="1"/>
  <c r="H54" i="11"/>
  <c r="D54" i="12" l="1"/>
  <c r="F54" i="11"/>
  <c r="C54" i="12" l="1"/>
  <c r="D54" i="11"/>
  <c r="K53" i="12" l="1"/>
  <c r="T53" i="11"/>
  <c r="J53" i="12" l="1"/>
  <c r="R53" i="11"/>
  <c r="I53" i="12" l="1"/>
  <c r="P53" i="11"/>
  <c r="H53" i="12" l="1"/>
  <c r="N53" i="11"/>
  <c r="G53" i="12" l="1"/>
  <c r="L53" i="11"/>
  <c r="F53" i="12" l="1"/>
  <c r="J53" i="11"/>
  <c r="E53" i="12" l="1"/>
  <c r="H53" i="11"/>
  <c r="D53" i="12" l="1"/>
  <c r="F53" i="11"/>
  <c r="C53" i="12" l="1"/>
  <c r="D53" i="11"/>
  <c r="K52" i="12" l="1"/>
  <c r="T52" i="11"/>
  <c r="J52" i="12" l="1"/>
  <c r="R52" i="11"/>
  <c r="I52" i="12" l="1"/>
  <c r="P52" i="11"/>
  <c r="H52" i="12" l="1"/>
  <c r="N52" i="11"/>
  <c r="G52" i="12" l="1"/>
  <c r="L52" i="11"/>
  <c r="F52" i="12" l="1"/>
  <c r="J52" i="11"/>
  <c r="E52" i="12" l="1"/>
  <c r="H52" i="11"/>
  <c r="D52" i="12" l="1"/>
  <c r="F52" i="11"/>
  <c r="C52" i="12" l="1"/>
  <c r="D52" i="11"/>
  <c r="K51" i="12" l="1"/>
  <c r="T51" i="11"/>
  <c r="J51" i="12" l="1"/>
  <c r="R51" i="11"/>
  <c r="I51" i="12" l="1"/>
  <c r="P51" i="11"/>
  <c r="H51" i="12" l="1"/>
  <c r="N51" i="11"/>
  <c r="G51" i="12" l="1"/>
  <c r="L51" i="11"/>
  <c r="F51" i="12" l="1"/>
  <c r="J51" i="11"/>
  <c r="E51" i="12" l="1"/>
  <c r="H51" i="11"/>
  <c r="D51" i="12" l="1"/>
  <c r="F51" i="11"/>
  <c r="C51" i="12" l="1"/>
  <c r="D51" i="11"/>
  <c r="K50" i="12" l="1"/>
  <c r="T50" i="11"/>
  <c r="J50" i="12" l="1"/>
  <c r="R50" i="11"/>
  <c r="I50" i="12" l="1"/>
  <c r="P50" i="11"/>
  <c r="H50" i="12" l="1"/>
  <c r="N50" i="11"/>
  <c r="G50" i="12" l="1"/>
  <c r="L50" i="11"/>
  <c r="F50" i="12" l="1"/>
  <c r="J50" i="11"/>
  <c r="E50" i="12" l="1"/>
  <c r="H50" i="11"/>
  <c r="D50" i="12" l="1"/>
  <c r="F50" i="11"/>
  <c r="C50" i="12" l="1"/>
  <c r="D50" i="11"/>
  <c r="K49" i="12" l="1"/>
  <c r="T49" i="11"/>
  <c r="J49" i="12" l="1"/>
  <c r="R49" i="11"/>
  <c r="I49" i="12" l="1"/>
  <c r="P49" i="11"/>
  <c r="H49" i="12" l="1"/>
  <c r="N49" i="11"/>
  <c r="G49" i="12" l="1"/>
  <c r="L49" i="11"/>
  <c r="F49" i="12" l="1"/>
  <c r="J49" i="11"/>
  <c r="E49" i="12" l="1"/>
  <c r="H49" i="11"/>
  <c r="D49" i="12" l="1"/>
  <c r="F49" i="11"/>
  <c r="C49" i="12" l="1"/>
  <c r="D49" i="11"/>
  <c r="K48" i="12" l="1"/>
  <c r="T48" i="11"/>
  <c r="J48" i="12" l="1"/>
  <c r="R48" i="11"/>
  <c r="I48" i="12" l="1"/>
  <c r="P48" i="11"/>
  <c r="H48" i="12" l="1"/>
  <c r="N48" i="11"/>
  <c r="G48" i="12" l="1"/>
  <c r="L48" i="11"/>
  <c r="F48" i="12" l="1"/>
  <c r="J48" i="11"/>
  <c r="E48" i="12" l="1"/>
  <c r="H48" i="11"/>
  <c r="D48" i="12" l="1"/>
  <c r="F48" i="11"/>
  <c r="C48" i="12" l="1"/>
  <c r="D48" i="11"/>
  <c r="K47" i="12" l="1"/>
  <c r="T47" i="11"/>
  <c r="J47" i="12" l="1"/>
  <c r="R47" i="11"/>
  <c r="I47" i="12" l="1"/>
  <c r="P47" i="11"/>
  <c r="H47" i="12" l="1"/>
  <c r="N47" i="11"/>
  <c r="G47" i="12" l="1"/>
  <c r="L47" i="11"/>
  <c r="F47" i="12" l="1"/>
  <c r="J47" i="11"/>
  <c r="E47" i="12" l="1"/>
  <c r="H47" i="11"/>
  <c r="D47" i="12" l="1"/>
  <c r="F47" i="11"/>
  <c r="C47" i="12" l="1"/>
  <c r="D47" i="11"/>
  <c r="K46" i="12" l="1"/>
  <c r="T46" i="11"/>
  <c r="J46" i="12" l="1"/>
  <c r="R46" i="11"/>
  <c r="I46" i="12" l="1"/>
  <c r="P46" i="11"/>
  <c r="H46" i="12" l="1"/>
  <c r="N46" i="11"/>
  <c r="G46" i="12" l="1"/>
  <c r="L46" i="11"/>
  <c r="F46" i="12" l="1"/>
  <c r="J46" i="11"/>
  <c r="E46" i="12" l="1"/>
  <c r="H46" i="11"/>
  <c r="D46" i="12" l="1"/>
  <c r="F46" i="11"/>
  <c r="C46" i="12" l="1"/>
  <c r="D46" i="11"/>
  <c r="K45" i="12" l="1"/>
  <c r="T45" i="11"/>
  <c r="J45" i="12" l="1"/>
  <c r="R45" i="11"/>
  <c r="I45" i="12" l="1"/>
  <c r="P45" i="11"/>
  <c r="H45" i="12" l="1"/>
  <c r="N45" i="11"/>
  <c r="G45" i="12" l="1"/>
  <c r="L45" i="11"/>
  <c r="F45" i="12" l="1"/>
  <c r="J45" i="11"/>
  <c r="E45" i="12" l="1"/>
  <c r="H45" i="11"/>
  <c r="D45" i="12" l="1"/>
  <c r="F45" i="11"/>
  <c r="C45" i="12" l="1"/>
  <c r="D45" i="11"/>
  <c r="K44" i="12" l="1"/>
  <c r="T44" i="11"/>
  <c r="J44" i="12" l="1"/>
  <c r="R44" i="11"/>
  <c r="I44" i="12" l="1"/>
  <c r="P44" i="11"/>
  <c r="H44" i="12" l="1"/>
  <c r="N44" i="11"/>
  <c r="G44" i="12" l="1"/>
  <c r="L44" i="11"/>
  <c r="F44" i="12" l="1"/>
  <c r="J44" i="11"/>
  <c r="E44" i="12" l="1"/>
  <c r="H44" i="11"/>
  <c r="D44" i="12" l="1"/>
  <c r="F44" i="11"/>
  <c r="C44" i="12" l="1"/>
  <c r="D44" i="11"/>
  <c r="K43" i="12" l="1"/>
  <c r="T43" i="11"/>
  <c r="J43" i="12" l="1"/>
  <c r="R43" i="11"/>
  <c r="I43" i="12" l="1"/>
  <c r="P43" i="11"/>
  <c r="H43" i="12" l="1"/>
  <c r="N43" i="11"/>
  <c r="G43" i="12" l="1"/>
  <c r="L43" i="11"/>
  <c r="F43" i="12" l="1"/>
  <c r="J43" i="11"/>
  <c r="E43" i="12" l="1"/>
  <c r="H43" i="11"/>
  <c r="D43" i="12" l="1"/>
  <c r="F43" i="11"/>
  <c r="C43" i="12" l="1"/>
  <c r="D43" i="11"/>
  <c r="K42" i="12" l="1"/>
  <c r="T42" i="11"/>
  <c r="J42" i="12" l="1"/>
  <c r="R42" i="11"/>
  <c r="I42" i="12" l="1"/>
  <c r="P42" i="11"/>
  <c r="H42" i="12" l="1"/>
  <c r="N42" i="11"/>
  <c r="G42" i="12" l="1"/>
  <c r="L42" i="11"/>
  <c r="F42" i="12" l="1"/>
  <c r="J42" i="11"/>
  <c r="E42" i="12" l="1"/>
  <c r="H42" i="11"/>
  <c r="D42" i="12" l="1"/>
  <c r="F42" i="11"/>
  <c r="C42" i="12" l="1"/>
  <c r="D42" i="11"/>
  <c r="K41" i="12" l="1"/>
  <c r="T41" i="11"/>
  <c r="J41" i="12" l="1"/>
  <c r="R41" i="11"/>
  <c r="I41" i="12" l="1"/>
  <c r="P41" i="11"/>
  <c r="H41" i="12" l="1"/>
  <c r="N41" i="11"/>
  <c r="G41" i="12" l="1"/>
  <c r="L41" i="11"/>
  <c r="F41" i="12" l="1"/>
  <c r="J41" i="11"/>
  <c r="E41" i="12" l="1"/>
  <c r="H41" i="11"/>
  <c r="D41" i="12" l="1"/>
  <c r="F41" i="11"/>
  <c r="C41" i="12" l="1"/>
  <c r="D41" i="11"/>
  <c r="K40" i="12" l="1"/>
  <c r="T40" i="11"/>
  <c r="J40" i="12" l="1"/>
  <c r="R40" i="11"/>
  <c r="I40" i="12" l="1"/>
  <c r="P40" i="11"/>
  <c r="H40" i="12" l="1"/>
  <c r="N40" i="11"/>
  <c r="G40" i="12" l="1"/>
  <c r="L40" i="11"/>
  <c r="F40" i="12" l="1"/>
  <c r="J40" i="11"/>
  <c r="E40" i="12" l="1"/>
  <c r="H40" i="11"/>
  <c r="D40" i="12" l="1"/>
  <c r="F40" i="11"/>
  <c r="C40" i="12" l="1"/>
  <c r="D40" i="11"/>
  <c r="K39" i="12" l="1"/>
  <c r="T39" i="11"/>
  <c r="J39" i="12" l="1"/>
  <c r="R39" i="11"/>
  <c r="I39" i="12" l="1"/>
  <c r="P39" i="11"/>
  <c r="H39" i="12" l="1"/>
  <c r="N39" i="11"/>
  <c r="G39" i="12" l="1"/>
  <c r="L39" i="11"/>
  <c r="F39" i="12" l="1"/>
  <c r="J39" i="11"/>
  <c r="E39" i="12" l="1"/>
  <c r="H39" i="11"/>
  <c r="D39" i="12" l="1"/>
  <c r="F39" i="11"/>
  <c r="C39" i="12" l="1"/>
  <c r="D39" i="11"/>
  <c r="K38" i="12" l="1"/>
  <c r="T38" i="11"/>
  <c r="J38" i="12" l="1"/>
  <c r="R38" i="11"/>
  <c r="I38" i="12" l="1"/>
  <c r="P38" i="11"/>
  <c r="H38" i="12" l="1"/>
  <c r="N38" i="11"/>
  <c r="G38" i="12" l="1"/>
  <c r="L38" i="11"/>
  <c r="F38" i="12" l="1"/>
  <c r="J38" i="11"/>
  <c r="E38" i="12" l="1"/>
  <c r="H38" i="11"/>
  <c r="D38" i="12" l="1"/>
  <c r="F38" i="11"/>
  <c r="C38" i="12" l="1"/>
  <c r="D38" i="11"/>
  <c r="K37" i="12" l="1"/>
  <c r="T37" i="11"/>
  <c r="J37" i="12" l="1"/>
  <c r="R37" i="11"/>
  <c r="I37" i="12" l="1"/>
  <c r="P37" i="11"/>
  <c r="H37" i="12" l="1"/>
  <c r="N37" i="11"/>
  <c r="G37" i="12" l="1"/>
  <c r="L37" i="11"/>
  <c r="F37" i="12" l="1"/>
  <c r="J37" i="11"/>
  <c r="E37" i="12" l="1"/>
  <c r="H37" i="11"/>
  <c r="D37" i="12" l="1"/>
  <c r="F37" i="11"/>
  <c r="C37" i="12" l="1"/>
  <c r="D37" i="11"/>
  <c r="K36" i="12" l="1"/>
  <c r="T36" i="11"/>
  <c r="J36" i="12" l="1"/>
  <c r="R36" i="11"/>
  <c r="I36" i="12" l="1"/>
  <c r="P36" i="11"/>
  <c r="H36" i="12" l="1"/>
  <c r="N36" i="11"/>
  <c r="G36" i="12" l="1"/>
  <c r="L36" i="11"/>
  <c r="F36" i="12" l="1"/>
  <c r="J36" i="11"/>
  <c r="E36" i="12" l="1"/>
  <c r="H36" i="11"/>
  <c r="D36" i="12" l="1"/>
  <c r="F36" i="11"/>
  <c r="C36" i="12" l="1"/>
  <c r="D36" i="11"/>
  <c r="K35" i="12" l="1"/>
  <c r="T35" i="11"/>
  <c r="J35" i="12" l="1"/>
  <c r="R35" i="11"/>
  <c r="I35" i="12" l="1"/>
  <c r="P35" i="11"/>
  <c r="H35" i="12" l="1"/>
  <c r="N35" i="11"/>
  <c r="G35" i="12" l="1"/>
  <c r="L35" i="11"/>
  <c r="F35" i="12" l="1"/>
  <c r="J35" i="11"/>
  <c r="E35" i="12" l="1"/>
  <c r="H35" i="11"/>
  <c r="D35" i="12" l="1"/>
  <c r="F35" i="11"/>
  <c r="C35" i="12" l="1"/>
  <c r="D35" i="11"/>
  <c r="K34" i="12" l="1"/>
  <c r="T34" i="11"/>
  <c r="J34" i="12" l="1"/>
  <c r="R34" i="11"/>
  <c r="I34" i="12" l="1"/>
  <c r="P34" i="11"/>
  <c r="H34" i="12" l="1"/>
  <c r="N34" i="11"/>
  <c r="G34" i="12" l="1"/>
  <c r="L34" i="11"/>
  <c r="F34" i="12" l="1"/>
  <c r="J34" i="11"/>
  <c r="E34" i="12" l="1"/>
  <c r="H34" i="11"/>
  <c r="D34" i="12" l="1"/>
  <c r="F34" i="11"/>
  <c r="C34" i="12" l="1"/>
  <c r="D34" i="11"/>
  <c r="K33" i="12" l="1"/>
  <c r="T33" i="11"/>
  <c r="J33" i="12" l="1"/>
  <c r="R33" i="11"/>
  <c r="I33" i="12" l="1"/>
  <c r="P33" i="11"/>
  <c r="H33" i="12" l="1"/>
  <c r="N33" i="11"/>
  <c r="G33" i="12" l="1"/>
  <c r="L33" i="11"/>
  <c r="F33" i="12" l="1"/>
  <c r="J33" i="11"/>
  <c r="E33" i="12" l="1"/>
  <c r="H33" i="11"/>
  <c r="D33" i="12" l="1"/>
  <c r="F33" i="11"/>
  <c r="C33" i="12" l="1"/>
  <c r="D33" i="11"/>
  <c r="K32" i="12" l="1"/>
  <c r="T32" i="11"/>
  <c r="J32" i="12" l="1"/>
  <c r="R32" i="11"/>
  <c r="I32" i="12" l="1"/>
  <c r="P32" i="11"/>
  <c r="H32" i="12" l="1"/>
  <c r="N32" i="11"/>
  <c r="G32" i="12" l="1"/>
  <c r="L32" i="11"/>
  <c r="F32" i="12" l="1"/>
  <c r="J32" i="11"/>
  <c r="E32" i="12" l="1"/>
  <c r="H32" i="11"/>
  <c r="D32" i="12" l="1"/>
  <c r="F32" i="11"/>
  <c r="C32" i="12" l="1"/>
  <c r="D32" i="11"/>
  <c r="K31" i="12" l="1"/>
  <c r="T31" i="11"/>
  <c r="J31" i="12" l="1"/>
  <c r="R31" i="11"/>
  <c r="I31" i="12" l="1"/>
  <c r="P31" i="11"/>
  <c r="H31" i="12" l="1"/>
  <c r="N31" i="11"/>
  <c r="G31" i="12" l="1"/>
  <c r="L31" i="11"/>
  <c r="F31" i="12" l="1"/>
  <c r="J31" i="11"/>
  <c r="E31" i="12" l="1"/>
  <c r="H31" i="11"/>
  <c r="D31" i="12" l="1"/>
  <c r="F31" i="11"/>
  <c r="C31" i="12" l="1"/>
  <c r="D31" i="11"/>
  <c r="K30" i="12" l="1"/>
  <c r="T30" i="11"/>
  <c r="J30" i="12" l="1"/>
  <c r="R30" i="11"/>
  <c r="I30" i="12" l="1"/>
  <c r="P30" i="11"/>
  <c r="H30" i="12" l="1"/>
  <c r="N30" i="11"/>
  <c r="G30" i="12" l="1"/>
  <c r="L30" i="11"/>
  <c r="F30" i="12" l="1"/>
  <c r="J30" i="11"/>
  <c r="E30" i="12" l="1"/>
  <c r="H30" i="11"/>
  <c r="D30" i="12" l="1"/>
  <c r="F30" i="11"/>
  <c r="C30" i="12" l="1"/>
  <c r="D30" i="11"/>
  <c r="K29" i="12" l="1"/>
  <c r="T29" i="11"/>
  <c r="J29" i="12" l="1"/>
  <c r="R29" i="11"/>
  <c r="I29" i="12" l="1"/>
  <c r="P29" i="11"/>
  <c r="H29" i="12" l="1"/>
  <c r="N29" i="11"/>
  <c r="G29" i="12" l="1"/>
  <c r="L29" i="11"/>
  <c r="F29" i="12" l="1"/>
  <c r="J29" i="11"/>
  <c r="E29" i="12" l="1"/>
  <c r="H29" i="11"/>
  <c r="D29" i="12" l="1"/>
  <c r="F29" i="11"/>
  <c r="C29" i="12" l="1"/>
  <c r="D29" i="11"/>
  <c r="K28" i="12" l="1"/>
  <c r="T28" i="11"/>
  <c r="J28" i="12" l="1"/>
  <c r="R28" i="11"/>
  <c r="I28" i="12" l="1"/>
  <c r="P28" i="11"/>
  <c r="H28" i="12" l="1"/>
  <c r="N28" i="11"/>
  <c r="G28" i="12" l="1"/>
  <c r="L28" i="11"/>
  <c r="F28" i="12" l="1"/>
  <c r="J28" i="11"/>
  <c r="E28" i="12" l="1"/>
  <c r="H28" i="11"/>
  <c r="D28" i="12" l="1"/>
  <c r="F28" i="11"/>
  <c r="C28" i="12" l="1"/>
  <c r="D28" i="11"/>
  <c r="K27" i="12" l="1"/>
  <c r="T27" i="11"/>
  <c r="J27" i="12" l="1"/>
  <c r="R27" i="11"/>
  <c r="I27" i="12" l="1"/>
  <c r="P27" i="11"/>
  <c r="H27" i="12" l="1"/>
  <c r="N27" i="11"/>
  <c r="G27" i="12" l="1"/>
  <c r="L27" i="11"/>
  <c r="F27" i="12" l="1"/>
  <c r="J27" i="11"/>
  <c r="E27" i="12" l="1"/>
  <c r="H27" i="11"/>
  <c r="D27" i="12" l="1"/>
  <c r="F27" i="11"/>
  <c r="C27" i="12" l="1"/>
  <c r="D27" i="11"/>
  <c r="K26" i="12" l="1"/>
  <c r="T26" i="11"/>
  <c r="J26" i="12" l="1"/>
  <c r="R26" i="11"/>
  <c r="I26" i="12" l="1"/>
  <c r="P26" i="11"/>
  <c r="H26" i="12" l="1"/>
  <c r="N26" i="11"/>
  <c r="G26" i="12" l="1"/>
  <c r="L26" i="11"/>
  <c r="F26" i="12" l="1"/>
  <c r="J26" i="11"/>
  <c r="E26" i="12" l="1"/>
  <c r="H26" i="11"/>
  <c r="D26" i="12" l="1"/>
  <c r="F26" i="11"/>
  <c r="C26" i="12" l="1"/>
  <c r="D26" i="11"/>
  <c r="K25" i="12" l="1"/>
  <c r="T25" i="11"/>
  <c r="J25" i="12" l="1"/>
  <c r="R25" i="11"/>
  <c r="I25" i="12" l="1"/>
  <c r="P25" i="11"/>
  <c r="H25" i="12" l="1"/>
  <c r="N25" i="11"/>
  <c r="G25" i="12" l="1"/>
  <c r="L25" i="11"/>
  <c r="F25" i="12" l="1"/>
  <c r="J25" i="11"/>
  <c r="E25" i="12" l="1"/>
  <c r="H25" i="11"/>
  <c r="D25" i="12" l="1"/>
  <c r="F25" i="11"/>
  <c r="C25" i="12" l="1"/>
  <c r="D25" i="11"/>
  <c r="K24" i="12" l="1"/>
  <c r="T24" i="11"/>
  <c r="J24" i="12" l="1"/>
  <c r="R24" i="11"/>
  <c r="I24" i="12" l="1"/>
  <c r="P24" i="11"/>
  <c r="H24" i="12" l="1"/>
  <c r="N24" i="11"/>
  <c r="G24" i="12" l="1"/>
  <c r="L24" i="11"/>
  <c r="F24" i="12" l="1"/>
  <c r="J24" i="11"/>
  <c r="E24" i="12" l="1"/>
  <c r="H24" i="11"/>
  <c r="D24" i="12" l="1"/>
  <c r="F24" i="11"/>
  <c r="C24" i="12" l="1"/>
  <c r="D24" i="11"/>
  <c r="K23" i="12" l="1"/>
  <c r="T23" i="11"/>
  <c r="J23" i="12" l="1"/>
  <c r="R23" i="11"/>
  <c r="I23" i="12" l="1"/>
  <c r="P23" i="11"/>
  <c r="H23" i="12" l="1"/>
  <c r="N23" i="11"/>
  <c r="G23" i="12" l="1"/>
  <c r="L23" i="11"/>
  <c r="F23" i="12" l="1"/>
  <c r="J23" i="11"/>
  <c r="E23" i="12" l="1"/>
  <c r="H23" i="11"/>
  <c r="D23" i="12" l="1"/>
  <c r="F23" i="11"/>
  <c r="C23" i="12" l="1"/>
  <c r="D23" i="11"/>
  <c r="K22" i="12" l="1"/>
  <c r="T22" i="11"/>
  <c r="J22" i="12" l="1"/>
  <c r="R22" i="11"/>
  <c r="I22" i="12" l="1"/>
  <c r="P22" i="11"/>
  <c r="H22" i="12" l="1"/>
  <c r="N22" i="11"/>
  <c r="G22" i="12" l="1"/>
  <c r="L22" i="11"/>
  <c r="F22" i="12" l="1"/>
  <c r="J22" i="11"/>
  <c r="E22" i="12" l="1"/>
  <c r="H22" i="11"/>
  <c r="D22" i="12" l="1"/>
  <c r="F22" i="11"/>
  <c r="C22" i="12" l="1"/>
  <c r="D22" i="11"/>
  <c r="K21" i="12" l="1"/>
  <c r="T21" i="11"/>
  <c r="J21" i="12" l="1"/>
  <c r="R21" i="11"/>
  <c r="I21" i="12" l="1"/>
  <c r="P21" i="11"/>
  <c r="H21" i="12" l="1"/>
  <c r="N21" i="11"/>
  <c r="G21" i="12" l="1"/>
  <c r="L21" i="11"/>
  <c r="F21" i="12" l="1"/>
  <c r="J21" i="11"/>
  <c r="E21" i="12" l="1"/>
  <c r="H21" i="11"/>
  <c r="D21" i="12" l="1"/>
  <c r="F21" i="11"/>
  <c r="C21" i="12" l="1"/>
  <c r="D21" i="11"/>
  <c r="K20" i="12" l="1"/>
  <c r="T20" i="11"/>
  <c r="J20" i="12" l="1"/>
  <c r="R20" i="11"/>
  <c r="I20" i="12" l="1"/>
  <c r="P20" i="11"/>
  <c r="H20" i="12" l="1"/>
  <c r="N20" i="11"/>
  <c r="G20" i="12" l="1"/>
  <c r="L20" i="11"/>
  <c r="F20" i="12" l="1"/>
  <c r="J20" i="11"/>
  <c r="E20" i="12" l="1"/>
  <c r="H20" i="11"/>
  <c r="D20" i="12" l="1"/>
  <c r="F20" i="11"/>
  <c r="C20" i="12" l="1"/>
  <c r="D20" i="11"/>
  <c r="K19" i="12" l="1"/>
  <c r="T19" i="11"/>
  <c r="J19" i="12" l="1"/>
  <c r="R19" i="11"/>
  <c r="I19" i="12" l="1"/>
  <c r="P19" i="11"/>
  <c r="H19" i="12" l="1"/>
  <c r="N19" i="11"/>
  <c r="G19" i="12" l="1"/>
  <c r="L19" i="11"/>
  <c r="F19" i="12" l="1"/>
  <c r="J19" i="11"/>
  <c r="E19" i="12" l="1"/>
  <c r="H19" i="11"/>
  <c r="D19" i="12" l="1"/>
  <c r="F19" i="11"/>
  <c r="C19" i="12" l="1"/>
  <c r="D19" i="11"/>
  <c r="K18" i="12" l="1"/>
  <c r="T18" i="11"/>
  <c r="J18" i="12" l="1"/>
  <c r="R18" i="11"/>
  <c r="I18" i="12" l="1"/>
  <c r="P18" i="11"/>
  <c r="H18" i="12" l="1"/>
  <c r="N18" i="11"/>
  <c r="G18" i="12" l="1"/>
  <c r="L18" i="11"/>
  <c r="F18" i="12" l="1"/>
  <c r="J18" i="11"/>
  <c r="E18" i="12" l="1"/>
  <c r="H18" i="11"/>
  <c r="D18" i="12" l="1"/>
  <c r="F18" i="11"/>
  <c r="C18" i="12" l="1"/>
  <c r="D18" i="11"/>
  <c r="K17" i="12" l="1"/>
  <c r="T17" i="11"/>
  <c r="J17" i="12" l="1"/>
  <c r="R17" i="11"/>
  <c r="I17" i="12" l="1"/>
  <c r="P17" i="11"/>
  <c r="H17" i="12" l="1"/>
  <c r="N17" i="11"/>
  <c r="G17" i="12" l="1"/>
  <c r="L17" i="11"/>
  <c r="F17" i="12" l="1"/>
  <c r="J17" i="11"/>
  <c r="E17" i="12" l="1"/>
  <c r="H17" i="11"/>
  <c r="D17" i="12" l="1"/>
  <c r="F17" i="11"/>
  <c r="C17" i="12" l="1"/>
  <c r="D17" i="11"/>
  <c r="K16" i="12" l="1"/>
  <c r="T16" i="11"/>
  <c r="J16" i="12" l="1"/>
  <c r="R16" i="11"/>
  <c r="I16" i="12" l="1"/>
  <c r="P16" i="11"/>
  <c r="H16" i="12" l="1"/>
  <c r="N16" i="11"/>
  <c r="G16" i="12" l="1"/>
  <c r="L16" i="11"/>
  <c r="F16" i="12" l="1"/>
  <c r="J16" i="11"/>
  <c r="E16" i="12" l="1"/>
  <c r="H16" i="11"/>
  <c r="D16" i="12" l="1"/>
  <c r="F16" i="11"/>
  <c r="C16" i="12" l="1"/>
  <c r="D16" i="11"/>
  <c r="B15"/>
  <c r="K14" i="12" l="1"/>
  <c r="T14" i="11"/>
  <c r="J14" i="12" l="1"/>
  <c r="R14" i="11"/>
  <c r="I14" i="12" l="1"/>
  <c r="P14" i="11"/>
  <c r="H14" i="12" l="1"/>
  <c r="N14" i="11"/>
  <c r="G14" i="12" l="1"/>
  <c r="L14" i="11"/>
  <c r="F14" i="12" l="1"/>
  <c r="J14" i="11"/>
  <c r="E14" i="12" l="1"/>
  <c r="H14" i="11"/>
  <c r="D14" i="12" l="1"/>
  <c r="F14" i="11"/>
  <c r="C14" i="12" l="1"/>
  <c r="D14" i="11"/>
  <c r="K13" i="12" l="1"/>
  <c r="T13" i="11"/>
  <c r="J13" i="12" l="1"/>
  <c r="R13" i="11"/>
  <c r="I13" i="12" l="1"/>
  <c r="P13" i="11"/>
  <c r="H13" i="12" l="1"/>
  <c r="N13" i="11"/>
  <c r="G13" i="12" l="1"/>
  <c r="L13" i="11"/>
  <c r="F13" i="12" l="1"/>
  <c r="J13" i="11"/>
  <c r="E13" i="12" l="1"/>
  <c r="H13" i="11"/>
  <c r="D13" i="12" l="1"/>
  <c r="F13" i="11"/>
  <c r="C13" i="12" l="1"/>
  <c r="D13" i="11"/>
  <c r="K12" i="12" l="1"/>
  <c r="T12" i="11"/>
  <c r="J12" i="12" l="1"/>
  <c r="R12" i="11"/>
  <c r="I12" i="12" l="1"/>
  <c r="P12" i="11"/>
  <c r="H12" i="12" l="1"/>
  <c r="N12" i="11"/>
  <c r="G12" i="12" l="1"/>
  <c r="L12" i="11"/>
  <c r="F12" i="12" l="1"/>
  <c r="J12" i="11"/>
  <c r="E12" i="12" l="1"/>
  <c r="H12" i="11"/>
  <c r="D12" i="12" l="1"/>
  <c r="F12" i="11"/>
  <c r="C12" i="12" l="1"/>
  <c r="D12" i="11"/>
  <c r="K11" i="12" l="1"/>
  <c r="T11" i="11"/>
  <c r="J11" i="12" l="1"/>
  <c r="R11" i="11"/>
  <c r="I11" i="12" l="1"/>
  <c r="P11" i="11"/>
  <c r="H11" i="12" l="1"/>
  <c r="N11" i="11"/>
  <c r="G11" i="12" l="1"/>
  <c r="L11" i="11"/>
  <c r="F11" i="12" l="1"/>
  <c r="J11" i="11"/>
  <c r="E11" i="12" l="1"/>
  <c r="H11" i="11"/>
  <c r="D11" i="12" l="1"/>
  <c r="F11" i="11"/>
  <c r="C11" i="12" l="1"/>
  <c r="D11" i="11"/>
  <c r="K10" i="12" l="1"/>
  <c r="T10" i="11"/>
  <c r="J10" i="12" l="1"/>
  <c r="R10" i="11"/>
  <c r="I10" i="12" l="1"/>
  <c r="P10" i="11"/>
  <c r="H10" i="12" l="1"/>
  <c r="N10" i="11"/>
  <c r="G10" i="12" l="1"/>
  <c r="L10" i="11"/>
  <c r="F10" i="12" l="1"/>
  <c r="J10" i="11"/>
  <c r="E10" i="12" l="1"/>
  <c r="H10" i="11"/>
  <c r="D10" i="12" l="1"/>
  <c r="F10" i="11"/>
  <c r="C10" i="12" l="1"/>
  <c r="D10" i="11"/>
  <c r="K9" i="12" l="1"/>
  <c r="T9" i="11"/>
  <c r="J9" i="12" l="1"/>
  <c r="R9" i="11"/>
  <c r="I9" i="12" l="1"/>
  <c r="P9" i="11"/>
  <c r="H9" i="12" l="1"/>
  <c r="N9" i="11"/>
  <c r="G9" i="12" l="1"/>
  <c r="L9" i="11"/>
  <c r="F9" i="12" l="1"/>
  <c r="J9" i="11"/>
  <c r="E9" i="12" l="1"/>
  <c r="H9" i="11"/>
  <c r="D9" i="12" l="1"/>
  <c r="F9" i="11"/>
  <c r="C9" i="12" l="1"/>
  <c r="D9" i="11"/>
  <c r="K8" i="12" l="1"/>
  <c r="T8" i="11"/>
  <c r="J8" i="12" l="1"/>
  <c r="R8" i="11"/>
  <c r="I8" i="12" l="1"/>
  <c r="P8" i="11"/>
  <c r="H8" i="12" l="1"/>
  <c r="N8" i="11"/>
  <c r="G8" i="12" l="1"/>
  <c r="L8" i="11"/>
  <c r="F8" i="12" l="1"/>
  <c r="J8" i="11"/>
  <c r="E8" i="12" l="1"/>
  <c r="H8" i="11"/>
  <c r="D8" i="12" l="1"/>
  <c r="F8" i="11"/>
  <c r="C8" i="12" l="1"/>
  <c r="D8" i="11"/>
  <c r="G18" i="9" l="1"/>
  <c r="G17" l="1"/>
  <c r="F18" l="1"/>
  <c r="F17"/>
  <c r="F16"/>
  <c r="D18" l="1"/>
  <c r="D17"/>
  <c r="G16"/>
  <c r="D16"/>
  <c r="G14" l="1"/>
  <c r="G13" l="1"/>
  <c r="F14" l="1"/>
  <c r="F13"/>
  <c r="F12"/>
  <c r="D14" l="1"/>
  <c r="D13"/>
  <c r="G12"/>
  <c r="D12"/>
  <c r="G10" l="1"/>
  <c r="G9" l="1"/>
  <c r="F10" l="1"/>
  <c r="F9"/>
  <c r="F8"/>
  <c r="D10" l="1"/>
  <c r="D9"/>
  <c r="G8"/>
  <c r="D8"/>
  <c r="E6"/>
  <c r="C6"/>
  <c r="B14" i="6" l="1"/>
  <c r="E66" l="1"/>
  <c r="H67" i="4"/>
  <c r="D66" i="6" l="1"/>
  <c r="F67" i="4"/>
  <c r="C66" i="6" l="1"/>
  <c r="D67" i="4"/>
  <c r="E65" i="6" l="1"/>
  <c r="H66" i="4"/>
  <c r="D65" i="6" l="1"/>
  <c r="F66" i="4"/>
  <c r="C65" i="6" l="1"/>
  <c r="D66" i="4"/>
  <c r="E64" i="6" l="1"/>
  <c r="H65" i="4"/>
  <c r="D64" i="6" l="1"/>
  <c r="F65" i="4"/>
  <c r="C64" i="6" l="1"/>
  <c r="D65" i="4"/>
  <c r="E63" i="6" l="1"/>
  <c r="H64" i="4"/>
  <c r="D63" i="6" l="1"/>
  <c r="F64" i="4"/>
  <c r="C63" i="6" l="1"/>
  <c r="D64" i="4"/>
  <c r="E62" i="6" l="1"/>
  <c r="H63" i="4"/>
  <c r="D62" i="6" l="1"/>
  <c r="F63" i="4"/>
  <c r="C62" i="6" l="1"/>
  <c r="D63" i="4"/>
  <c r="E61" i="6" l="1"/>
  <c r="H62" i="4"/>
  <c r="D61" i="6" l="1"/>
  <c r="F62" i="4"/>
  <c r="C61" i="6" l="1"/>
  <c r="D62" i="4"/>
  <c r="E60" i="6" l="1"/>
  <c r="H61" i="4"/>
  <c r="D60" i="6" l="1"/>
  <c r="F61" i="4"/>
  <c r="C60" i="6" l="1"/>
  <c r="D61" i="4"/>
  <c r="E59" i="6" l="1"/>
  <c r="H60" i="4"/>
  <c r="D59" i="6" l="1"/>
  <c r="F60" i="4"/>
  <c r="C59" i="6" l="1"/>
  <c r="D60" i="4"/>
  <c r="E58" i="6" l="1"/>
  <c r="H59" i="4"/>
  <c r="D58" i="6" l="1"/>
  <c r="F59" i="4"/>
  <c r="C58" i="6" l="1"/>
  <c r="D59" i="4"/>
  <c r="E57" i="6" l="1"/>
  <c r="H58" i="4"/>
  <c r="D57" i="6" l="1"/>
  <c r="F58" i="4"/>
  <c r="C57" i="6" l="1"/>
  <c r="D58" i="4"/>
  <c r="E56" i="6" l="1"/>
  <c r="H57" i="4"/>
  <c r="D56" i="6" l="1"/>
  <c r="F57" i="4"/>
  <c r="C56" i="6" l="1"/>
  <c r="D57" i="4"/>
  <c r="E55" i="6" l="1"/>
  <c r="H56" i="4"/>
  <c r="D55" i="6" l="1"/>
  <c r="F56" i="4"/>
  <c r="C55" i="6" l="1"/>
  <c r="D56" i="4"/>
  <c r="E54" i="6" l="1"/>
  <c r="H55" i="4"/>
  <c r="D54" i="6" l="1"/>
  <c r="F55" i="4"/>
  <c r="C54" i="6" l="1"/>
  <c r="D55" i="4"/>
  <c r="E53" i="6" l="1"/>
  <c r="H54" i="4"/>
  <c r="D53" i="6" l="1"/>
  <c r="F54" i="4"/>
  <c r="C53" i="6" l="1"/>
  <c r="D54" i="4"/>
  <c r="E52" i="6" l="1"/>
  <c r="H53" i="4"/>
  <c r="D52" i="6" l="1"/>
  <c r="F53" i="4"/>
  <c r="C52" i="6" l="1"/>
  <c r="D53" i="4"/>
  <c r="E51" i="6" l="1"/>
  <c r="H52" i="4"/>
  <c r="D51" i="6" l="1"/>
  <c r="F52" i="4"/>
  <c r="C51" i="6" l="1"/>
  <c r="D52" i="4"/>
  <c r="E50" i="6" l="1"/>
  <c r="H51" i="4"/>
  <c r="D50" i="6" l="1"/>
  <c r="F51" i="4"/>
  <c r="C50" i="6" l="1"/>
  <c r="D51" i="4"/>
  <c r="E49" i="6" l="1"/>
  <c r="H50" i="4"/>
  <c r="D49" i="6" l="1"/>
  <c r="F50" i="4"/>
  <c r="C49" i="6" l="1"/>
  <c r="D50" i="4"/>
  <c r="E48" i="6" l="1"/>
  <c r="H49" i="4"/>
  <c r="D48" i="6" l="1"/>
  <c r="F49" i="4"/>
  <c r="C48" i="6" l="1"/>
  <c r="D49" i="4"/>
  <c r="E47" i="6" l="1"/>
  <c r="H48" i="4"/>
  <c r="D47" i="6" l="1"/>
  <c r="F48" i="4"/>
  <c r="C47" i="6" l="1"/>
  <c r="D48" i="4"/>
  <c r="E46" i="6" l="1"/>
  <c r="H47" i="4"/>
  <c r="D46" i="6" l="1"/>
  <c r="F47" i="4"/>
  <c r="C46" i="6" l="1"/>
  <c r="D47" i="4"/>
  <c r="E45" i="6" l="1"/>
  <c r="H46" i="4"/>
  <c r="D45" i="6" l="1"/>
  <c r="F46" i="4"/>
  <c r="C45" i="6" l="1"/>
  <c r="D46" i="4"/>
  <c r="E44" i="6" l="1"/>
  <c r="H45" i="4"/>
  <c r="D44" i="6" l="1"/>
  <c r="F45" i="4"/>
  <c r="C44" i="6" l="1"/>
  <c r="D45" i="4"/>
  <c r="E43" i="6" l="1"/>
  <c r="H44" i="4"/>
  <c r="D43" i="6" l="1"/>
  <c r="F44" i="4"/>
  <c r="C43" i="6" l="1"/>
  <c r="D44" i="4"/>
  <c r="E42" i="6" l="1"/>
  <c r="H43" i="4"/>
  <c r="D42" i="6" l="1"/>
  <c r="F43" i="4"/>
  <c r="C42" i="6" l="1"/>
  <c r="D43" i="4"/>
  <c r="E41" i="6" l="1"/>
  <c r="H42" i="4"/>
  <c r="D41" i="6" l="1"/>
  <c r="F42" i="4"/>
  <c r="C41" i="6" l="1"/>
  <c r="D42" i="4"/>
  <c r="E40" i="6" l="1"/>
  <c r="H41" i="4"/>
  <c r="D40" i="6" l="1"/>
  <c r="F41" i="4"/>
  <c r="C40" i="6" l="1"/>
  <c r="D41" i="4"/>
  <c r="E39" i="6" l="1"/>
  <c r="H40" i="4"/>
  <c r="D39" i="6" l="1"/>
  <c r="F40" i="4"/>
  <c r="C39" i="6" l="1"/>
  <c r="D40" i="4"/>
  <c r="E38" i="6" l="1"/>
  <c r="H39" i="4"/>
  <c r="D38" i="6" l="1"/>
  <c r="F39" i="4"/>
  <c r="C38" i="6" l="1"/>
  <c r="D39" i="4"/>
  <c r="E37" i="6" l="1"/>
  <c r="H38" i="4"/>
  <c r="D37" i="6" l="1"/>
  <c r="F38" i="4"/>
  <c r="C37" i="6" l="1"/>
  <c r="D38" i="4"/>
  <c r="E36" i="6" l="1"/>
  <c r="H37" i="4"/>
  <c r="D36" i="6" l="1"/>
  <c r="F37" i="4"/>
  <c r="C36" i="6" l="1"/>
  <c r="D37" i="4"/>
  <c r="E35" i="6" l="1"/>
  <c r="H36" i="4"/>
  <c r="D35" i="6" l="1"/>
  <c r="F36" i="4"/>
  <c r="C35" i="6" l="1"/>
  <c r="D36" i="4"/>
  <c r="E34" i="6" l="1"/>
  <c r="H35" i="4"/>
  <c r="D34" i="6" l="1"/>
  <c r="F35" i="4"/>
  <c r="C34" i="6" l="1"/>
  <c r="D35" i="4"/>
  <c r="E33" i="6" l="1"/>
  <c r="H34" i="4"/>
  <c r="D33" i="6" l="1"/>
  <c r="F34" i="4"/>
  <c r="C33" i="6" l="1"/>
  <c r="D34" i="4"/>
  <c r="E32" i="6" l="1"/>
  <c r="H33" i="4"/>
  <c r="D32" i="6" l="1"/>
  <c r="F33" i="4"/>
  <c r="C32" i="6" l="1"/>
  <c r="D33" i="4"/>
  <c r="E31" i="6" l="1"/>
  <c r="H32" i="4"/>
  <c r="D31" i="6" l="1"/>
  <c r="F32" i="4"/>
  <c r="C31" i="6" l="1"/>
  <c r="D32" i="4"/>
  <c r="E30" i="6" l="1"/>
  <c r="H31" i="4"/>
  <c r="D30" i="6" l="1"/>
  <c r="F31" i="4"/>
  <c r="C30" i="6" l="1"/>
  <c r="D31" i="4"/>
  <c r="E29" i="6" l="1"/>
  <c r="H30" i="4"/>
  <c r="D29" i="6" l="1"/>
  <c r="F30" i="4"/>
  <c r="C29" i="6" l="1"/>
  <c r="D30" i="4"/>
  <c r="E28" i="6" l="1"/>
  <c r="H29" i="4"/>
  <c r="D28" i="6" l="1"/>
  <c r="F29" i="4"/>
  <c r="C28" i="6" l="1"/>
  <c r="D29" i="4"/>
  <c r="E27" i="6" l="1"/>
  <c r="H28" i="4"/>
  <c r="D27" i="6" l="1"/>
  <c r="F28" i="4"/>
  <c r="C27" i="6" l="1"/>
  <c r="D28" i="4"/>
  <c r="E26" i="6" l="1"/>
  <c r="H27" i="4"/>
  <c r="D26" i="6" l="1"/>
  <c r="F27" i="4"/>
  <c r="C26" i="6" l="1"/>
  <c r="D27" i="4"/>
  <c r="E25" i="6" l="1"/>
  <c r="H26" i="4"/>
  <c r="D25" i="6" l="1"/>
  <c r="F26" i="4"/>
  <c r="C25" i="6" l="1"/>
  <c r="D26" i="4"/>
  <c r="E24" i="6" l="1"/>
  <c r="H25" i="4"/>
  <c r="D24" i="6" l="1"/>
  <c r="F25" i="4"/>
  <c r="C24" i="6" l="1"/>
  <c r="D25" i="4"/>
  <c r="E23" i="6" l="1"/>
  <c r="H24" i="4"/>
  <c r="D23" i="6" l="1"/>
  <c r="F24" i="4"/>
  <c r="C23" i="6" l="1"/>
  <c r="D24" i="4"/>
  <c r="E22" i="6" l="1"/>
  <c r="H23" i="4"/>
  <c r="D22" i="6" l="1"/>
  <c r="F23" i="4"/>
  <c r="C22" i="6" l="1"/>
  <c r="D23" i="4"/>
  <c r="E21" i="6" l="1"/>
  <c r="H22" i="4"/>
  <c r="D21" i="6" l="1"/>
  <c r="F22" i="4"/>
  <c r="C21" i="6" l="1"/>
  <c r="D22" i="4"/>
  <c r="E20" i="6" l="1"/>
  <c r="H21" i="4"/>
  <c r="D20" i="6" l="1"/>
  <c r="F21" i="4"/>
  <c r="C20" i="6" l="1"/>
  <c r="D21" i="4"/>
  <c r="E19" i="6" l="1"/>
  <c r="H20" i="4"/>
  <c r="D19" i="6" l="1"/>
  <c r="F20" i="4"/>
  <c r="C19" i="6" l="1"/>
  <c r="D20" i="4"/>
  <c r="E18" i="6" l="1"/>
  <c r="H19" i="4"/>
  <c r="D18" i="6" l="1"/>
  <c r="F19" i="4"/>
  <c r="C18" i="6" l="1"/>
  <c r="D19" i="4"/>
  <c r="E17" i="6" l="1"/>
  <c r="H18" i="4"/>
  <c r="D17" i="6" l="1"/>
  <c r="F18" i="4"/>
  <c r="C17" i="6" l="1"/>
  <c r="D18" i="4"/>
  <c r="E16" i="6" l="1"/>
  <c r="H17" i="4"/>
  <c r="D16" i="6" l="1"/>
  <c r="F17" i="4"/>
  <c r="C16" i="6" l="1"/>
  <c r="D17" i="4"/>
  <c r="E15" i="6" l="1"/>
  <c r="H16" i="4"/>
  <c r="D15" i="6" l="1"/>
  <c r="F16" i="4"/>
  <c r="C15" i="6" l="1"/>
  <c r="D16" i="4"/>
  <c r="B15"/>
  <c r="E13" i="6" l="1"/>
  <c r="H14" i="4"/>
  <c r="D13" i="6" l="1"/>
  <c r="F14" i="4"/>
  <c r="C13" i="6" l="1"/>
  <c r="D14" i="4"/>
  <c r="E12" i="6" l="1"/>
  <c r="H13" i="4"/>
  <c r="D12" i="6" l="1"/>
  <c r="F13" i="4"/>
  <c r="C12" i="6" l="1"/>
  <c r="D13" i="4"/>
  <c r="E11" i="6" l="1"/>
  <c r="H12" i="4"/>
  <c r="D11" i="6" l="1"/>
  <c r="F12" i="4"/>
  <c r="C11" i="6" l="1"/>
  <c r="D12" i="4"/>
  <c r="E10" i="6" l="1"/>
  <c r="H11" i="4"/>
  <c r="D10" i="6" l="1"/>
  <c r="F11" i="4"/>
  <c r="C10" i="6" l="1"/>
  <c r="D11" i="4"/>
  <c r="E9" i="6" l="1"/>
  <c r="H10" i="4"/>
  <c r="D9" i="6" l="1"/>
  <c r="F10" i="4"/>
  <c r="C9" i="6" l="1"/>
  <c r="D10" i="4"/>
  <c r="E8" i="6" l="1"/>
  <c r="H9" i="4"/>
  <c r="D8" i="6" l="1"/>
  <c r="F9" i="4"/>
  <c r="C8" i="6" l="1"/>
  <c r="D9" i="4"/>
  <c r="E7" i="6" l="1"/>
  <c r="H8" i="4"/>
  <c r="D7" i="6" l="1"/>
  <c r="F8" i="4"/>
  <c r="C7" i="6" l="1"/>
  <c r="D8" i="4"/>
  <c r="G9" i="3" l="1"/>
  <c r="G8" l="1"/>
  <c r="F9" l="1"/>
  <c r="F8"/>
  <c r="F7"/>
  <c r="D9" l="1"/>
  <c r="D8"/>
  <c r="G7"/>
  <c r="D7"/>
  <c r="E6"/>
  <c r="C6"/>
  <c r="G51" i="2" l="1"/>
  <c r="G50" l="1"/>
  <c r="G49" l="1"/>
  <c r="F48" l="1"/>
  <c r="G48"/>
  <c r="F47" l="1"/>
  <c r="G47"/>
  <c r="F46" l="1"/>
  <c r="G46"/>
  <c r="G45" l="1"/>
  <c r="F45"/>
  <c r="F44" l="1"/>
  <c r="G44"/>
  <c r="F43" l="1"/>
  <c r="G43"/>
  <c r="F42" l="1"/>
  <c r="G42"/>
  <c r="F41" l="1"/>
  <c r="G41"/>
  <c r="F40" l="1"/>
  <c r="G40"/>
  <c r="E39"/>
  <c r="D39"/>
  <c r="G35" l="1"/>
  <c r="G34" l="1"/>
  <c r="G33" l="1"/>
  <c r="F32" l="1"/>
  <c r="G32"/>
  <c r="F31" l="1"/>
  <c r="G31"/>
  <c r="F30" l="1"/>
  <c r="G30"/>
  <c r="F29" l="1"/>
  <c r="G29"/>
  <c r="F28" l="1"/>
  <c r="G28"/>
  <c r="F27" l="1"/>
  <c r="G27"/>
  <c r="F26" l="1"/>
  <c r="G26"/>
  <c r="F25" l="1"/>
  <c r="G25"/>
  <c r="F24" l="1"/>
  <c r="G24"/>
  <c r="E23"/>
  <c r="D23"/>
  <c r="G19" l="1"/>
  <c r="G18" l="1"/>
  <c r="G17" l="1"/>
  <c r="G16" l="1"/>
  <c r="F16"/>
  <c r="F15" l="1"/>
  <c r="G15"/>
  <c r="F14" l="1"/>
  <c r="G14"/>
  <c r="F13" l="1"/>
  <c r="G13"/>
  <c r="F12" l="1"/>
  <c r="G12"/>
  <c r="F11" l="1"/>
  <c r="G11"/>
  <c r="F10" l="1"/>
  <c r="G10"/>
  <c r="F9" l="1"/>
  <c r="G9"/>
  <c r="F8" l="1"/>
  <c r="G8"/>
  <c r="E7"/>
  <c r="D7"/>
  <c r="D6" i="1"/>
</calcChain>
</file>

<file path=xl/comments1.xml><?xml version="1.0" encoding="utf-8"?>
<comments xmlns="http://schemas.openxmlformats.org/spreadsheetml/2006/main">
  <authors>
    <author>javiersuarez</author>
  </authors>
  <commentList>
    <comment ref="D8" authorId="0">
      <text>
        <r>
          <rPr>
            <b/>
            <sz val="8"/>
            <color indexed="81"/>
            <rFont val="Tahoma"/>
            <family val="2"/>
          </rPr>
          <t>javiersuarez:</t>
        </r>
        <r>
          <rPr>
            <sz val="8"/>
            <color indexed="81"/>
            <rFont val="Tahoma"/>
            <family val="2"/>
          </rPr>
          <t xml:space="preserve">
USADO PARA LA GRÁFICA DE TURISMO EXTRANJERO ENTRADO POR AEROPUERTOS</t>
        </r>
      </text>
    </comment>
  </commentList>
</comments>
</file>

<file path=xl/sharedStrings.xml><?xml version="1.0" encoding="utf-8"?>
<sst xmlns="http://schemas.openxmlformats.org/spreadsheetml/2006/main" count="3458" uniqueCount="338">
  <si>
    <t>TURISMO EN CIFRAS PUERTO DE LA CRUZ</t>
  </si>
  <si>
    <t xml:space="preserve">Turismo alojado </t>
  </si>
  <si>
    <t>Resumen indicadores</t>
  </si>
  <si>
    <t>Tipología de establecimiento</t>
  </si>
  <si>
    <t>Serie anual y mensual del turismo alojados</t>
  </si>
  <si>
    <t>Variación interanual</t>
  </si>
  <si>
    <t>Turistas alojados por tipología de establecimiento acumulado año en curso</t>
  </si>
  <si>
    <t>Evolución mensual año en curso</t>
  </si>
  <si>
    <t>Zonas turísticas y tipología de establecimiento</t>
  </si>
  <si>
    <t>Turistas alojados por zonas y tipología de establecimiento acumulado año en curso</t>
  </si>
  <si>
    <t>Evolución mensual por zonas año en curso</t>
  </si>
  <si>
    <t>Evolución mensual por zonas y  tipología año en curso</t>
  </si>
  <si>
    <t>Tipología y categoría de los establecimientos</t>
  </si>
  <si>
    <t>Alojados por categoría  y tipología alojativa año en curso</t>
  </si>
  <si>
    <t>Nacionalidades</t>
  </si>
  <si>
    <t>Serie anual y mensual del turismo alojados por nacionalidad</t>
  </si>
  <si>
    <t>Cuota sobre el total de alojados</t>
  </si>
  <si>
    <t>Turistas alojados por nacionalidad acumulado año en curso</t>
  </si>
  <si>
    <t>Evolución mensual de cada emisor</t>
  </si>
  <si>
    <t>Distribución por nacionalidad acumulado año en curso</t>
  </si>
  <si>
    <t>Distribución por nacionalidad acumulado año en curso comparativa con Tenerife</t>
  </si>
  <si>
    <t>Distribución por nacionalidad y categoría hotelera acumulado año en curso</t>
  </si>
  <si>
    <t>Alojados por categoría y tipología de establecimiento acumulado año en curso</t>
  </si>
  <si>
    <t>Distribución por nacionalidad según categoría y tipología de establecimiento año acumulado año en curso</t>
  </si>
  <si>
    <t>Evolución anual y mensual de alojados</t>
  </si>
  <si>
    <t>Temporada</t>
  </si>
  <si>
    <t xml:space="preserve">Pernoctaciones </t>
  </si>
  <si>
    <t>Serie anual y mensual de Pernoctaciones</t>
  </si>
  <si>
    <t>Serie anual por zona turística y tipología de establecimiento</t>
  </si>
  <si>
    <t>Variación interanual por zona turística y tipología de establecimiento</t>
  </si>
  <si>
    <t>Serie anual y mensual por tipología y categoría de los establecimientos</t>
  </si>
  <si>
    <t>Variación interanual por  tipología y categoría de establecimiento</t>
  </si>
  <si>
    <t>Tipología de establecimiento acumulado año en curso</t>
  </si>
  <si>
    <t>Índice de ocupación</t>
  </si>
  <si>
    <t>Serie anual y mensual de los índices de ocupación</t>
  </si>
  <si>
    <t>Serie anual y mensual por zona turística y tipología de establecimiento</t>
  </si>
  <si>
    <t>Variación interanual por tipología y categoría de los establecimientos</t>
  </si>
  <si>
    <t>Zona turística y tipología de establecimiento acumulado año en curso</t>
  </si>
  <si>
    <t>Tipología y categoría de los establecimientos acumulado año en curso</t>
  </si>
  <si>
    <t xml:space="preserve">Estancias medias </t>
  </si>
  <si>
    <t>Serie anual y mensual de las estancias medias</t>
  </si>
  <si>
    <t>Diferencia interanual por zona turística y tipología de establecimiento</t>
  </si>
  <si>
    <t>Diferencia interanual por tipología y categoría de los establecimientos</t>
  </si>
  <si>
    <t xml:space="preserve">Turismo de Tenerife </t>
  </si>
  <si>
    <t>RESUMEN DE INDICADORES</t>
  </si>
  <si>
    <t>TENERIFE</t>
  </si>
  <si>
    <t>INDICADOR</t>
  </si>
  <si>
    <t>TOTAL</t>
  </si>
  <si>
    <t>Variación%</t>
  </si>
  <si>
    <t>Diferencia</t>
  </si>
  <si>
    <t>ALOJADOS</t>
  </si>
  <si>
    <t>alojados</t>
  </si>
  <si>
    <t>alojados hoteleros</t>
  </si>
  <si>
    <t>alojados extrahoteleros</t>
  </si>
  <si>
    <t>OCUPACIÓN</t>
  </si>
  <si>
    <t>ocupación</t>
  </si>
  <si>
    <t>ocupación hotelera</t>
  </si>
  <si>
    <t>ocupación extrahotelera</t>
  </si>
  <si>
    <t>PERNOCTACIONES</t>
  </si>
  <si>
    <t>pernoctaciones</t>
  </si>
  <si>
    <t>pernoctaciones hoteleras</t>
  </si>
  <si>
    <t>pernoctaciones extrahoteleras</t>
  </si>
  <si>
    <t>ESTANCIAS MEDIAS</t>
  </si>
  <si>
    <t>estancia media</t>
  </si>
  <si>
    <t>-</t>
  </si>
  <si>
    <t>estancia media hotelera</t>
  </si>
  <si>
    <t>estancia media extrahotelera</t>
  </si>
  <si>
    <t xml:space="preserve">FUENTE: STDE Cabildo Insular de Tenerife. ELABORACIÓN: Turismo de Tenerife </t>
  </si>
  <si>
    <t>RESUMEN DE INDICADORES ZONA NORTE</t>
  </si>
  <si>
    <t>ZONA NORTE</t>
  </si>
  <si>
    <t>RESUMEN DE INDICADORES PUERTO DE LA CRUZ</t>
  </si>
  <si>
    <t>PUERTO DE LA CRUZ</t>
  </si>
  <si>
    <t>TURISMO ALOJADO EN PUERTO DE LA CRUZ SEGÚN TIPOLOGÍA DE ESTABLECIMIENTO</t>
  </si>
  <si>
    <t>TIPOLOGÍA</t>
  </si>
  <si>
    <t>%/s total</t>
  </si>
  <si>
    <t>var. interanual</t>
  </si>
  <si>
    <t>Total Alojados</t>
  </si>
  <si>
    <t>Alojados Establecimientos Hoteleros</t>
  </si>
  <si>
    <t>Alojados Establecimientos Extrahoteleros</t>
  </si>
  <si>
    <t>FUENTE: STDE Cabildo Insular de Tenerife. ELABORACIÓN: Turismo de Tenerife</t>
  </si>
  <si>
    <t>TURISTAS ALOJADOS EN PUERTO DE LA CRUZ POR TIPOLOGÍA DE ESTABLECIMIENTO</t>
  </si>
  <si>
    <t>Hotelero</t>
  </si>
  <si>
    <t xml:space="preserve"> Extrahoteleros</t>
  </si>
  <si>
    <t>Total</t>
  </si>
  <si>
    <t>turistas</t>
  </si>
  <si>
    <t>var. Interanual</t>
  </si>
  <si>
    <t>diciembre</t>
  </si>
  <si>
    <t>noviembre</t>
  </si>
  <si>
    <t>octubre</t>
  </si>
  <si>
    <t>septiembre</t>
  </si>
  <si>
    <t>agosto</t>
  </si>
  <si>
    <t>julio</t>
  </si>
  <si>
    <t>junio</t>
  </si>
  <si>
    <t>mayo</t>
  </si>
  <si>
    <t>abril</t>
  </si>
  <si>
    <t>marzo</t>
  </si>
  <si>
    <t>febrero</t>
  </si>
  <si>
    <t>enero</t>
  </si>
  <si>
    <t>Gráfica</t>
  </si>
  <si>
    <t>FUENTE: STDE Cabildo Insular de Tenerife. ELABORACIÓN: Turismo de Tenerife.</t>
  </si>
  <si>
    <t>Tabla</t>
  </si>
  <si>
    <t>TURISTAS  ALOJADOS EN PUERTO DE LA CRUZ  POR TIPOLOGÍA DE ESTABLECIMIENTO
VARIACIONES INTERANUALES</t>
  </si>
  <si>
    <t xml:space="preserve">Hotelero </t>
  </si>
  <si>
    <t>FUENTE: STDE Cabildo Insular de Tenerife. 
ELABORACIÓN: Turismo de Tenerife.</t>
  </si>
  <si>
    <t>TURISTAS ALOJADOS EN PUERTO DE LA CRUZ SEGÚN TIPOLOGÍA DEL ESTABLECIMIENTO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</si>
  <si>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</si>
  <si>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</si>
  <si>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</si>
  <si>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</si>
  <si>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</si>
  <si>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</si>
  <si>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</si>
  <si>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</si>
  <si>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</si>
  <si>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</si>
  <si>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</si>
  <si>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</si>
  <si>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 xml:space="preserve">Total </t>
  </si>
  <si>
    <t>FUENTE: STDE Cabildo Insular de Tenerife.  
ELABORACIÓN: Turismo de Tenerife.</t>
  </si>
  <si>
    <t>EVOLUCIÓN MENSUAL DE TURISTAS  ALOJADOS EN PUERTO DE LA CRUZ EN LA TEMPORADA DE INVIERNO</t>
  </si>
  <si>
    <t>Inv. 06/07</t>
  </si>
  <si>
    <t>Inv. 07/08</t>
  </si>
  <si>
    <t>Inv. 08/09</t>
  </si>
  <si>
    <t>Inv. 09/10</t>
  </si>
  <si>
    <t>Inv. 10/11</t>
  </si>
  <si>
    <t>Temporada invierno</t>
  </si>
  <si>
    <t>FUENTE: STDE Cabildo Insular de Tenerife.  ELABORACIÓN: Turismo de Tenerife.</t>
  </si>
  <si>
    <t>EVOLUCIÓN MENSUAL DE TURISTAS  ALOJADOS EN PUERTO DE LA CRUZ EN LA TEMPORADA DE VERANO</t>
  </si>
  <si>
    <t>Temporada Verano</t>
  </si>
  <si>
    <t>TURISMO ALOJADO POR ZONAS TURÍSTICAS Y TIPOLOGÍA DE ESTABLECIMIENTO</t>
  </si>
  <si>
    <t>ZONAS</t>
  </si>
  <si>
    <t>TOTAL TENERIFE</t>
  </si>
  <si>
    <t xml:space="preserve">TURISTAS ALOJADOS EN TENERIFE POR ZONAS Y TIPOLOGÍA </t>
  </si>
  <si>
    <t>Zona Norte</t>
  </si>
  <si>
    <t>Tenerife</t>
  </si>
  <si>
    <t xml:space="preserve"> Hotel</t>
  </si>
  <si>
    <t>var. Hotel</t>
  </si>
  <si>
    <t>Extrahotel.</t>
  </si>
  <si>
    <t>var. Extrahotel.</t>
  </si>
  <si>
    <t>var. Total</t>
  </si>
  <si>
    <t xml:space="preserve">VARIACIONES INTERANUALES DE LOS TURISTAS ALOJADOS EN TENERIFE POR ZONAS Y TIPOLOGÍA </t>
  </si>
  <si>
    <t xml:space="preserve">Hotel </t>
  </si>
  <si>
    <t>Extrahotelero</t>
  </si>
  <si>
    <t xml:space="preserve"> TOTAL GENERAL</t>
  </si>
  <si>
    <t>TURISTAS  ALOJADOS EN PUERTO DE LA CRUZ</t>
  </si>
  <si>
    <t>Var. 09/08</t>
  </si>
  <si>
    <t>Var. 10/09</t>
  </si>
  <si>
    <t>Var. 11/10</t>
  </si>
  <si>
    <t>Total general</t>
  </si>
  <si>
    <t>TURISTAS  ALOJADOS EN LA ZONA NORTE</t>
  </si>
  <si>
    <t>TURISTAS  ALOJADOS EN TENERIFE</t>
  </si>
  <si>
    <t>2010/2009</t>
  </si>
  <si>
    <t>2011/2010</t>
  </si>
  <si>
    <t>var. Inter. hotelero</t>
  </si>
  <si>
    <t>Var. inter. extrahotelero</t>
  </si>
  <si>
    <t>Var. inter. total</t>
  </si>
  <si>
    <t>ALOJADOS EN PUERTO DE LA CRUZ  SEGÚN TIPOLOGÍA Y CATEGORÍA DE ESTABLECIMIENTO</t>
  </si>
  <si>
    <t>CATEGORÍAS</t>
  </si>
  <si>
    <t>TOTAL CATEGORÍAS</t>
  </si>
  <si>
    <t>Totales</t>
  </si>
  <si>
    <t>CATEGORÍA HOTELERA</t>
  </si>
  <si>
    <t>Hotelera</t>
  </si>
  <si>
    <t>4* y 5*</t>
  </si>
  <si>
    <t>3*</t>
  </si>
  <si>
    <t>1* y 2*</t>
  </si>
  <si>
    <t>CATEGORÍA EXTRAHOTELERA</t>
  </si>
  <si>
    <t>Extrahotelera</t>
  </si>
  <si>
    <t xml:space="preserve">EVOLUCIÓN DEL TURISMO  ALOJADO EN PUERTO DE LA CRUZ  POR CATEGORÍA </t>
  </si>
  <si>
    <t xml:space="preserve"> 1 * y 2 *</t>
  </si>
  <si>
    <t>Gráfica 1</t>
  </si>
  <si>
    <t>Gráfica 2</t>
  </si>
  <si>
    <t xml:space="preserve">VARIACIÓN INTERANUAL DEL TURISMO ALOJADO EN PUERTO DE LA CRUZ POR CATEGORÍA </t>
  </si>
  <si>
    <t xml:space="preserve"> 3 *</t>
  </si>
  <si>
    <t xml:space="preserve"> 4 * y 5 *</t>
  </si>
  <si>
    <t>Extrahoteleros</t>
  </si>
  <si>
    <t xml:space="preserve">TURISTAS ALOJADOS EN PUERTO DE LA CRUZ POR CATEGORÍA </t>
  </si>
  <si>
    <t>MES</t>
  </si>
  <si>
    <t xml:space="preserve"> 1* y 2 *</t>
  </si>
  <si>
    <t xml:space="preserve"> 4 * y  5 *</t>
  </si>
  <si>
    <t>EVOLUCIÓN MENSUAL DEL TURISMO ALOJADO EN PUERTO DE LA CRUZ</t>
  </si>
  <si>
    <t>EVOLUCIÓN MENSUAL DE LOS TURISTAS ALOJADOS EN PUERTO DE LA CRUZ
TOTAL TURISTAS</t>
  </si>
  <si>
    <t>var. 10/09</t>
  </si>
  <si>
    <t>var. 11/10</t>
  </si>
  <si>
    <t>FUENTE: STDE del Cabildo Insular de Tenerife. ELABORACIÓN: Turismo de Tenerife</t>
  </si>
  <si>
    <t>EVOLUCIÓN MENSUAL DE LOS TURISTAS ALOJADOS EN PUERTO DE LA CRUZ
REINO UNIDO</t>
  </si>
  <si>
    <t>EVOLUCIÓN MENSUAL DE LOS TURISTAS ALOJADOS EN PUERTO DE LA CRUZ
ESPAÑA</t>
  </si>
  <si>
    <t>EVOLUCIÓN MENSUAL DE LOS TURISTAS ALOJADOS EN PUERTO DE LA CRUZ
ALEMANIA</t>
  </si>
  <si>
    <t>EVOLUCIÓN MENSUAL DE LOS TURISTAS ALOJADOS EN PUERTO DE LA CRUZ
DINAMARCA</t>
  </si>
  <si>
    <t>EVOLUCIÓN MENSUAL DE LOS TURISTAS ALOJADOS EN PUERTO DE LA CRUZ
FINLANDIA</t>
  </si>
  <si>
    <t>EVOLUCIÓN MENSUAL DE LOS TURISTAS ALOJADOS EN PUERTO DE LA CRUZ
NORUEGA</t>
  </si>
  <si>
    <t>EVOLUCIÓN MENSUAL DE LOS TURISTAS ALOJADOS EN PUERTO DE LA CRUZ
SUECIA</t>
  </si>
  <si>
    <t>EVOLUCIÓN MENSUAL DE LOS TURISTAS ALOJADOS EN PUERTO DE LA CRUZ
FRANCIA</t>
  </si>
  <si>
    <t>EVOLUCIÓN MENSUAL DE LOS TURISTAS ALOJADOS EN PUERTO DE LA CRUZ
HOLANDA</t>
  </si>
  <si>
    <t>EVOLUCIÓN MENSUAL DE LOS TURISTAS ALOJADOS EN PUERTO DE LA CRUZ
BÉLGICA</t>
  </si>
  <si>
    <t>EVOLUCIÓN MENSUAL DE LOS TURISTAS ALOJADOS EN PUERTO DE LA CRUZ
ITALIA</t>
  </si>
  <si>
    <t>EVOLUCIÓN MENSUAL DE LOS TURISTAS ALOJADOS EN PUERTO DE LA CRUZ
RUSIA</t>
  </si>
  <si>
    <t>EVOLUCIÓN MENSUAL DE LOS TURISTAS ALOJADOS EN PUERTO DE LA CRUZ
OTROS PAISES DEL ESTE</t>
  </si>
  <si>
    <t>EVOLUCIÓN MENSUAL DE LOS TURISTAS ALOJADOS EN PUERTO DE LA CRUZ
IRLANDA</t>
  </si>
  <si>
    <t>EVOLUCIÓN MENSUAL DE LOS TURISTAS ALOJADOS EN PUERTO DE LA CRUZ
SUIZA</t>
  </si>
  <si>
    <t xml:space="preserve">EVOLUCIÓN MENSUAL DE TURISTAS ALOJADOS EN PUERTO DE LA CRUZ EN ESTABLECIMIENTOS TURÍSTICOS SEGÚN NACIONALIDAD </t>
  </si>
  <si>
    <t>NACIONALIDAD</t>
  </si>
  <si>
    <t>España</t>
  </si>
  <si>
    <t>variación interanual</t>
  </si>
  <si>
    <t>Holanda</t>
  </si>
  <si>
    <t>Bélgica</t>
  </si>
  <si>
    <t>Alemania</t>
  </si>
  <si>
    <t>Francia</t>
  </si>
  <si>
    <t>Reino Unido</t>
  </si>
  <si>
    <t>Irlanda</t>
  </si>
  <si>
    <t>Italia</t>
  </si>
  <si>
    <t>Países Nórdicos</t>
  </si>
  <si>
    <t>Suecia</t>
  </si>
  <si>
    <t>Noruega</t>
  </si>
  <si>
    <t>Dinamarca</t>
  </si>
  <si>
    <t>Finlandia</t>
  </si>
  <si>
    <t>Suiza</t>
  </si>
  <si>
    <t>Austria</t>
  </si>
  <si>
    <t>Rusia</t>
  </si>
  <si>
    <t>Países del Este</t>
  </si>
  <si>
    <t>Resto de Europa</t>
  </si>
  <si>
    <t>Usa</t>
  </si>
  <si>
    <t>Resto de América</t>
  </si>
  <si>
    <t>Resto del Mundo</t>
  </si>
  <si>
    <t>Turismo extranjero</t>
  </si>
  <si>
    <t>TURISTAS ALOJADOS EN ESTABLECIMIENTOS TURÍSTICOS DE PUERTO DE LA CRUZ SEGÚN NACIONALIDAD</t>
  </si>
  <si>
    <t xml:space="preserve">cuota  </t>
  </si>
  <si>
    <t>DISTRIBUCIÓN DEL TURISMO ALOJADO EN ESTABLECIMIENTOS TURÍSTICOS DE PUERTO DE LA CRUZ SEGÚN NACIONALIDAD</t>
  </si>
  <si>
    <t xml:space="preserve">FUENTE: STDE Cabildo Insular de Tenerife.
ELABORACIÓN: Turismo de Tenerife </t>
  </si>
  <si>
    <t>DISTRIBUCIÓN DEL TURISMO ALOJADO EN ESTABLECIMIENTOS TURÍSTICOS  SEGÚN NACIONALIDAD</t>
  </si>
  <si>
    <t>enero 2011</t>
  </si>
  <si>
    <t>Puerto de la Cruz</t>
  </si>
  <si>
    <t>TURISTAS ALOJADOS EN PUERTO DE LA CRUZ POR NACIONALIDADES SEGÚN TIPOLOGÍA Y CATEGORÍA DEL ESTABLECIMIENTO</t>
  </si>
  <si>
    <t>ESTABLECIMIENTOS HOTELEROS</t>
  </si>
  <si>
    <t>var. Inter.</t>
  </si>
  <si>
    <t>Hoteles 4* y 5*</t>
  </si>
  <si>
    <t>Hoteles 3 *</t>
  </si>
  <si>
    <t xml:space="preserve">Hoteles 1* y 2* </t>
  </si>
  <si>
    <t>EVOLUCIÓN DEL NÚMERO DE TURISTAS ALOJADOS EN PUERTO DE LA CRUZ POR NACIONALIDADES SEGÚN TIPOLOGÍA Y CATEGORÍA DEL ESTABLECIMIENTO</t>
  </si>
  <si>
    <t>Hoteles 4* y 5 *</t>
  </si>
  <si>
    <t xml:space="preserve">Hoteles 1* y 2 * </t>
  </si>
  <si>
    <t xml:space="preserve">DISTRIBUCIÓN DE TURISTAS ALOJADOS EN PUERTO DE LA CRUZ POR TIPOLOGÍA Y CATEGORÍA DEL ESTABLECIMIENTO SEGÚN NACIONALIDADES </t>
  </si>
  <si>
    <t>DISTRIBUCIÓN DE TURISTAS ALOJADOS EN PUERTO DE LA CRUZ POR NACIONALIDADES SEGÚN TIPOLOGÍA Y CATEGORÍA</t>
  </si>
  <si>
    <t xml:space="preserve">CUOTA POR NACIONALIDAD DE TURISTAS ALOJADOS EN ESTABLECIMIENTOS TURÍSTICOS DE PUERTO DE LA CRUZ SOBRE TOTAL DE ALOJADOS </t>
  </si>
  <si>
    <t xml:space="preserve">CUOTA POR NACIONALIDAD DE TURISTAS ALOJADOS EN ESTABLECIMIENTOS TURÍSTICOS DE TENERIFE SOBRE TOTAL DE ALOJADOS </t>
  </si>
  <si>
    <t>acumulado julio 2010</t>
  </si>
  <si>
    <t xml:space="preserve">EVOLUCIÓN MENSUAL DE TURISTAS  ALOJADOS EN PUERTO DE LA CRUZ </t>
  </si>
  <si>
    <t>var. mensual</t>
  </si>
  <si>
    <t xml:space="preserve">var. Interanual </t>
  </si>
  <si>
    <t>Var Acumulada
12 meses</t>
  </si>
  <si>
    <t xml:space="preserve"> Diciembre</t>
  </si>
  <si>
    <t xml:space="preserve"> Noviembre</t>
  </si>
  <si>
    <t xml:space="preserve"> Octubre</t>
  </si>
  <si>
    <t xml:space="preserve"> Septiembre</t>
  </si>
  <si>
    <t xml:space="preserve"> Agosto</t>
  </si>
  <si>
    <t xml:space="preserve"> Julio</t>
  </si>
  <si>
    <t xml:space="preserve"> Junio</t>
  </si>
  <si>
    <t xml:space="preserve"> Mayo</t>
  </si>
  <si>
    <t xml:space="preserve"> Abril</t>
  </si>
  <si>
    <t xml:space="preserve"> Marzo</t>
  </si>
  <si>
    <t xml:space="preserve"> Febrero</t>
  </si>
  <si>
    <t xml:space="preserve"> Enero</t>
  </si>
  <si>
    <t>FUENTE: STDE Cabildo Insular de Tenerife.  ELABORACIÓN: Turismo de Tenerife</t>
  </si>
  <si>
    <t xml:space="preserve">PERNOCTACIONES POR ZONAS Y TIPOLOGÍA </t>
  </si>
  <si>
    <t xml:space="preserve">VARIACIÓN INTERANUAL DE PERNOCTACIONES POR TURISTAS POR ZONAS Y TIPOLOGÍA </t>
  </si>
  <si>
    <t xml:space="preserve">PERNOCTACIONES POR TURISTAS EN PUERTO DE LA CRUZ POR CATEGORÍA </t>
  </si>
  <si>
    <t xml:space="preserve">VARIACIÓN INTERANUAL DE PERNOCTACIONES POR TURISTAS EN PUERTO DE LA CRUZ EN TENERIFE POR CATEGORÍA </t>
  </si>
  <si>
    <t>PERNOCTACIONES POR LOS TURISTAS EN PUERTO DE LA CRUZ SEGÚN TIPOLOGÍA DE ESTABLECIMIENTO</t>
  </si>
  <si>
    <t>Pernoctaciones Totales</t>
  </si>
  <si>
    <t>Pernoctaciones Hoteleras</t>
  </si>
  <si>
    <t>Pernoctaciones Extrahoteleras</t>
  </si>
  <si>
    <t>PERNOCTACIONES EN PUERTO DE LA CRUZ SEGÚN TIPOLOGÍA Y CATEGORÍA DE ESTABLECIMIENTO</t>
  </si>
  <si>
    <t>4*</t>
  </si>
  <si>
    <t>EVOLUCIÓN  DE PERNOCTACIONES EN PUERTO DE LA CRUZ</t>
  </si>
  <si>
    <t>INDICE DE OCUPACIÓN SEGÚN ZONAS Y TIPOLOGÍA  (%)</t>
  </si>
  <si>
    <t>VARIACIÓN INTERANUAL DE INDICE DE OCUPACIÓN SEGÚN ZONAS Y TIPOLOGÍA  (%)</t>
  </si>
  <si>
    <t xml:space="preserve"> </t>
  </si>
  <si>
    <t>INDICE DE OCUPACIÓN EN LOS ESTABLECIMIENTOS ALOJATIVOS DE PUERTO DE LA CRUZ POR CATEGORÍA (%)</t>
  </si>
  <si>
    <t>VARIACIÓN INTERANUAL DE INDICE DE OCUPACIÓN EN LOS ESTABLECIMIENTOS ALOJATIVOS DE PUERTO DE LA CRUZ POR CATEGORÍA (%)</t>
  </si>
  <si>
    <t>1 * y  2 *</t>
  </si>
  <si>
    <t>ÍNDICES DE OCUPACIÓN EN LOS ESTABLECIMIENTOS ALOJATIVOS DE PUERTO DE LA CRUZ SEGÚN TIPOLOGÍA DE ESTABLECIMIENTO (%)</t>
  </si>
  <si>
    <t>Var. interanual</t>
  </si>
  <si>
    <t>Ocupación Total</t>
  </si>
  <si>
    <t>Ocupación Hotelera</t>
  </si>
  <si>
    <t>Ocupación Extrahotelera</t>
  </si>
  <si>
    <t>ÍNDICES DE OCUPACIÓN POR ZONAS  Y TIPOLOGÍA DE ESTABLECIMIENTO (%)</t>
  </si>
  <si>
    <t>MUNICIPIO</t>
  </si>
  <si>
    <t>NORTE</t>
  </si>
  <si>
    <t>ÍNDICES DE OCUPACIÓN EN LOS ESTABLECIMIENTOS ALOJATIVOS DE PUERTO DE LA CRUZ SEGÚN TIPOLOGÍA Y CATEGORÍA DE ESTABLECIMIENTO (%)</t>
  </si>
  <si>
    <t>4* Y 5 *</t>
  </si>
  <si>
    <t>EVOLUCIÓN  DE INDICES DE OCUPACIÓN EN ESTABLECIMIENTOS ALOJATIVOS DE PUERTO DE LA CRUZ</t>
  </si>
  <si>
    <t>Indices de ocupación</t>
  </si>
  <si>
    <t xml:space="preserve">ESTANCIA MEDIA SEGÚN ZONAS Y TIPOLOGÍA </t>
  </si>
  <si>
    <t xml:space="preserve">DIFERENCIA INTERANUAL DE  LA ESTANCIA MEDIA SEGÚN ZONAS Y TIPOLOGÍA </t>
  </si>
  <si>
    <t xml:space="preserve">ESTANCIA MEDIA DE LOS TURISTAS ALOJADOS EN PUERTO DE LA CRUZ POR CATEGORÍA </t>
  </si>
  <si>
    <t xml:space="preserve">DIFERENCIA INTERANUAL DE LA ESTANCIA MEDIA DE LOS TURISTAS ALOJADOS EN PUERTO DE LA CRUZ POR CATEGORÍA </t>
  </si>
  <si>
    <t>ESTANCIAS MEDIAS DE LOS TURISTAS ALOJADOS EN PUERTO DE LA CRUZ SEGÚN TIPOLOGÍA DE ESTABLECIMIENTO</t>
  </si>
  <si>
    <t>Dif. interanual</t>
  </si>
  <si>
    <t>Estancia Media Total</t>
  </si>
  <si>
    <t>Estancia Media Hotelera</t>
  </si>
  <si>
    <t>Estancia Media Extrahotelera</t>
  </si>
  <si>
    <t>ESTANCIAS MEDIAS POR ZONA Y TIPOLOGÍA DE ESTABLECIMIENTO</t>
  </si>
  <si>
    <t>ESTANCIAS MEDIAS DE LOS TURISTAS ALOJADOS EN PUERTO DE LA CRUZ SEGÚN TIPOLOGÍA Y CATEGORÍA DE ESTABLECIMIENTO</t>
  </si>
  <si>
    <t>FUENTE: STDE Cabildo Insular de Tenerife. ELABORACIÓN:Turismo de Tenerife</t>
  </si>
  <si>
    <t>EVOLUCIÓN  DE LA ESTANCIA MEDIA  DE LOS TURISTAS ALOJADOS EN PUERTO DE LA CRUZ</t>
  </si>
  <si>
    <t>Estancia media</t>
  </si>
  <si>
    <t>Total Plazas</t>
  </si>
  <si>
    <t>Hoteleros</t>
  </si>
  <si>
    <t>Bares</t>
  </si>
  <si>
    <t>Cafeterías</t>
  </si>
  <si>
    <t>Hoteles Rurales</t>
  </si>
  <si>
    <t>Restaurantes</t>
  </si>
  <si>
    <t>Casas Rurales</t>
  </si>
  <si>
    <t>Gran Canaria</t>
  </si>
  <si>
    <t>Fuerteventura</t>
  </si>
  <si>
    <t>ZONA 3</t>
  </si>
  <si>
    <t>Lanzarote</t>
  </si>
  <si>
    <t>La Palma</t>
  </si>
  <si>
    <t>ZONA 4</t>
  </si>
  <si>
    <t>Canarias</t>
  </si>
  <si>
    <t>TOTAL TURISMO ALOJADO</t>
  </si>
  <si>
    <t>ADEJE</t>
  </si>
  <si>
    <t>Zona SUR</t>
  </si>
  <si>
    <t>ALOJADOS HOTELEROS</t>
  </si>
  <si>
    <t>ALOJADOS EXTRAHOTELEROS</t>
  </si>
  <si>
    <t>ZONA 1</t>
  </si>
  <si>
    <t>ZONA 2</t>
  </si>
  <si>
    <t>ARONA</t>
  </si>
  <si>
    <t>SANTA CRUZ</t>
  </si>
  <si>
    <t xml:space="preserve">acumulado julio 2011 </t>
  </si>
  <si>
    <t>I semestre 2010</t>
  </si>
  <si>
    <t>I semestre 2011</t>
  </si>
  <si>
    <t>II semestre 2009</t>
  </si>
  <si>
    <t>II semestre 2010</t>
  </si>
  <si>
    <t>PLAZAS RESTAURACIÓN AUTORIZADAS SEGÚN TIPOLOGÍA  DEL ESTABLECIMIENTO 2009</t>
  </si>
  <si>
    <t xml:space="preserve">Var. 10/ 09 </t>
  </si>
  <si>
    <t xml:space="preserve">VIAJEROS ALOJADOS EN ESTABLECIMIENTOS HOTELEROS
I trimestre
Total España, Baleares, Canarias </t>
  </si>
  <si>
    <r>
      <t xml:space="preserve">2009 </t>
    </r>
    <r>
      <rPr>
        <b/>
        <vertAlign val="superscript"/>
        <sz val="10"/>
        <rFont val="Arial"/>
        <family val="2"/>
      </rPr>
      <t>(1)</t>
    </r>
  </si>
  <si>
    <r>
      <t xml:space="preserve">2010 </t>
    </r>
    <r>
      <rPr>
        <b/>
        <vertAlign val="superscript"/>
        <sz val="10"/>
        <rFont val="Arial"/>
        <family val="2"/>
      </rPr>
      <t>(1)</t>
    </r>
  </si>
</sst>
</file>

<file path=xl/styles.xml><?xml version="1.0" encoding="utf-8"?>
<styleSheet xmlns="http://schemas.openxmlformats.org/spreadsheetml/2006/main">
  <numFmts count="13">
    <numFmt numFmtId="164" formatCode="0.0%"/>
    <numFmt numFmtId="165" formatCode="#,##0.0"/>
    <numFmt numFmtId="166" formatCode="#,##0.00_)"/>
    <numFmt numFmtId="167" formatCode="#,##0_)"/>
    <numFmt numFmtId="168" formatCode="#,##0.0_)"/>
    <numFmt numFmtId="169" formatCode="_-* #,##0.00\ [$€-1]_-;\-* #,##0.00\ [$€-1]_-;_-* &quot;-&quot;??\ [$€-1]_-"/>
    <numFmt numFmtId="170" formatCode="#,#00"/>
    <numFmt numFmtId="171" formatCode="_-* #,##0\ _p_t_a_-;\-* #,##0\ _p_t_a_-;_-* &quot;-&quot;\ _p_t_a_-;_-@_-"/>
    <numFmt numFmtId="172" formatCode="\$#,#00"/>
    <numFmt numFmtId="173" formatCode="\$#,"/>
    <numFmt numFmtId="174" formatCode="%#,#00"/>
    <numFmt numFmtId="175" formatCode="#.##000"/>
    <numFmt numFmtId="176" formatCode="#.##0,"/>
  </numFmts>
  <fonts count="55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b/>
      <sz val="16"/>
      <color indexed="9"/>
      <name val="Calibri"/>
      <family val="2"/>
      <scheme val="minor"/>
    </font>
    <font>
      <b/>
      <sz val="14"/>
      <color indexed="9"/>
      <name val="Calibri"/>
      <family val="2"/>
      <scheme val="minor"/>
    </font>
    <font>
      <sz val="10"/>
      <color indexed="9"/>
      <name val="Calibri"/>
      <family val="2"/>
      <scheme val="minor"/>
    </font>
    <font>
      <sz val="14"/>
      <color indexed="18"/>
      <name val="Calibri"/>
      <family val="2"/>
      <scheme val="minor"/>
    </font>
    <font>
      <b/>
      <sz val="14"/>
      <color theme="3" tint="-0.249977111117893"/>
      <name val="Calibri"/>
      <family val="2"/>
      <scheme val="minor"/>
    </font>
    <font>
      <u/>
      <sz val="7.5"/>
      <color indexed="12"/>
      <name val="Arial"/>
      <family val="2"/>
    </font>
    <font>
      <b/>
      <sz val="12"/>
      <color theme="3" tint="-0.249977111117893"/>
      <name val="Calibri"/>
      <family val="2"/>
      <scheme val="minor"/>
    </font>
    <font>
      <sz val="10"/>
      <color theme="3" tint="-0.249977111117893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3" tint="-0.249977111117893"/>
      <name val="Calibri"/>
      <family val="2"/>
      <scheme val="minor"/>
    </font>
    <font>
      <b/>
      <sz val="14"/>
      <color indexed="18"/>
      <name val="Calibri"/>
      <family val="2"/>
      <scheme val="minor"/>
    </font>
    <font>
      <b/>
      <sz val="9"/>
      <color indexed="9"/>
      <name val="Calibri"/>
      <family val="2"/>
      <scheme val="minor"/>
    </font>
    <font>
      <sz val="11"/>
      <name val="Arial"/>
      <family val="2"/>
    </font>
    <font>
      <b/>
      <sz val="12"/>
      <color indexed="9"/>
      <name val="Calibri"/>
      <family val="2"/>
      <scheme val="minor"/>
    </font>
    <font>
      <b/>
      <sz val="10"/>
      <color theme="3" tint="-0.249977111117893"/>
      <name val="Calibri"/>
      <family val="2"/>
      <scheme val="minor"/>
    </font>
    <font>
      <sz val="11"/>
      <color theme="3" tint="-0.249977111117893"/>
      <name val="Calibri"/>
      <family val="2"/>
      <scheme val="minor"/>
    </font>
    <font>
      <sz val="8"/>
      <color theme="3" tint="-0.249977111117893"/>
      <name val="Calibri"/>
      <family val="2"/>
      <scheme val="minor"/>
    </font>
    <font>
      <sz val="10"/>
      <color indexed="8"/>
      <name val="MS Sans Serif"/>
      <family val="2"/>
    </font>
    <font>
      <b/>
      <sz val="12"/>
      <color theme="0"/>
      <name val="Calibri"/>
      <family val="2"/>
      <scheme val="minor"/>
    </font>
    <font>
      <b/>
      <sz val="12"/>
      <color theme="3" tint="-0.249977111117893"/>
      <name val="Arial"/>
      <family val="2"/>
    </font>
    <font>
      <sz val="10"/>
      <color indexed="9"/>
      <name val="Arial"/>
      <family val="2"/>
    </font>
    <font>
      <b/>
      <sz val="10"/>
      <color theme="0"/>
      <name val="Calibri"/>
      <family val="2"/>
      <scheme val="minor"/>
    </font>
    <font>
      <sz val="18"/>
      <color theme="0"/>
      <name val="Calibri"/>
      <family val="2"/>
      <scheme val="minor"/>
    </font>
    <font>
      <b/>
      <sz val="10"/>
      <color indexed="9"/>
      <name val="Calibri"/>
      <family val="2"/>
      <scheme val="minor"/>
    </font>
    <font>
      <b/>
      <i/>
      <sz val="10"/>
      <color theme="3" tint="-0.249977111117893"/>
      <name val="Calibri"/>
      <family val="2"/>
      <scheme val="minor"/>
    </font>
    <font>
      <sz val="9"/>
      <name val="Arial"/>
      <family val="2"/>
    </font>
    <font>
      <i/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9"/>
      <name val="Arial"/>
      <family val="2"/>
    </font>
    <font>
      <b/>
      <sz val="10"/>
      <color indexed="9"/>
      <name val="Arial"/>
      <family val="2"/>
    </font>
    <font>
      <b/>
      <vertAlign val="superscript"/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"/>
      <color indexed="8"/>
      <name val="Courier"/>
      <family val="3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"/>
      <color indexed="8"/>
      <name val="Courier"/>
      <family val="3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</fonts>
  <fills count="3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8F8F8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theme="0" tint="-0.14996795556505021"/>
      </patternFill>
    </fill>
    <fill>
      <patternFill patternType="solid">
        <fgColor theme="0" tint="-0.14999847407452621"/>
        <bgColor theme="0" tint="-0.14996795556505021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3">
    <border>
      <left/>
      <right/>
      <top/>
      <bottom/>
      <diagonal/>
    </border>
    <border>
      <left style="medium">
        <color theme="3" tint="-0.24994659260841701"/>
      </left>
      <right style="medium">
        <color theme="3" tint="-0.24994659260841701"/>
      </right>
      <top style="medium">
        <color theme="3" tint="-0.24994659260841701"/>
      </top>
      <bottom style="medium">
        <color theme="3" tint="-0.2499465926084170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double">
        <color indexed="64"/>
      </top>
      <bottom/>
      <diagonal/>
    </border>
  </borders>
  <cellStyleXfs count="186">
    <xf numFmtId="0" fontId="0" fillId="0" borderId="0"/>
    <xf numFmtId="9" fontId="11" fillId="0" borderId="0" applyFont="0" applyFill="0" applyBorder="0" applyAlignment="0" applyProtection="0"/>
    <xf numFmtId="1" fontId="1" fillId="0" borderId="0">
      <alignment vertical="center"/>
    </xf>
    <xf numFmtId="0" fontId="8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Protection="0">
      <alignment vertical="center"/>
    </xf>
    <xf numFmtId="0" fontId="20" fillId="0" borderId="0" applyNumberFormat="0" applyFont="0" applyFill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0" fontId="38" fillId="26" borderId="0" applyNumberFormat="0" applyBorder="0" applyAlignment="0" applyProtection="0"/>
    <xf numFmtId="0" fontId="38" fillId="26" borderId="0" applyNumberFormat="0" applyBorder="0" applyAlignment="0" applyProtection="0"/>
    <xf numFmtId="0" fontId="38" fillId="26" borderId="0" applyNumberFormat="0" applyBorder="0" applyAlignment="0" applyProtection="0"/>
    <xf numFmtId="0" fontId="38" fillId="26" borderId="0" applyNumberFormat="0" applyBorder="0" applyAlignment="0" applyProtection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9" borderId="0" applyNumberFormat="0" applyBorder="0" applyAlignment="0" applyProtection="0"/>
    <xf numFmtId="0" fontId="38" fillId="29" borderId="0" applyNumberFormat="0" applyBorder="0" applyAlignment="0" applyProtection="0"/>
    <xf numFmtId="0" fontId="38" fillId="29" borderId="0" applyNumberFormat="0" applyBorder="0" applyAlignment="0" applyProtection="0"/>
    <xf numFmtId="0" fontId="38" fillId="29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1" fontId="40" fillId="0" borderId="0">
      <protection locked="0"/>
    </xf>
    <xf numFmtId="1" fontId="40" fillId="0" borderId="0">
      <protection locked="0"/>
    </xf>
    <xf numFmtId="0" fontId="41" fillId="30" borderId="14" applyNumberFormat="0" applyAlignment="0" applyProtection="0"/>
    <xf numFmtId="0" fontId="41" fillId="30" borderId="14" applyNumberFormat="0" applyAlignment="0" applyProtection="0"/>
    <xf numFmtId="0" fontId="41" fillId="30" borderId="14" applyNumberFormat="0" applyAlignment="0" applyProtection="0"/>
    <xf numFmtId="0" fontId="41" fillId="30" borderId="14" applyNumberFormat="0" applyAlignment="0" applyProtection="0"/>
    <xf numFmtId="0" fontId="42" fillId="31" borderId="15" applyNumberFormat="0" applyAlignment="0" applyProtection="0"/>
    <xf numFmtId="0" fontId="42" fillId="31" borderId="15" applyNumberFormat="0" applyAlignment="0" applyProtection="0"/>
    <xf numFmtId="0" fontId="42" fillId="31" borderId="15" applyNumberFormat="0" applyAlignment="0" applyProtection="0"/>
    <xf numFmtId="0" fontId="42" fillId="31" borderId="15" applyNumberFormat="0" applyAlignment="0" applyProtection="0"/>
    <xf numFmtId="0" fontId="43" fillId="0" borderId="16" applyNumberFormat="0" applyFill="0" applyAlignment="0" applyProtection="0"/>
    <xf numFmtId="0" fontId="43" fillId="0" borderId="16" applyNumberFormat="0" applyFill="0" applyAlignment="0" applyProtection="0"/>
    <xf numFmtId="0" fontId="43" fillId="0" borderId="16" applyNumberFormat="0" applyFill="0" applyAlignment="0" applyProtection="0"/>
    <xf numFmtId="0" fontId="43" fillId="0" borderId="16" applyNumberFormat="0" applyFill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45" fillId="21" borderId="14" applyNumberFormat="0" applyAlignment="0" applyProtection="0"/>
    <xf numFmtId="0" fontId="45" fillId="21" borderId="14" applyNumberFormat="0" applyAlignment="0" applyProtection="0"/>
    <xf numFmtId="0" fontId="45" fillId="21" borderId="14" applyNumberFormat="0" applyAlignment="0" applyProtection="0"/>
    <xf numFmtId="0" fontId="45" fillId="21" borderId="14" applyNumberFormat="0" applyAlignment="0" applyProtection="0"/>
    <xf numFmtId="0" fontId="1" fillId="0" borderId="0"/>
    <xf numFmtId="169" fontId="1" fillId="0" borderId="0" applyFont="0" applyFill="0" applyBorder="0" applyAlignment="0" applyProtection="0">
      <alignment vertical="center"/>
    </xf>
    <xf numFmtId="1" fontId="46" fillId="0" borderId="0">
      <protection locked="0"/>
    </xf>
    <xf numFmtId="170" fontId="46" fillId="0" borderId="0">
      <protection locked="0"/>
    </xf>
    <xf numFmtId="0" fontId="47" fillId="17" borderId="0" applyNumberFormat="0" applyBorder="0" applyAlignment="0" applyProtection="0"/>
    <xf numFmtId="0" fontId="47" fillId="17" borderId="0" applyNumberFormat="0" applyBorder="0" applyAlignment="0" applyProtection="0"/>
    <xf numFmtId="0" fontId="47" fillId="17" borderId="0" applyNumberFormat="0" applyBorder="0" applyAlignment="0" applyProtection="0"/>
    <xf numFmtId="0" fontId="47" fillId="17" borderId="0" applyNumberFormat="0" applyBorder="0" applyAlignment="0" applyProtection="0"/>
    <xf numFmtId="171" fontId="1" fillId="0" borderId="0" applyFont="0" applyFill="0" applyBorder="0" applyAlignment="0" applyProtection="0"/>
    <xf numFmtId="172" fontId="46" fillId="0" borderId="0">
      <protection locked="0"/>
    </xf>
    <xf numFmtId="173" fontId="46" fillId="0" borderId="0">
      <protection locked="0"/>
    </xf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1" fontId="1" fillId="0" borderId="0">
      <alignment vertical="center"/>
    </xf>
    <xf numFmtId="3" fontId="1" fillId="0" borderId="0">
      <alignment vertical="center"/>
    </xf>
    <xf numFmtId="3" fontId="1" fillId="0" borderId="0">
      <alignment vertical="center"/>
    </xf>
    <xf numFmtId="0" fontId="1" fillId="37" borderId="17" applyNumberFormat="0" applyFont="0" applyAlignment="0" applyProtection="0"/>
    <xf numFmtId="0" fontId="1" fillId="37" borderId="17" applyNumberFormat="0" applyFont="0" applyAlignment="0" applyProtection="0"/>
    <xf numFmtId="0" fontId="1" fillId="37" borderId="17" applyNumberFormat="0" applyFont="0" applyAlignment="0" applyProtection="0"/>
    <xf numFmtId="0" fontId="1" fillId="37" borderId="17" applyNumberFormat="0" applyFont="0" applyAlignment="0" applyProtection="0"/>
    <xf numFmtId="174" fontId="46" fillId="0" borderId="0">
      <protection locked="0"/>
    </xf>
    <xf numFmtId="9" fontId="1" fillId="0" borderId="0" applyFont="0" applyFill="0" applyBorder="0" applyProtection="0">
      <alignment vertical="center"/>
    </xf>
    <xf numFmtId="175" fontId="46" fillId="0" borderId="0">
      <protection locked="0"/>
    </xf>
    <xf numFmtId="176" fontId="46" fillId="0" borderId="0">
      <protection locked="0"/>
    </xf>
    <xf numFmtId="0" fontId="49" fillId="30" borderId="18" applyNumberFormat="0" applyAlignment="0" applyProtection="0"/>
    <xf numFmtId="0" fontId="49" fillId="30" borderId="18" applyNumberFormat="0" applyAlignment="0" applyProtection="0"/>
    <xf numFmtId="0" fontId="49" fillId="30" borderId="18" applyNumberFormat="0" applyAlignment="0" applyProtection="0"/>
    <xf numFmtId="0" fontId="49" fillId="30" borderId="18" applyNumberFormat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2" fillId="0" borderId="19" applyNumberFormat="0" applyFill="0" applyAlignment="0" applyProtection="0"/>
    <xf numFmtId="0" fontId="52" fillId="0" borderId="19" applyNumberFormat="0" applyFill="0" applyAlignment="0" applyProtection="0"/>
    <xf numFmtId="0" fontId="52" fillId="0" borderId="19" applyNumberFormat="0" applyFill="0" applyAlignment="0" applyProtection="0"/>
    <xf numFmtId="0" fontId="52" fillId="0" borderId="19" applyNumberFormat="0" applyFill="0" applyAlignment="0" applyProtection="0"/>
    <xf numFmtId="0" fontId="53" fillId="0" borderId="20" applyNumberFormat="0" applyFill="0" applyAlignment="0" applyProtection="0"/>
    <xf numFmtId="0" fontId="53" fillId="0" borderId="20" applyNumberFormat="0" applyFill="0" applyAlignment="0" applyProtection="0"/>
    <xf numFmtId="0" fontId="53" fillId="0" borderId="20" applyNumberFormat="0" applyFill="0" applyAlignment="0" applyProtection="0"/>
    <xf numFmtId="0" fontId="53" fillId="0" borderId="20" applyNumberFormat="0" applyFill="0" applyAlignment="0" applyProtection="0"/>
    <xf numFmtId="0" fontId="44" fillId="0" borderId="21" applyNumberFormat="0" applyFill="0" applyAlignment="0" applyProtection="0"/>
    <xf numFmtId="0" fontId="44" fillId="0" borderId="21" applyNumberFormat="0" applyFill="0" applyAlignment="0" applyProtection="0"/>
    <xf numFmtId="0" fontId="44" fillId="0" borderId="21" applyNumberFormat="0" applyFill="0" applyAlignment="0" applyProtection="0"/>
    <xf numFmtId="0" fontId="44" fillId="0" borderId="21" applyNumberFormat="0" applyFill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" fontId="46" fillId="0" borderId="22">
      <protection locked="0"/>
    </xf>
    <xf numFmtId="1" fontId="46" fillId="0" borderId="22">
      <protection locked="0"/>
    </xf>
    <xf numFmtId="1" fontId="46" fillId="0" borderId="22">
      <protection locked="0"/>
    </xf>
    <xf numFmtId="1" fontId="46" fillId="0" borderId="22">
      <protection locked="0"/>
    </xf>
  </cellStyleXfs>
  <cellXfs count="379">
    <xf numFmtId="0" fontId="0" fillId="0" borderId="0" xfId="0"/>
    <xf numFmtId="1" fontId="1" fillId="2" borderId="0" xfId="2" applyFill="1">
      <alignment vertical="center"/>
    </xf>
    <xf numFmtId="1" fontId="1" fillId="0" borderId="0" xfId="2">
      <alignment vertical="center"/>
    </xf>
    <xf numFmtId="1" fontId="2" fillId="2" borderId="0" xfId="2" applyFont="1" applyFill="1">
      <alignment vertical="center"/>
    </xf>
    <xf numFmtId="1" fontId="3" fillId="2" borderId="0" xfId="2" applyFont="1" applyFill="1" applyAlignment="1">
      <alignment horizontal="center" vertical="center"/>
    </xf>
    <xf numFmtId="1" fontId="4" fillId="4" borderId="0" xfId="2" applyFont="1" applyFill="1" applyAlignment="1">
      <alignment horizontal="left" vertical="center"/>
    </xf>
    <xf numFmtId="1" fontId="5" fillId="4" borderId="0" xfId="2" applyFont="1" applyFill="1">
      <alignment vertical="center"/>
    </xf>
    <xf numFmtId="1" fontId="6" fillId="2" borderId="0" xfId="2" applyFont="1" applyFill="1" applyAlignment="1">
      <alignment horizontal="left" vertical="center" indent="1"/>
    </xf>
    <xf numFmtId="1" fontId="7" fillId="2" borderId="0" xfId="2" applyFont="1" applyFill="1" applyAlignment="1">
      <alignment horizontal="left" vertical="center" indent="1"/>
    </xf>
    <xf numFmtId="3" fontId="9" fillId="2" borderId="0" xfId="3" applyNumberFormat="1" applyFont="1" applyFill="1" applyAlignment="1" applyProtection="1">
      <alignment horizontal="left" vertical="center" indent="8"/>
    </xf>
    <xf numFmtId="3" fontId="10" fillId="2" borderId="0" xfId="3" applyNumberFormat="1" applyFont="1" applyFill="1" applyAlignment="1" applyProtection="1">
      <alignment horizontal="left" vertical="center" indent="14"/>
    </xf>
    <xf numFmtId="1" fontId="1" fillId="0" borderId="0" xfId="2" applyFont="1">
      <alignment vertical="center"/>
    </xf>
    <xf numFmtId="1" fontId="11" fillId="2" borderId="0" xfId="0" applyNumberFormat="1" applyFont="1" applyFill="1" applyAlignment="1">
      <alignment vertical="center"/>
    </xf>
    <xf numFmtId="1" fontId="11" fillId="4" borderId="0" xfId="0" applyNumberFormat="1" applyFont="1" applyFill="1" applyAlignment="1">
      <alignment vertical="center"/>
    </xf>
    <xf numFmtId="1" fontId="0" fillId="0" borderId="0" xfId="0" applyNumberFormat="1" applyAlignment="1">
      <alignment vertical="center"/>
    </xf>
    <xf numFmtId="1" fontId="2" fillId="4" borderId="0" xfId="2" applyFont="1" applyFill="1">
      <alignment vertical="center"/>
    </xf>
    <xf numFmtId="1" fontId="9" fillId="2" borderId="0" xfId="2" applyFont="1" applyFill="1" applyAlignment="1">
      <alignment horizontal="left" vertical="center" indent="8"/>
    </xf>
    <xf numFmtId="1" fontId="12" fillId="2" borderId="0" xfId="2" applyFont="1" applyFill="1" applyAlignment="1">
      <alignment horizontal="left" vertical="center" indent="8"/>
    </xf>
    <xf numFmtId="1" fontId="13" fillId="2" borderId="0" xfId="2" applyFont="1" applyFill="1" applyAlignment="1">
      <alignment horizontal="left" vertical="center" indent="1"/>
    </xf>
    <xf numFmtId="1" fontId="2" fillId="0" borderId="0" xfId="2" applyFont="1">
      <alignment vertical="center"/>
    </xf>
    <xf numFmtId="1" fontId="1" fillId="0" borderId="0" xfId="2" applyProtection="1">
      <alignment vertical="center"/>
      <protection hidden="1"/>
    </xf>
    <xf numFmtId="1" fontId="15" fillId="0" borderId="0" xfId="2" applyFont="1">
      <alignment vertical="center"/>
    </xf>
    <xf numFmtId="3" fontId="0" fillId="0" borderId="0" xfId="0" applyNumberFormat="1" applyAlignment="1">
      <alignment vertical="center" wrapText="1"/>
    </xf>
    <xf numFmtId="3" fontId="17" fillId="5" borderId="0" xfId="0" applyNumberFormat="1" applyFont="1" applyFill="1" applyBorder="1" applyAlignment="1">
      <alignment horizontal="center" vertical="center" wrapText="1"/>
    </xf>
    <xf numFmtId="3" fontId="17" fillId="6" borderId="0" xfId="0" applyNumberFormat="1" applyFont="1" applyFill="1" applyBorder="1" applyAlignment="1">
      <alignment horizontal="center" vertical="center" wrapText="1"/>
    </xf>
    <xf numFmtId="3" fontId="10" fillId="0" borderId="0" xfId="0" applyNumberFormat="1" applyFont="1" applyBorder="1" applyAlignment="1">
      <alignment horizontal="left" vertical="center" wrapText="1"/>
    </xf>
    <xf numFmtId="3" fontId="18" fillId="0" borderId="0" xfId="0" applyNumberFormat="1" applyFont="1" applyBorder="1" applyAlignment="1">
      <alignment horizontal="right" vertical="center" wrapText="1"/>
    </xf>
    <xf numFmtId="164" fontId="18" fillId="5" borderId="0" xfId="0" applyNumberFormat="1" applyFont="1" applyFill="1" applyBorder="1" applyAlignment="1">
      <alignment horizontal="right" vertical="center" wrapText="1"/>
    </xf>
    <xf numFmtId="3" fontId="18" fillId="5" borderId="0" xfId="0" applyNumberFormat="1" applyFont="1" applyFill="1" applyBorder="1" applyAlignment="1">
      <alignment horizontal="right" vertical="center" wrapText="1"/>
    </xf>
    <xf numFmtId="10" fontId="0" fillId="0" borderId="0" xfId="1" applyNumberFormat="1" applyFont="1" applyAlignment="1">
      <alignment vertical="center" wrapText="1"/>
    </xf>
    <xf numFmtId="3" fontId="10" fillId="7" borderId="0" xfId="0" applyNumberFormat="1" applyFont="1" applyFill="1" applyBorder="1" applyAlignment="1">
      <alignment horizontal="left" vertical="center" wrapText="1"/>
    </xf>
    <xf numFmtId="165" fontId="18" fillId="7" borderId="0" xfId="0" applyNumberFormat="1" applyFont="1" applyFill="1" applyBorder="1" applyAlignment="1">
      <alignment horizontal="right" vertical="center" wrapText="1"/>
    </xf>
    <xf numFmtId="164" fontId="18" fillId="7" borderId="0" xfId="0" applyNumberFormat="1" applyFont="1" applyFill="1" applyBorder="1" applyAlignment="1">
      <alignment horizontal="right" vertical="center" wrapText="1"/>
    </xf>
    <xf numFmtId="4" fontId="18" fillId="7" borderId="0" xfId="0" applyNumberFormat="1" applyFont="1" applyFill="1" applyBorder="1" applyAlignment="1">
      <alignment horizontal="right" vertical="center" wrapText="1"/>
    </xf>
    <xf numFmtId="3" fontId="18" fillId="7" borderId="0" xfId="0" applyNumberFormat="1" applyFont="1" applyFill="1" applyBorder="1" applyAlignment="1">
      <alignment horizontal="center" vertical="center" wrapText="1"/>
    </xf>
    <xf numFmtId="2" fontId="18" fillId="7" borderId="0" xfId="0" applyNumberFormat="1" applyFont="1" applyFill="1" applyBorder="1" applyAlignment="1">
      <alignment horizontal="right" vertical="center" wrapText="1"/>
    </xf>
    <xf numFmtId="3" fontId="0" fillId="0" borderId="0" xfId="0" applyNumberFormat="1" applyFont="1" applyBorder="1" applyAlignment="1">
      <alignment vertical="center" wrapText="1"/>
    </xf>
    <xf numFmtId="166" fontId="10" fillId="0" borderId="0" xfId="2" applyNumberFormat="1" applyFont="1" applyBorder="1" applyAlignment="1" applyProtection="1">
      <alignment horizontal="right" vertical="center" wrapText="1"/>
      <protection hidden="1"/>
    </xf>
    <xf numFmtId="1" fontId="17" fillId="5" borderId="0" xfId="2" applyFont="1" applyFill="1" applyBorder="1" applyAlignment="1" applyProtection="1">
      <alignment horizontal="center" vertical="center"/>
      <protection hidden="1"/>
    </xf>
    <xf numFmtId="49" fontId="17" fillId="5" borderId="0" xfId="2" applyNumberFormat="1" applyFont="1" applyFill="1" applyBorder="1" applyAlignment="1" applyProtection="1">
      <alignment horizontal="center" vertical="center" wrapText="1"/>
      <protection hidden="1"/>
    </xf>
    <xf numFmtId="49" fontId="17" fillId="6" borderId="0" xfId="2" applyNumberFormat="1" applyFont="1" applyFill="1" applyBorder="1" applyAlignment="1" applyProtection="1">
      <alignment horizontal="center" vertical="center" wrapText="1"/>
      <protection hidden="1"/>
    </xf>
    <xf numFmtId="1" fontId="10" fillId="8" borderId="0" xfId="2" applyFont="1" applyFill="1" applyBorder="1" applyAlignment="1" applyProtection="1">
      <alignment horizontal="left"/>
      <protection hidden="1"/>
    </xf>
    <xf numFmtId="167" fontId="10" fillId="8" borderId="0" xfId="2" applyNumberFormat="1" applyFont="1" applyFill="1" applyBorder="1" applyProtection="1">
      <alignment vertical="center"/>
      <protection hidden="1"/>
    </xf>
    <xf numFmtId="164" fontId="10" fillId="8" borderId="0" xfId="4" applyNumberFormat="1" applyFont="1" applyFill="1" applyBorder="1" applyProtection="1">
      <alignment vertical="center"/>
      <protection hidden="1"/>
    </xf>
    <xf numFmtId="1" fontId="10" fillId="0" borderId="0" xfId="2" applyFont="1" applyBorder="1" applyAlignment="1" applyProtection="1">
      <alignment horizontal="left"/>
      <protection hidden="1"/>
    </xf>
    <xf numFmtId="167" fontId="10" fillId="0" borderId="0" xfId="2" applyNumberFormat="1" applyFont="1" applyBorder="1" applyProtection="1">
      <alignment vertical="center"/>
      <protection hidden="1"/>
    </xf>
    <xf numFmtId="164" fontId="10" fillId="0" borderId="0" xfId="4" applyNumberFormat="1" applyFont="1" applyBorder="1" applyProtection="1">
      <alignment vertical="center"/>
      <protection hidden="1"/>
    </xf>
    <xf numFmtId="164" fontId="10" fillId="5" borderId="0" xfId="4" applyNumberFormat="1" applyFont="1" applyFill="1" applyBorder="1" applyProtection="1">
      <alignment vertical="center"/>
      <protection hidden="1"/>
    </xf>
    <xf numFmtId="1" fontId="1" fillId="0" borderId="0" xfId="2" applyFont="1" applyFill="1" applyBorder="1" applyAlignment="1" applyProtection="1">
      <alignment horizontal="left"/>
      <protection hidden="1"/>
    </xf>
    <xf numFmtId="1" fontId="1" fillId="0" borderId="0" xfId="2" applyFont="1" applyProtection="1">
      <alignment vertical="center"/>
      <protection hidden="1"/>
    </xf>
    <xf numFmtId="0" fontId="10" fillId="5" borderId="0" xfId="0" applyFont="1" applyFill="1" applyBorder="1" applyAlignment="1">
      <alignment horizontal="center"/>
    </xf>
    <xf numFmtId="164" fontId="0" fillId="0" borderId="0" xfId="1" applyNumberFormat="1" applyFont="1"/>
    <xf numFmtId="0" fontId="17" fillId="9" borderId="0" xfId="0" applyFont="1" applyFill="1" applyBorder="1" applyAlignment="1">
      <alignment horizontal="center" vertical="center" wrapText="1"/>
    </xf>
    <xf numFmtId="0" fontId="17" fillId="10" borderId="0" xfId="0" applyFont="1" applyFill="1" applyBorder="1" applyAlignment="1">
      <alignment horizontal="center" vertical="center" wrapText="1"/>
    </xf>
    <xf numFmtId="0" fontId="17" fillId="11" borderId="0" xfId="0" applyFont="1" applyFill="1" applyBorder="1" applyAlignment="1">
      <alignment horizontal="right"/>
    </xf>
    <xf numFmtId="3" fontId="10" fillId="0" borderId="0" xfId="0" applyNumberFormat="1" applyFont="1" applyBorder="1"/>
    <xf numFmtId="164" fontId="10" fillId="0" borderId="0" xfId="1" applyNumberFormat="1" applyFont="1" applyBorder="1"/>
    <xf numFmtId="3" fontId="10" fillId="5" borderId="0" xfId="0" applyNumberFormat="1" applyFont="1" applyFill="1" applyBorder="1"/>
    <xf numFmtId="164" fontId="10" fillId="5" borderId="0" xfId="1" applyNumberFormat="1" applyFont="1" applyFill="1" applyBorder="1"/>
    <xf numFmtId="3" fontId="0" fillId="0" borderId="0" xfId="0" applyNumberFormat="1"/>
    <xf numFmtId="1" fontId="17" fillId="8" borderId="0" xfId="0" applyNumberFormat="1" applyFont="1" applyFill="1" applyBorder="1" applyAlignment="1">
      <alignment horizontal="center" vertical="center" wrapText="1"/>
    </xf>
    <xf numFmtId="3" fontId="10" fillId="8" borderId="0" xfId="0" applyNumberFormat="1" applyFont="1" applyFill="1" applyBorder="1" applyAlignment="1">
      <alignment horizontal="right" vertical="center"/>
    </xf>
    <xf numFmtId="164" fontId="10" fillId="8" borderId="0" xfId="1" applyNumberFormat="1" applyFont="1" applyFill="1" applyBorder="1" applyAlignment="1">
      <alignment horizontal="right" vertical="center"/>
    </xf>
    <xf numFmtId="3" fontId="10" fillId="8" borderId="0" xfId="0" applyNumberFormat="1" applyFont="1" applyFill="1" applyBorder="1" applyAlignment="1">
      <alignment vertical="center"/>
    </xf>
    <xf numFmtId="164" fontId="10" fillId="8" borderId="0" xfId="0" applyNumberFormat="1" applyFont="1" applyFill="1" applyBorder="1" applyAlignment="1">
      <alignment vertical="center"/>
    </xf>
    <xf numFmtId="0" fontId="17" fillId="12" borderId="0" xfId="0" applyFont="1" applyFill="1" applyBorder="1" applyAlignment="1">
      <alignment horizontal="left" vertical="center" wrapText="1"/>
    </xf>
    <xf numFmtId="3" fontId="10" fillId="12" borderId="0" xfId="0" applyNumberFormat="1" applyFont="1" applyFill="1" applyBorder="1"/>
    <xf numFmtId="164" fontId="10" fillId="12" borderId="0" xfId="1" applyNumberFormat="1" applyFont="1" applyFill="1" applyBorder="1"/>
    <xf numFmtId="0" fontId="17" fillId="7" borderId="0" xfId="0" applyFont="1" applyFill="1" applyBorder="1" applyAlignment="1">
      <alignment horizontal="left" vertical="center" wrapText="1"/>
    </xf>
    <xf numFmtId="3" fontId="10" fillId="7" borderId="0" xfId="0" applyNumberFormat="1" applyFont="1" applyFill="1" applyBorder="1"/>
    <xf numFmtId="164" fontId="10" fillId="7" borderId="0" xfId="1" applyNumberFormat="1" applyFont="1" applyFill="1" applyBorder="1"/>
    <xf numFmtId="0" fontId="22" fillId="2" borderId="1" xfId="3" applyNumberFormat="1" applyFont="1" applyFill="1" applyBorder="1" applyAlignment="1" applyProtection="1">
      <alignment horizontal="center" vertical="center" wrapText="1"/>
    </xf>
    <xf numFmtId="0" fontId="17" fillId="5" borderId="0" xfId="0" applyFont="1" applyFill="1" applyBorder="1" applyAlignment="1">
      <alignment horizontal="center"/>
    </xf>
    <xf numFmtId="164" fontId="10" fillId="0" borderId="0" xfId="0" applyNumberFormat="1" applyFont="1" applyBorder="1"/>
    <xf numFmtId="10" fontId="0" fillId="0" borderId="0" xfId="0" applyNumberFormat="1"/>
    <xf numFmtId="164" fontId="10" fillId="12" borderId="0" xfId="0" applyNumberFormat="1" applyFont="1" applyFill="1" applyBorder="1"/>
    <xf numFmtId="164" fontId="10" fillId="7" borderId="0" xfId="0" applyNumberFormat="1" applyFont="1" applyFill="1" applyBorder="1"/>
    <xf numFmtId="0" fontId="17" fillId="5" borderId="0" xfId="0" applyFont="1" applyFill="1" applyBorder="1" applyAlignment="1">
      <alignment horizontal="center" vertical="center" wrapText="1"/>
    </xf>
    <xf numFmtId="0" fontId="17" fillId="0" borderId="0" xfId="0" applyFont="1" applyBorder="1" applyAlignment="1">
      <alignment horizontal="left"/>
    </xf>
    <xf numFmtId="0" fontId="17" fillId="8" borderId="0" xfId="0" applyFont="1" applyFill="1" applyBorder="1" applyAlignment="1">
      <alignment horizontal="left"/>
    </xf>
    <xf numFmtId="3" fontId="10" fillId="8" borderId="0" xfId="0" applyNumberFormat="1" applyFont="1" applyFill="1" applyBorder="1"/>
    <xf numFmtId="0" fontId="10" fillId="0" borderId="0" xfId="0" applyFont="1" applyBorder="1"/>
    <xf numFmtId="0" fontId="17" fillId="5" borderId="0" xfId="0" applyFont="1" applyFill="1" applyBorder="1"/>
    <xf numFmtId="0" fontId="17" fillId="5" borderId="0" xfId="0" applyFont="1" applyFill="1" applyBorder="1" applyAlignment="1">
      <alignment horizontal="center" wrapText="1"/>
    </xf>
    <xf numFmtId="0" fontId="17" fillId="0" borderId="0" xfId="0" applyFont="1" applyBorder="1" applyAlignment="1"/>
    <xf numFmtId="0" fontId="17" fillId="8" borderId="0" xfId="0" applyFont="1" applyFill="1" applyBorder="1" applyAlignment="1"/>
    <xf numFmtId="0" fontId="17" fillId="7" borderId="0" xfId="0" applyFont="1" applyFill="1" applyBorder="1" applyAlignment="1"/>
    <xf numFmtId="0" fontId="10" fillId="7" borderId="0" xfId="0" applyFont="1" applyFill="1" applyBorder="1"/>
    <xf numFmtId="10" fontId="10" fillId="7" borderId="0" xfId="1" applyNumberFormat="1" applyFont="1" applyFill="1" applyBorder="1"/>
    <xf numFmtId="0" fontId="11" fillId="0" borderId="0" xfId="0" applyFont="1" applyBorder="1"/>
    <xf numFmtId="0" fontId="10" fillId="0" borderId="0" xfId="0" applyFont="1" applyBorder="1" applyAlignment="1"/>
    <xf numFmtId="17" fontId="17" fillId="5" borderId="0" xfId="2" applyNumberFormat="1" applyFont="1" applyFill="1" applyBorder="1" applyAlignment="1" applyProtection="1">
      <alignment horizontal="center" vertical="center" wrapText="1"/>
      <protection hidden="1"/>
    </xf>
    <xf numFmtId="1" fontId="17" fillId="7" borderId="0" xfId="2" applyFont="1" applyFill="1" applyBorder="1" applyProtection="1">
      <alignment vertical="center"/>
      <protection hidden="1"/>
    </xf>
    <xf numFmtId="1" fontId="10" fillId="7" borderId="0" xfId="2" applyFont="1" applyFill="1" applyBorder="1" applyProtection="1">
      <alignment vertical="center"/>
      <protection hidden="1"/>
    </xf>
    <xf numFmtId="1" fontId="17" fillId="8" borderId="0" xfId="2" applyFont="1" applyFill="1" applyBorder="1" applyAlignment="1" applyProtection="1">
      <alignment horizontal="left"/>
      <protection hidden="1"/>
    </xf>
    <xf numFmtId="164" fontId="10" fillId="7" borderId="0" xfId="2" applyNumberFormat="1" applyFont="1" applyFill="1" applyBorder="1" applyProtection="1">
      <alignment vertical="center"/>
      <protection hidden="1"/>
    </xf>
    <xf numFmtId="1" fontId="17" fillId="0" borderId="0" xfId="2" applyFont="1" applyBorder="1" applyAlignment="1" applyProtection="1">
      <alignment horizontal="left"/>
      <protection hidden="1"/>
    </xf>
    <xf numFmtId="3" fontId="8" fillId="0" borderId="0" xfId="3" applyNumberFormat="1" applyAlignment="1" applyProtection="1">
      <alignment vertical="center"/>
      <protection hidden="1"/>
    </xf>
    <xf numFmtId="49" fontId="1" fillId="0" borderId="0" xfId="2" applyNumberFormat="1" applyFont="1">
      <alignment vertical="center"/>
    </xf>
    <xf numFmtId="1" fontId="23" fillId="0" borderId="0" xfId="2" applyFont="1" applyFill="1" applyAlignment="1">
      <alignment horizontal="center" vertical="center"/>
    </xf>
    <xf numFmtId="0" fontId="0" fillId="0" borderId="0" xfId="0" applyProtection="1">
      <protection hidden="1"/>
    </xf>
    <xf numFmtId="3" fontId="16" fillId="3" borderId="0" xfId="5" applyNumberFormat="1" applyFont="1" applyFill="1" applyBorder="1" applyAlignment="1" applyProtection="1">
      <alignment horizontal="center" vertical="center" wrapText="1"/>
      <protection hidden="1"/>
    </xf>
    <xf numFmtId="0" fontId="0" fillId="0" borderId="0" xfId="0" applyAlignment="1" applyProtection="1">
      <alignment wrapText="1"/>
      <protection hidden="1"/>
    </xf>
    <xf numFmtId="1" fontId="17" fillId="5" borderId="0" xfId="2" applyFont="1" applyFill="1" applyBorder="1" applyAlignment="1" applyProtection="1">
      <alignment horizontal="center" vertical="center" wrapText="1"/>
      <protection hidden="1"/>
    </xf>
    <xf numFmtId="1" fontId="17" fillId="6" borderId="0" xfId="2" applyFont="1" applyFill="1" applyBorder="1" applyAlignment="1" applyProtection="1">
      <alignment horizontal="center" vertical="center" wrapText="1"/>
      <protection hidden="1"/>
    </xf>
    <xf numFmtId="3" fontId="10" fillId="0" borderId="0" xfId="0" applyNumberFormat="1" applyFont="1" applyBorder="1" applyProtection="1">
      <protection hidden="1"/>
    </xf>
    <xf numFmtId="164" fontId="10" fillId="5" borderId="0" xfId="1" applyNumberFormat="1" applyFont="1" applyFill="1" applyBorder="1" applyProtection="1">
      <protection hidden="1"/>
    </xf>
    <xf numFmtId="3" fontId="10" fillId="7" borderId="0" xfId="0" applyNumberFormat="1" applyFont="1" applyFill="1" applyBorder="1" applyProtection="1">
      <protection hidden="1"/>
    </xf>
    <xf numFmtId="1" fontId="17" fillId="8" borderId="0" xfId="0" applyNumberFormat="1" applyFont="1" applyFill="1" applyBorder="1" applyAlignment="1" applyProtection="1">
      <alignment horizontal="center" vertical="center" wrapText="1"/>
      <protection hidden="1"/>
    </xf>
    <xf numFmtId="3" fontId="10" fillId="8" borderId="0" xfId="0" applyNumberFormat="1" applyFont="1" applyFill="1" applyBorder="1" applyAlignment="1" applyProtection="1">
      <alignment vertical="center"/>
      <protection hidden="1"/>
    </xf>
    <xf numFmtId="164" fontId="10" fillId="8" borderId="0" xfId="1" applyNumberFormat="1" applyFont="1" applyFill="1" applyBorder="1" applyAlignment="1" applyProtection="1">
      <alignment vertical="center"/>
      <protection hidden="1"/>
    </xf>
    <xf numFmtId="3" fontId="0" fillId="0" borderId="0" xfId="0" applyNumberFormat="1" applyProtection="1">
      <protection hidden="1"/>
    </xf>
    <xf numFmtId="0" fontId="17" fillId="12" borderId="0" xfId="0" applyFont="1" applyFill="1" applyBorder="1" applyAlignment="1" applyProtection="1">
      <alignment horizontal="left"/>
      <protection hidden="1"/>
    </xf>
    <xf numFmtId="3" fontId="10" fillId="12" borderId="0" xfId="0" applyNumberFormat="1" applyFont="1" applyFill="1" applyBorder="1" applyProtection="1">
      <protection hidden="1"/>
    </xf>
    <xf numFmtId="164" fontId="10" fillId="12" borderId="0" xfId="1" applyNumberFormat="1" applyFont="1" applyFill="1" applyBorder="1" applyProtection="1">
      <protection hidden="1"/>
    </xf>
    <xf numFmtId="0" fontId="17" fillId="7" borderId="0" xfId="0" applyFont="1" applyFill="1" applyBorder="1" applyAlignment="1" applyProtection="1">
      <alignment horizontal="left"/>
      <protection hidden="1"/>
    </xf>
    <xf numFmtId="164" fontId="10" fillId="7" borderId="0" xfId="1" applyNumberFormat="1" applyFont="1" applyFill="1" applyBorder="1" applyProtection="1">
      <protection hidden="1"/>
    </xf>
    <xf numFmtId="3" fontId="10" fillId="5" borderId="0" xfId="0" applyNumberFormat="1" applyFont="1" applyFill="1" applyBorder="1" applyProtection="1">
      <protection hidden="1"/>
    </xf>
    <xf numFmtId="0" fontId="19" fillId="5" borderId="0" xfId="5" applyNumberFormat="1" applyFont="1" applyFill="1" applyBorder="1" applyAlignment="1" applyProtection="1">
      <alignment horizontal="left" vertical="center" wrapText="1"/>
      <protection hidden="1"/>
    </xf>
    <xf numFmtId="0" fontId="0" fillId="0" borderId="0" xfId="0" applyAlignment="1">
      <alignment wrapText="1"/>
    </xf>
    <xf numFmtId="0" fontId="17" fillId="5" borderId="0" xfId="0" applyFont="1" applyFill="1" applyBorder="1" applyAlignment="1" applyProtection="1">
      <alignment horizontal="center" vertical="center" wrapText="1"/>
      <protection hidden="1"/>
    </xf>
    <xf numFmtId="0" fontId="17" fillId="6" borderId="0" xfId="0" applyFont="1" applyFill="1" applyBorder="1" applyAlignment="1" applyProtection="1">
      <alignment horizontal="center" vertical="center" wrapText="1"/>
      <protection hidden="1"/>
    </xf>
    <xf numFmtId="164" fontId="10" fillId="11" borderId="0" xfId="0" applyNumberFormat="1" applyFont="1" applyFill="1" applyBorder="1" applyProtection="1">
      <protection hidden="1"/>
    </xf>
    <xf numFmtId="164" fontId="10" fillId="5" borderId="0" xfId="0" applyNumberFormat="1" applyFont="1" applyFill="1" applyBorder="1" applyProtection="1">
      <protection hidden="1"/>
    </xf>
    <xf numFmtId="164" fontId="10" fillId="8" borderId="0" xfId="0" applyNumberFormat="1" applyFont="1" applyFill="1" applyBorder="1" applyAlignment="1" applyProtection="1">
      <alignment vertical="center"/>
      <protection hidden="1"/>
    </xf>
    <xf numFmtId="164" fontId="10" fillId="12" borderId="0" xfId="0" applyNumberFormat="1" applyFont="1" applyFill="1" applyBorder="1" applyProtection="1">
      <protection hidden="1"/>
    </xf>
    <xf numFmtId="164" fontId="10" fillId="7" borderId="0" xfId="0" applyNumberFormat="1" applyFont="1" applyFill="1" applyBorder="1" applyProtection="1">
      <protection hidden="1"/>
    </xf>
    <xf numFmtId="10" fontId="0" fillId="0" borderId="0" xfId="1" applyNumberFormat="1" applyFont="1"/>
    <xf numFmtId="0" fontId="10" fillId="5" borderId="0" xfId="0" applyFont="1" applyFill="1" applyBorder="1" applyAlignment="1" applyProtection="1">
      <alignment horizontal="center"/>
      <protection hidden="1"/>
    </xf>
    <xf numFmtId="0" fontId="17" fillId="5" borderId="0" xfId="0" applyFont="1" applyFill="1" applyBorder="1" applyAlignment="1" applyProtection="1">
      <alignment vertical="center" wrapText="1"/>
      <protection hidden="1"/>
    </xf>
    <xf numFmtId="0" fontId="17" fillId="5" borderId="0" xfId="0" applyFont="1" applyFill="1" applyBorder="1" applyAlignment="1" applyProtection="1">
      <alignment wrapText="1"/>
      <protection hidden="1"/>
    </xf>
    <xf numFmtId="0" fontId="17" fillId="0" borderId="0" xfId="0" applyFont="1" applyBorder="1" applyAlignment="1" applyProtection="1">
      <protection hidden="1"/>
    </xf>
    <xf numFmtId="0" fontId="17" fillId="8" borderId="0" xfId="0" applyFont="1" applyFill="1" applyBorder="1" applyAlignment="1" applyProtection="1">
      <alignment horizontal="left"/>
      <protection hidden="1"/>
    </xf>
    <xf numFmtId="164" fontId="10" fillId="8" borderId="0" xfId="0" applyNumberFormat="1" applyFont="1" applyFill="1" applyBorder="1" applyProtection="1">
      <protection hidden="1"/>
    </xf>
    <xf numFmtId="3" fontId="10" fillId="8" borderId="0" xfId="0" applyNumberFormat="1" applyFont="1" applyFill="1" applyBorder="1" applyProtection="1">
      <protection hidden="1"/>
    </xf>
    <xf numFmtId="0" fontId="17" fillId="5" borderId="0" xfId="0" applyFont="1" applyFill="1" applyBorder="1" applyAlignment="1" applyProtection="1">
      <alignment horizontal="center" wrapText="1"/>
      <protection hidden="1"/>
    </xf>
    <xf numFmtId="0" fontId="17" fillId="13" borderId="0" xfId="0" applyFont="1" applyFill="1" applyBorder="1" applyAlignment="1" applyProtection="1">
      <alignment horizontal="center" vertical="center" wrapText="1"/>
      <protection hidden="1"/>
    </xf>
    <xf numFmtId="1" fontId="17" fillId="12" borderId="0" xfId="2" applyFont="1" applyFill="1" applyBorder="1" applyAlignment="1" applyProtection="1">
      <alignment horizontal="left"/>
      <protection hidden="1"/>
    </xf>
    <xf numFmtId="167" fontId="10" fillId="12" borderId="0" xfId="2" applyNumberFormat="1" applyFont="1" applyFill="1" applyBorder="1" applyProtection="1">
      <alignment vertical="center"/>
      <protection hidden="1"/>
    </xf>
    <xf numFmtId="164" fontId="10" fillId="12" borderId="0" xfId="4" applyNumberFormat="1" applyFont="1" applyFill="1" applyBorder="1" applyProtection="1">
      <alignment vertical="center"/>
      <protection hidden="1"/>
    </xf>
    <xf numFmtId="0" fontId="17" fillId="5" borderId="0" xfId="0" applyFont="1" applyFill="1" applyBorder="1" applyAlignment="1" applyProtection="1">
      <alignment horizontal="center"/>
      <protection hidden="1"/>
    </xf>
    <xf numFmtId="164" fontId="10" fillId="0" borderId="0" xfId="1" applyNumberFormat="1" applyFont="1" applyBorder="1" applyProtection="1">
      <protection hidden="1"/>
    </xf>
    <xf numFmtId="0" fontId="17" fillId="12" borderId="0" xfId="0" applyFont="1" applyFill="1" applyBorder="1" applyAlignment="1" applyProtection="1">
      <alignment horizontal="left" vertical="center" wrapText="1"/>
      <protection hidden="1"/>
    </xf>
    <xf numFmtId="0" fontId="17" fillId="7" borderId="0" xfId="0" applyFont="1" applyFill="1" applyBorder="1" applyAlignment="1" applyProtection="1">
      <alignment horizontal="left" vertical="center" wrapText="1"/>
      <protection hidden="1"/>
    </xf>
    <xf numFmtId="0" fontId="17" fillId="10" borderId="0" xfId="0" applyFont="1" applyFill="1" applyBorder="1" applyAlignment="1" applyProtection="1">
      <alignment horizontal="center" vertical="center" wrapText="1"/>
      <protection hidden="1"/>
    </xf>
    <xf numFmtId="0" fontId="17" fillId="9" borderId="0" xfId="0" applyFont="1" applyFill="1" applyBorder="1" applyAlignment="1" applyProtection="1">
      <alignment horizontal="center" vertical="center" wrapText="1"/>
      <protection hidden="1"/>
    </xf>
    <xf numFmtId="0" fontId="17" fillId="5" borderId="0" xfId="0" applyFont="1" applyFill="1" applyBorder="1" applyAlignment="1" applyProtection="1">
      <alignment horizontal="center" vertical="center"/>
      <protection hidden="1"/>
    </xf>
    <xf numFmtId="0" fontId="17" fillId="0" borderId="0" xfId="0" applyFont="1" applyBorder="1" applyAlignment="1" applyProtection="1">
      <alignment horizontal="left" vertical="center" wrapText="1"/>
      <protection hidden="1"/>
    </xf>
    <xf numFmtId="0" fontId="17" fillId="8" borderId="0" xfId="0" applyFont="1" applyFill="1" applyBorder="1" applyAlignment="1" applyProtection="1">
      <alignment horizontal="left" vertical="center" wrapText="1"/>
      <protection hidden="1"/>
    </xf>
    <xf numFmtId="0" fontId="0" fillId="0" borderId="0" xfId="0" applyAlignment="1">
      <alignment vertical="center"/>
    </xf>
    <xf numFmtId="0" fontId="17" fillId="5" borderId="0" xfId="0" applyFont="1" applyFill="1" applyBorder="1" applyAlignment="1">
      <alignment vertical="center"/>
    </xf>
    <xf numFmtId="0" fontId="17" fillId="5" borderId="0" xfId="0" applyFont="1" applyFill="1" applyBorder="1" applyAlignment="1">
      <alignment horizontal="right" vertical="center"/>
    </xf>
    <xf numFmtId="0" fontId="17" fillId="6" borderId="0" xfId="0" applyFont="1" applyFill="1" applyBorder="1" applyAlignment="1">
      <alignment horizontal="right" vertical="center"/>
    </xf>
    <xf numFmtId="0" fontId="17" fillId="0" borderId="0" xfId="0" applyFont="1" applyBorder="1" applyAlignment="1">
      <alignment vertical="center"/>
    </xf>
    <xf numFmtId="3" fontId="10" fillId="0" borderId="0" xfId="0" applyNumberFormat="1" applyFont="1" applyBorder="1" applyAlignment="1">
      <alignment vertical="center"/>
    </xf>
    <xf numFmtId="164" fontId="10" fillId="5" borderId="0" xfId="1" applyNumberFormat="1" applyFont="1" applyFill="1" applyBorder="1" applyAlignment="1">
      <alignment vertical="center"/>
    </xf>
    <xf numFmtId="0" fontId="17" fillId="8" borderId="0" xfId="0" applyFont="1" applyFill="1" applyBorder="1" applyAlignment="1">
      <alignment vertical="center"/>
    </xf>
    <xf numFmtId="164" fontId="10" fillId="8" borderId="0" xfId="1" applyNumberFormat="1" applyFont="1" applyFill="1" applyBorder="1" applyAlignme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 applyBorder="1" applyAlignment="1">
      <alignment horizontal="left" vertical="center" wrapText="1"/>
    </xf>
    <xf numFmtId="0" fontId="10" fillId="5" borderId="0" xfId="0" applyFont="1" applyFill="1" applyBorder="1" applyAlignment="1">
      <alignment vertical="center"/>
    </xf>
    <xf numFmtId="1" fontId="16" fillId="3" borderId="0" xfId="2" applyFont="1" applyFill="1" applyBorder="1" applyAlignment="1" applyProtection="1">
      <alignment vertical="center"/>
      <protection hidden="1"/>
    </xf>
    <xf numFmtId="1" fontId="26" fillId="3" borderId="0" xfId="2" applyFont="1" applyFill="1" applyBorder="1" applyAlignment="1" applyProtection="1">
      <alignment vertical="center" wrapText="1"/>
      <protection hidden="1"/>
    </xf>
    <xf numFmtId="165" fontId="17" fillId="5" borderId="0" xfId="2" applyNumberFormat="1" applyFont="1" applyFill="1" applyBorder="1" applyAlignment="1" applyProtection="1">
      <alignment horizontal="center" vertical="center" wrapText="1"/>
      <protection hidden="1"/>
    </xf>
    <xf numFmtId="1" fontId="27" fillId="5" borderId="0" xfId="2" applyFont="1" applyFill="1" applyBorder="1" applyAlignment="1" applyProtection="1">
      <alignment horizontal="center" vertical="center" wrapText="1"/>
      <protection hidden="1"/>
    </xf>
    <xf numFmtId="1" fontId="1" fillId="0" borderId="0" xfId="2" applyAlignment="1">
      <alignment vertical="center" wrapText="1"/>
    </xf>
    <xf numFmtId="0" fontId="17" fillId="11" borderId="0" xfId="0" applyFont="1" applyFill="1" applyBorder="1" applyAlignment="1">
      <alignment horizontal="right" vertical="center"/>
    </xf>
    <xf numFmtId="167" fontId="10" fillId="0" borderId="0" xfId="2" applyNumberFormat="1" applyFont="1" applyBorder="1" applyAlignment="1" applyProtection="1">
      <alignment vertical="center"/>
      <protection hidden="1"/>
    </xf>
    <xf numFmtId="164" fontId="10" fillId="5" borderId="0" xfId="1" applyNumberFormat="1" applyFont="1" applyFill="1" applyBorder="1" applyAlignment="1" applyProtection="1">
      <alignment vertical="center"/>
      <protection hidden="1"/>
    </xf>
    <xf numFmtId="167" fontId="17" fillId="7" borderId="0" xfId="2" applyNumberFormat="1" applyFont="1" applyFill="1" applyBorder="1" applyAlignment="1" applyProtection="1">
      <alignment vertical="center"/>
      <protection hidden="1"/>
    </xf>
    <xf numFmtId="164" fontId="17" fillId="5" borderId="0" xfId="1" applyNumberFormat="1" applyFont="1" applyFill="1" applyBorder="1" applyAlignment="1" applyProtection="1">
      <alignment vertical="center"/>
      <protection hidden="1"/>
    </xf>
    <xf numFmtId="1" fontId="17" fillId="8" borderId="0" xfId="2" applyNumberFormat="1" applyFont="1" applyFill="1" applyBorder="1" applyAlignment="1" applyProtection="1">
      <alignment horizontal="center" vertical="center" wrapText="1"/>
      <protection hidden="1"/>
    </xf>
    <xf numFmtId="167" fontId="10" fillId="8" borderId="0" xfId="2" applyNumberFormat="1" applyFont="1" applyFill="1" applyBorder="1" applyAlignment="1" applyProtection="1">
      <alignment vertical="center"/>
      <protection hidden="1"/>
    </xf>
    <xf numFmtId="49" fontId="17" fillId="12" borderId="0" xfId="2" applyNumberFormat="1" applyFont="1" applyFill="1" applyBorder="1" applyAlignment="1" applyProtection="1">
      <alignment horizontal="left" vertical="center" wrapText="1"/>
      <protection hidden="1"/>
    </xf>
    <xf numFmtId="167" fontId="10" fillId="12" borderId="0" xfId="2" applyNumberFormat="1" applyFont="1" applyFill="1" applyBorder="1" applyAlignment="1" applyProtection="1">
      <alignment vertical="center"/>
      <protection hidden="1"/>
    </xf>
    <xf numFmtId="164" fontId="10" fillId="12" borderId="0" xfId="1" applyNumberFormat="1" applyFont="1" applyFill="1" applyBorder="1" applyAlignment="1" applyProtection="1">
      <alignment vertical="center"/>
      <protection hidden="1"/>
    </xf>
    <xf numFmtId="167" fontId="17" fillId="12" borderId="0" xfId="2" applyNumberFormat="1" applyFont="1" applyFill="1" applyBorder="1" applyAlignment="1" applyProtection="1">
      <alignment vertical="center"/>
      <protection hidden="1"/>
    </xf>
    <xf numFmtId="164" fontId="17" fillId="12" borderId="0" xfId="1" applyNumberFormat="1" applyFont="1" applyFill="1" applyBorder="1" applyAlignment="1" applyProtection="1">
      <alignment vertical="center"/>
      <protection hidden="1"/>
    </xf>
    <xf numFmtId="49" fontId="17" fillId="7" borderId="0" xfId="2" applyNumberFormat="1" applyFont="1" applyFill="1" applyBorder="1" applyAlignment="1" applyProtection="1">
      <alignment horizontal="left" vertical="center" wrapText="1"/>
      <protection hidden="1"/>
    </xf>
    <xf numFmtId="167" fontId="10" fillId="7" borderId="0" xfId="2" applyNumberFormat="1" applyFont="1" applyFill="1" applyBorder="1" applyAlignment="1" applyProtection="1">
      <alignment vertical="center"/>
      <protection hidden="1"/>
    </xf>
    <xf numFmtId="164" fontId="10" fillId="7" borderId="0" xfId="1" applyNumberFormat="1" applyFont="1" applyFill="1" applyBorder="1" applyAlignment="1" applyProtection="1">
      <alignment vertical="center"/>
      <protection hidden="1"/>
    </xf>
    <xf numFmtId="164" fontId="17" fillId="7" borderId="0" xfId="1" applyNumberFormat="1" applyFont="1" applyFill="1" applyBorder="1" applyAlignment="1" applyProtection="1">
      <alignment vertical="center"/>
      <protection hidden="1"/>
    </xf>
    <xf numFmtId="1" fontId="17" fillId="5" borderId="0" xfId="2" applyFont="1" applyFill="1" applyBorder="1" applyAlignment="1" applyProtection="1">
      <alignment horizontal="left" vertical="center"/>
      <protection hidden="1"/>
    </xf>
    <xf numFmtId="164" fontId="1" fillId="0" borderId="0" xfId="1" applyNumberFormat="1" applyFont="1" applyAlignment="1">
      <alignment vertical="center"/>
    </xf>
    <xf numFmtId="167" fontId="10" fillId="7" borderId="0" xfId="2" applyNumberFormat="1" applyFont="1" applyFill="1" applyBorder="1" applyProtection="1">
      <alignment vertical="center"/>
      <protection hidden="1"/>
    </xf>
    <xf numFmtId="164" fontId="10" fillId="7" borderId="0" xfId="4" applyNumberFormat="1" applyFont="1" applyFill="1" applyBorder="1" applyProtection="1">
      <alignment vertical="center"/>
      <protection hidden="1"/>
    </xf>
    <xf numFmtId="167" fontId="17" fillId="8" borderId="0" xfId="2" applyNumberFormat="1" applyFont="1" applyFill="1" applyBorder="1" applyProtection="1">
      <alignment vertical="center"/>
      <protection hidden="1"/>
    </xf>
    <xf numFmtId="164" fontId="17" fillId="8" borderId="0" xfId="4" applyNumberFormat="1" applyFont="1" applyFill="1" applyBorder="1" applyProtection="1">
      <alignment vertical="center"/>
      <protection hidden="1"/>
    </xf>
    <xf numFmtId="1" fontId="1" fillId="0" borderId="0" xfId="2" applyBorder="1">
      <alignment vertical="center"/>
    </xf>
    <xf numFmtId="1" fontId="1" fillId="0" borderId="0" xfId="2" applyFont="1" applyBorder="1" applyAlignment="1" applyProtection="1">
      <alignment horizontal="left"/>
      <protection hidden="1"/>
    </xf>
    <xf numFmtId="10" fontId="1" fillId="0" borderId="0" xfId="4" applyNumberFormat="1" applyFont="1" applyBorder="1" applyProtection="1">
      <alignment vertical="center"/>
      <protection hidden="1"/>
    </xf>
    <xf numFmtId="165" fontId="1" fillId="0" borderId="0" xfId="2" applyNumberFormat="1" applyFont="1" applyBorder="1" applyAlignment="1" applyProtection="1">
      <alignment horizontal="left"/>
      <protection hidden="1"/>
    </xf>
    <xf numFmtId="1" fontId="1" fillId="0" borderId="0" xfId="2" applyBorder="1" applyProtection="1">
      <alignment vertical="center"/>
      <protection hidden="1"/>
    </xf>
    <xf numFmtId="164" fontId="10" fillId="0" borderId="0" xfId="4" applyNumberFormat="1" applyFont="1" applyBorder="1" applyAlignment="1" applyProtection="1">
      <alignment horizontal="right"/>
      <protection hidden="1"/>
    </xf>
    <xf numFmtId="164" fontId="0" fillId="0" borderId="0" xfId="4" applyNumberFormat="1" applyFont="1">
      <alignment vertical="center"/>
    </xf>
    <xf numFmtId="1" fontId="17" fillId="5" borderId="0" xfId="2" applyFont="1" applyFill="1" applyBorder="1" applyProtection="1">
      <alignment vertical="center"/>
      <protection hidden="1"/>
    </xf>
    <xf numFmtId="164" fontId="10" fillId="5" borderId="0" xfId="4" applyNumberFormat="1" applyFont="1" applyFill="1" applyBorder="1" applyAlignment="1" applyProtection="1">
      <alignment horizontal="right"/>
      <protection hidden="1"/>
    </xf>
    <xf numFmtId="164" fontId="17" fillId="8" borderId="0" xfId="4" applyNumberFormat="1" applyFont="1" applyFill="1" applyBorder="1" applyAlignment="1" applyProtection="1">
      <alignment horizontal="right"/>
      <protection hidden="1"/>
    </xf>
    <xf numFmtId="1" fontId="28" fillId="0" borderId="0" xfId="2" applyFont="1" applyAlignment="1">
      <alignment vertical="center" wrapText="1"/>
    </xf>
    <xf numFmtId="3" fontId="10" fillId="5" borderId="0" xfId="4" applyNumberFormat="1" applyFont="1" applyFill="1" applyBorder="1" applyAlignment="1" applyProtection="1">
      <alignment vertical="center" wrapText="1"/>
      <protection hidden="1"/>
    </xf>
    <xf numFmtId="164" fontId="10" fillId="5" borderId="0" xfId="1" applyNumberFormat="1" applyFont="1" applyFill="1" applyBorder="1" applyAlignment="1" applyProtection="1">
      <alignment vertical="center" wrapText="1"/>
      <protection hidden="1"/>
    </xf>
    <xf numFmtId="3" fontId="10" fillId="0" borderId="0" xfId="4" applyNumberFormat="1" applyFont="1" applyBorder="1" applyAlignment="1" applyProtection="1">
      <alignment vertical="center" wrapText="1"/>
      <protection hidden="1"/>
    </xf>
    <xf numFmtId="164" fontId="10" fillId="0" borderId="0" xfId="1" applyNumberFormat="1" applyFont="1" applyBorder="1" applyAlignment="1" applyProtection="1">
      <alignment vertical="center" wrapText="1"/>
      <protection hidden="1"/>
    </xf>
    <xf numFmtId="1" fontId="28" fillId="0" borderId="0" xfId="2" applyFont="1" applyAlignment="1" applyProtection="1">
      <alignment vertical="center" wrapText="1"/>
      <protection hidden="1"/>
    </xf>
    <xf numFmtId="1" fontId="17" fillId="7" borderId="0" xfId="2" applyFont="1" applyFill="1" applyBorder="1" applyAlignment="1" applyProtection="1">
      <alignment vertical="center" wrapText="1"/>
      <protection hidden="1"/>
    </xf>
    <xf numFmtId="3" fontId="10" fillId="7" borderId="0" xfId="4" applyNumberFormat="1" applyFont="1" applyFill="1" applyBorder="1" applyAlignment="1" applyProtection="1">
      <alignment vertical="center" wrapText="1"/>
      <protection hidden="1"/>
    </xf>
    <xf numFmtId="164" fontId="10" fillId="7" borderId="0" xfId="1" applyNumberFormat="1" applyFont="1" applyFill="1" applyBorder="1" applyAlignment="1" applyProtection="1">
      <alignment vertical="center" wrapText="1"/>
      <protection hidden="1"/>
    </xf>
    <xf numFmtId="1" fontId="17" fillId="8" borderId="0" xfId="2" applyFont="1" applyFill="1" applyBorder="1" applyAlignment="1" applyProtection="1">
      <alignment horizontal="left" vertical="center" wrapText="1"/>
      <protection hidden="1"/>
    </xf>
    <xf numFmtId="3" fontId="10" fillId="8" borderId="0" xfId="4" applyNumberFormat="1" applyFont="1" applyFill="1" applyBorder="1" applyAlignment="1" applyProtection="1">
      <alignment vertical="center" wrapText="1"/>
      <protection hidden="1"/>
    </xf>
    <xf numFmtId="164" fontId="10" fillId="8" borderId="0" xfId="1" applyNumberFormat="1" applyFont="1" applyFill="1" applyBorder="1" applyAlignment="1" applyProtection="1">
      <alignment vertical="center" wrapText="1"/>
      <protection hidden="1"/>
    </xf>
    <xf numFmtId="164" fontId="17" fillId="8" borderId="0" xfId="1" applyNumberFormat="1" applyFont="1" applyFill="1" applyBorder="1" applyAlignment="1" applyProtection="1">
      <alignment vertical="center" wrapText="1"/>
      <protection hidden="1"/>
    </xf>
    <xf numFmtId="165" fontId="17" fillId="6" borderId="0" xfId="2" applyNumberFormat="1" applyFont="1" applyFill="1" applyBorder="1" applyAlignment="1" applyProtection="1">
      <alignment horizontal="center" vertical="center" wrapText="1"/>
      <protection hidden="1"/>
    </xf>
    <xf numFmtId="1" fontId="27" fillId="6" borderId="0" xfId="2" applyFont="1" applyFill="1" applyBorder="1" applyAlignment="1" applyProtection="1">
      <alignment horizontal="center" vertical="center" wrapText="1"/>
      <protection hidden="1"/>
    </xf>
    <xf numFmtId="164" fontId="10" fillId="0" borderId="0" xfId="1" applyNumberFormat="1" applyFont="1" applyBorder="1" applyAlignment="1" applyProtection="1">
      <alignment vertical="center"/>
      <protection hidden="1"/>
    </xf>
    <xf numFmtId="164" fontId="10" fillId="0" borderId="0" xfId="1" applyNumberFormat="1" applyFont="1" applyFill="1" applyBorder="1" applyAlignment="1" applyProtection="1">
      <alignment vertical="center"/>
      <protection hidden="1"/>
    </xf>
    <xf numFmtId="1" fontId="28" fillId="0" borderId="0" xfId="2" applyFont="1" applyProtection="1">
      <alignment vertical="center"/>
      <protection hidden="1"/>
    </xf>
    <xf numFmtId="49" fontId="1" fillId="0" borderId="0" xfId="2" applyNumberFormat="1" applyFont="1" applyProtection="1">
      <alignment vertical="center"/>
      <protection hidden="1"/>
    </xf>
    <xf numFmtId="0" fontId="17" fillId="5" borderId="0" xfId="2" applyNumberFormat="1" applyFont="1" applyFill="1" applyBorder="1" applyAlignment="1" applyProtection="1">
      <alignment horizontal="center" vertical="center" wrapText="1"/>
      <protection hidden="1"/>
    </xf>
    <xf numFmtId="0" fontId="17" fillId="6" borderId="0" xfId="2" applyNumberFormat="1" applyFont="1" applyFill="1" applyBorder="1" applyAlignment="1" applyProtection="1">
      <alignment horizontal="center" vertical="center" wrapText="1"/>
      <protection hidden="1"/>
    </xf>
    <xf numFmtId="17" fontId="17" fillId="0" borderId="0" xfId="2" applyNumberFormat="1" applyFont="1" applyFill="1" applyBorder="1" applyAlignment="1" applyProtection="1">
      <alignment horizontal="right" vertical="center"/>
      <protection hidden="1"/>
    </xf>
    <xf numFmtId="164" fontId="10" fillId="5" borderId="0" xfId="1" applyNumberFormat="1" applyFont="1" applyFill="1" applyBorder="1" applyAlignment="1" applyProtection="1">
      <alignment horizontal="right" vertical="center"/>
      <protection hidden="1"/>
    </xf>
    <xf numFmtId="164" fontId="10" fillId="8" borderId="0" xfId="4" applyNumberFormat="1" applyFont="1" applyFill="1" applyBorder="1" applyAlignment="1" applyProtection="1">
      <alignment horizontal="right" vertical="center"/>
      <protection hidden="1"/>
    </xf>
    <xf numFmtId="49" fontId="17" fillId="12" borderId="0" xfId="2" applyNumberFormat="1" applyFont="1" applyFill="1" applyBorder="1" applyAlignment="1" applyProtection="1">
      <alignment horizontal="left" vertical="center"/>
      <protection hidden="1"/>
    </xf>
    <xf numFmtId="164" fontId="10" fillId="12" borderId="0" xfId="4" applyNumberFormat="1" applyFont="1" applyFill="1" applyBorder="1" applyAlignment="1" applyProtection="1">
      <alignment horizontal="right" vertical="center"/>
      <protection hidden="1"/>
    </xf>
    <xf numFmtId="49" fontId="17" fillId="7" borderId="0" xfId="2" applyNumberFormat="1" applyFont="1" applyFill="1" applyBorder="1" applyAlignment="1" applyProtection="1">
      <alignment horizontal="left" vertical="center"/>
      <protection hidden="1"/>
    </xf>
    <xf numFmtId="164" fontId="10" fillId="7" borderId="0" xfId="4" applyNumberFormat="1" applyFont="1" applyFill="1" applyBorder="1" applyAlignment="1" applyProtection="1">
      <alignment horizontal="right" vertical="center"/>
      <protection hidden="1"/>
    </xf>
    <xf numFmtId="164" fontId="0" fillId="0" borderId="0" xfId="1" applyNumberFormat="1" applyFont="1" applyProtection="1">
      <protection hidden="1"/>
    </xf>
    <xf numFmtId="3" fontId="17" fillId="5" borderId="0" xfId="5" applyNumberFormat="1" applyFont="1" applyFill="1" applyBorder="1" applyAlignment="1" applyProtection="1">
      <alignment horizontal="right"/>
      <protection hidden="1"/>
    </xf>
    <xf numFmtId="0" fontId="17" fillId="12" borderId="0" xfId="0" applyFont="1" applyFill="1" applyBorder="1" applyAlignment="1" applyProtection="1">
      <alignment horizontal="left" wrapText="1"/>
      <protection hidden="1"/>
    </xf>
    <xf numFmtId="0" fontId="17" fillId="7" borderId="0" xfId="0" applyFont="1" applyFill="1" applyBorder="1" applyAlignment="1" applyProtection="1">
      <alignment horizontal="left" wrapText="1"/>
      <protection hidden="1"/>
    </xf>
    <xf numFmtId="1" fontId="1" fillId="0" borderId="0" xfId="2" applyAlignment="1" applyProtection="1">
      <alignment vertical="center" wrapText="1"/>
      <protection hidden="1"/>
    </xf>
    <xf numFmtId="1" fontId="1" fillId="0" borderId="0" xfId="2" applyFont="1" applyAlignment="1" applyProtection="1">
      <alignment vertical="center" wrapText="1"/>
      <protection hidden="1"/>
    </xf>
    <xf numFmtId="3" fontId="10" fillId="0" borderId="0" xfId="0" applyNumberFormat="1" applyFont="1" applyBorder="1" applyAlignment="1">
      <alignment horizontal="right"/>
    </xf>
    <xf numFmtId="164" fontId="10" fillId="0" borderId="0" xfId="4" applyNumberFormat="1" applyFont="1" applyBorder="1" applyAlignment="1" applyProtection="1">
      <alignment horizontal="right" vertical="center"/>
      <protection hidden="1"/>
    </xf>
    <xf numFmtId="164" fontId="10" fillId="5" borderId="0" xfId="4" applyNumberFormat="1" applyFont="1" applyFill="1" applyBorder="1" applyAlignment="1" applyProtection="1">
      <alignment horizontal="right" vertical="center"/>
      <protection hidden="1"/>
    </xf>
    <xf numFmtId="164" fontId="10" fillId="0" borderId="0" xfId="1" applyNumberFormat="1" applyFont="1" applyBorder="1" applyAlignment="1" applyProtection="1">
      <alignment horizontal="right" vertical="center"/>
      <protection hidden="1"/>
    </xf>
    <xf numFmtId="164" fontId="17" fillId="8" borderId="0" xfId="4" applyNumberFormat="1" applyFont="1" applyFill="1" applyBorder="1" applyAlignment="1" applyProtection="1">
      <alignment horizontal="right" vertical="center"/>
      <protection hidden="1"/>
    </xf>
    <xf numFmtId="3" fontId="10" fillId="12" borderId="0" xfId="0" applyNumberFormat="1" applyFont="1" applyFill="1" applyBorder="1" applyAlignment="1">
      <alignment horizontal="right"/>
    </xf>
    <xf numFmtId="164" fontId="17" fillId="12" borderId="0" xfId="4" applyNumberFormat="1" applyFont="1" applyFill="1" applyBorder="1" applyAlignment="1" applyProtection="1">
      <alignment horizontal="right" vertical="center"/>
      <protection hidden="1"/>
    </xf>
    <xf numFmtId="3" fontId="10" fillId="7" borderId="0" xfId="0" applyNumberFormat="1" applyFont="1" applyFill="1" applyBorder="1" applyAlignment="1">
      <alignment horizontal="right"/>
    </xf>
    <xf numFmtId="164" fontId="17" fillId="7" borderId="0" xfId="4" applyNumberFormat="1" applyFont="1" applyFill="1" applyBorder="1" applyAlignment="1" applyProtection="1">
      <alignment horizontal="right" vertical="center"/>
      <protection hidden="1"/>
    </xf>
    <xf numFmtId="165" fontId="10" fillId="0" borderId="0" xfId="0" applyNumberFormat="1" applyFont="1" applyBorder="1" applyProtection="1">
      <protection hidden="1"/>
    </xf>
    <xf numFmtId="165" fontId="10" fillId="7" borderId="0" xfId="0" applyNumberFormat="1" applyFont="1" applyFill="1" applyBorder="1" applyProtection="1">
      <protection hidden="1"/>
    </xf>
    <xf numFmtId="165" fontId="10" fillId="8" borderId="0" xfId="0" applyNumberFormat="1" applyFont="1" applyFill="1" applyBorder="1" applyAlignment="1" applyProtection="1">
      <alignment vertical="center"/>
      <protection hidden="1"/>
    </xf>
    <xf numFmtId="165" fontId="10" fillId="12" borderId="0" xfId="0" applyNumberFormat="1" applyFont="1" applyFill="1" applyBorder="1" applyProtection="1">
      <protection hidden="1"/>
    </xf>
    <xf numFmtId="10" fontId="10" fillId="12" borderId="0" xfId="1" applyNumberFormat="1" applyFont="1" applyFill="1" applyBorder="1" applyProtection="1">
      <protection hidden="1"/>
    </xf>
    <xf numFmtId="165" fontId="10" fillId="5" borderId="0" xfId="0" applyNumberFormat="1" applyFont="1" applyFill="1" applyBorder="1" applyProtection="1">
      <protection hidden="1"/>
    </xf>
    <xf numFmtId="1" fontId="17" fillId="6" borderId="0" xfId="2" applyNumberFormat="1" applyFont="1" applyFill="1" applyBorder="1" applyAlignment="1" applyProtection="1">
      <alignment horizontal="center" vertical="center" wrapText="1"/>
      <protection hidden="1"/>
    </xf>
    <xf numFmtId="168" fontId="10" fillId="8" borderId="0" xfId="2" applyNumberFormat="1" applyFont="1" applyFill="1" applyBorder="1" applyProtection="1">
      <alignment vertical="center"/>
      <protection hidden="1"/>
    </xf>
    <xf numFmtId="4" fontId="1" fillId="0" borderId="0" xfId="2" applyNumberFormat="1" applyFont="1">
      <alignment vertical="center"/>
    </xf>
    <xf numFmtId="168" fontId="10" fillId="0" borderId="0" xfId="2" applyNumberFormat="1" applyFont="1" applyBorder="1" applyProtection="1">
      <alignment vertical="center"/>
      <protection hidden="1"/>
    </xf>
    <xf numFmtId="1" fontId="10" fillId="7" borderId="0" xfId="2" applyFont="1" applyFill="1" applyBorder="1" applyAlignment="1" applyProtection="1">
      <alignment vertical="center" wrapText="1"/>
      <protection hidden="1"/>
    </xf>
    <xf numFmtId="1" fontId="17" fillId="8" borderId="0" xfId="2" applyFont="1" applyFill="1" applyBorder="1" applyAlignment="1" applyProtection="1">
      <alignment horizontal="left" wrapText="1"/>
      <protection hidden="1"/>
    </xf>
    <xf numFmtId="168" fontId="10" fillId="8" borderId="0" xfId="2" applyNumberFormat="1" applyFont="1" applyFill="1" applyBorder="1" applyAlignment="1" applyProtection="1">
      <alignment horizontal="right" vertical="center" wrapText="1"/>
      <protection hidden="1"/>
    </xf>
    <xf numFmtId="164" fontId="10" fillId="8" borderId="0" xfId="4" applyNumberFormat="1" applyFont="1" applyFill="1" applyBorder="1" applyAlignment="1" applyProtection="1">
      <alignment horizontal="right" vertical="center" wrapText="1"/>
      <protection hidden="1"/>
    </xf>
    <xf numFmtId="1" fontId="17" fillId="0" borderId="0" xfId="2" applyFont="1" applyBorder="1" applyAlignment="1" applyProtection="1">
      <alignment horizontal="left" wrapText="1"/>
      <protection hidden="1"/>
    </xf>
    <xf numFmtId="168" fontId="10" fillId="0" borderId="0" xfId="2" applyNumberFormat="1" applyFont="1" applyBorder="1" applyAlignment="1" applyProtection="1">
      <alignment horizontal="right" vertical="center" wrapText="1"/>
      <protection hidden="1"/>
    </xf>
    <xf numFmtId="164" fontId="10" fillId="5" borderId="0" xfId="4" applyNumberFormat="1" applyFont="1" applyFill="1" applyBorder="1" applyAlignment="1" applyProtection="1">
      <alignment horizontal="right" vertical="center" wrapText="1"/>
      <protection hidden="1"/>
    </xf>
    <xf numFmtId="4" fontId="1" fillId="0" borderId="0" xfId="2" applyNumberFormat="1" applyFont="1" applyAlignment="1">
      <alignment vertical="center" wrapText="1"/>
    </xf>
    <xf numFmtId="1" fontId="10" fillId="7" borderId="0" xfId="2" applyFont="1" applyFill="1" applyBorder="1" applyAlignment="1" applyProtection="1">
      <alignment horizontal="right" vertical="center" wrapText="1"/>
      <protection hidden="1"/>
    </xf>
    <xf numFmtId="164" fontId="10" fillId="7" borderId="0" xfId="2" applyNumberFormat="1" applyFont="1" applyFill="1" applyBorder="1" applyAlignment="1" applyProtection="1">
      <alignment horizontal="right" vertical="center" wrapText="1"/>
      <protection hidden="1"/>
    </xf>
    <xf numFmtId="1" fontId="29" fillId="0" borderId="0" xfId="2" applyFont="1" applyBorder="1" applyAlignment="1">
      <alignment wrapText="1"/>
    </xf>
    <xf numFmtId="1" fontId="1" fillId="0" borderId="0" xfId="2" applyFont="1" applyBorder="1" applyAlignment="1">
      <alignment vertical="center" wrapText="1"/>
    </xf>
    <xf numFmtId="1" fontId="29" fillId="0" borderId="0" xfId="2" applyFont="1" applyBorder="1" applyAlignment="1">
      <alignment vertical="center" wrapText="1"/>
    </xf>
    <xf numFmtId="164" fontId="10" fillId="8" borderId="0" xfId="1" applyNumberFormat="1" applyFont="1" applyFill="1" applyBorder="1" applyAlignment="1" applyProtection="1">
      <alignment horizontal="right" vertical="center" wrapText="1"/>
      <protection hidden="1"/>
    </xf>
    <xf numFmtId="168" fontId="10" fillId="7" borderId="0" xfId="2" applyNumberFormat="1" applyFont="1" applyFill="1" applyBorder="1" applyAlignment="1" applyProtection="1">
      <alignment horizontal="right" vertical="center" wrapText="1"/>
      <protection hidden="1"/>
    </xf>
    <xf numFmtId="1" fontId="17" fillId="12" borderId="0" xfId="2" applyFont="1" applyFill="1" applyBorder="1" applyAlignment="1" applyProtection="1">
      <alignment horizontal="left" vertical="center" wrapText="1"/>
      <protection hidden="1"/>
    </xf>
    <xf numFmtId="168" fontId="10" fillId="12" borderId="0" xfId="2" applyNumberFormat="1" applyFont="1" applyFill="1" applyBorder="1" applyAlignment="1" applyProtection="1">
      <alignment horizontal="right" vertical="center" wrapText="1"/>
      <protection hidden="1"/>
    </xf>
    <xf numFmtId="164" fontId="10" fillId="12" borderId="0" xfId="4" applyNumberFormat="1" applyFont="1" applyFill="1" applyBorder="1" applyAlignment="1" applyProtection="1">
      <alignment horizontal="right" vertical="center" wrapText="1"/>
      <protection hidden="1"/>
    </xf>
    <xf numFmtId="1" fontId="17" fillId="0" borderId="0" xfId="2" applyFont="1" applyBorder="1" applyAlignment="1" applyProtection="1">
      <alignment horizontal="left" vertical="center" wrapText="1"/>
      <protection hidden="1"/>
    </xf>
    <xf numFmtId="165" fontId="10" fillId="0" borderId="0" xfId="0" applyNumberFormat="1" applyFont="1" applyBorder="1"/>
    <xf numFmtId="165" fontId="10" fillId="8" borderId="0" xfId="0" applyNumberFormat="1" applyFont="1" applyFill="1" applyBorder="1" applyAlignment="1">
      <alignment vertical="center"/>
    </xf>
    <xf numFmtId="164" fontId="17" fillId="8" borderId="0" xfId="4" applyNumberFormat="1" applyFont="1" applyFill="1" applyBorder="1" applyAlignment="1" applyProtection="1">
      <alignment vertical="center"/>
      <protection hidden="1"/>
    </xf>
    <xf numFmtId="164" fontId="10" fillId="8" borderId="0" xfId="4" applyNumberFormat="1" applyFont="1" applyFill="1" applyBorder="1" applyAlignment="1" applyProtection="1">
      <alignment vertical="center"/>
      <protection hidden="1"/>
    </xf>
    <xf numFmtId="0" fontId="17" fillId="12" borderId="0" xfId="2" applyNumberFormat="1" applyFont="1" applyFill="1" applyBorder="1" applyAlignment="1" applyProtection="1">
      <alignment horizontal="left" vertical="center"/>
      <protection hidden="1"/>
    </xf>
    <xf numFmtId="164" fontId="17" fillId="12" borderId="0" xfId="4" applyNumberFormat="1" applyFont="1" applyFill="1" applyBorder="1" applyProtection="1">
      <alignment vertical="center"/>
      <protection hidden="1"/>
    </xf>
    <xf numFmtId="165" fontId="10" fillId="7" borderId="0" xfId="0" applyNumberFormat="1" applyFont="1" applyFill="1" applyBorder="1" applyAlignment="1">
      <alignment vertical="center"/>
    </xf>
    <xf numFmtId="164" fontId="17" fillId="7" borderId="0" xfId="4" applyNumberFormat="1" applyFont="1" applyFill="1" applyBorder="1" applyProtection="1">
      <alignment vertical="center"/>
      <protection hidden="1"/>
    </xf>
    <xf numFmtId="2" fontId="10" fillId="0" borderId="0" xfId="0" applyNumberFormat="1" applyFont="1" applyBorder="1" applyProtection="1">
      <protection hidden="1"/>
    </xf>
    <xf numFmtId="2" fontId="10" fillId="5" borderId="0" xfId="1" applyNumberFormat="1" applyFont="1" applyFill="1" applyBorder="1" applyProtection="1">
      <protection hidden="1"/>
    </xf>
    <xf numFmtId="2" fontId="10" fillId="7" borderId="0" xfId="0" applyNumberFormat="1" applyFont="1" applyFill="1" applyBorder="1" applyProtection="1">
      <protection hidden="1"/>
    </xf>
    <xf numFmtId="2" fontId="10" fillId="8" borderId="0" xfId="0" applyNumberFormat="1" applyFont="1" applyFill="1" applyBorder="1" applyAlignment="1" applyProtection="1">
      <alignment vertical="center"/>
      <protection hidden="1"/>
    </xf>
    <xf numFmtId="4" fontId="10" fillId="8" borderId="0" xfId="0" applyNumberFormat="1" applyFont="1" applyFill="1" applyBorder="1" applyAlignment="1" applyProtection="1">
      <alignment vertical="center"/>
      <protection hidden="1"/>
    </xf>
    <xf numFmtId="2" fontId="10" fillId="12" borderId="0" xfId="0" applyNumberFormat="1" applyFont="1" applyFill="1" applyBorder="1" applyProtection="1">
      <protection hidden="1"/>
    </xf>
    <xf numFmtId="2" fontId="10" fillId="12" borderId="0" xfId="1" applyNumberFormat="1" applyFont="1" applyFill="1" applyBorder="1" applyProtection="1">
      <protection hidden="1"/>
    </xf>
    <xf numFmtId="2" fontId="10" fillId="7" borderId="0" xfId="1" applyNumberFormat="1" applyFont="1" applyFill="1" applyBorder="1" applyProtection="1">
      <protection hidden="1"/>
    </xf>
    <xf numFmtId="2" fontId="10" fillId="5" borderId="0" xfId="0" applyNumberFormat="1" applyFont="1" applyFill="1" applyBorder="1" applyProtection="1">
      <protection hidden="1"/>
    </xf>
    <xf numFmtId="4" fontId="10" fillId="0" borderId="0" xfId="0" applyNumberFormat="1" applyFont="1" applyBorder="1" applyProtection="1">
      <protection hidden="1"/>
    </xf>
    <xf numFmtId="4" fontId="10" fillId="5" borderId="0" xfId="0" applyNumberFormat="1" applyFont="1" applyFill="1" applyBorder="1" applyProtection="1">
      <protection hidden="1"/>
    </xf>
    <xf numFmtId="4" fontId="10" fillId="12" borderId="0" xfId="0" applyNumberFormat="1" applyFont="1" applyFill="1" applyBorder="1" applyProtection="1">
      <protection hidden="1"/>
    </xf>
    <xf numFmtId="4" fontId="10" fillId="7" borderId="0" xfId="0" applyNumberFormat="1" applyFont="1" applyFill="1" applyBorder="1" applyProtection="1">
      <protection hidden="1"/>
    </xf>
    <xf numFmtId="4" fontId="10" fillId="5" borderId="0" xfId="1" applyNumberFormat="1" applyFont="1" applyFill="1" applyBorder="1" applyProtection="1">
      <protection hidden="1"/>
    </xf>
    <xf numFmtId="4" fontId="10" fillId="0" borderId="0" xfId="1" applyNumberFormat="1" applyFont="1" applyBorder="1" applyProtection="1">
      <protection hidden="1"/>
    </xf>
    <xf numFmtId="4" fontId="10" fillId="7" borderId="0" xfId="1" applyNumberFormat="1" applyFont="1" applyFill="1" applyBorder="1" applyProtection="1">
      <protection hidden="1"/>
    </xf>
    <xf numFmtId="0" fontId="19" fillId="5" borderId="0" xfId="5" applyNumberFormat="1" applyFont="1" applyFill="1" applyBorder="1" applyAlignment="1" applyProtection="1">
      <alignment vertical="center" wrapText="1"/>
      <protection hidden="1"/>
    </xf>
    <xf numFmtId="166" fontId="10" fillId="8" borderId="0" xfId="2" applyNumberFormat="1" applyFont="1" applyFill="1" applyBorder="1" applyAlignment="1" applyProtection="1">
      <alignment horizontal="right" vertical="center"/>
      <protection hidden="1"/>
    </xf>
    <xf numFmtId="166" fontId="10" fillId="8" borderId="0" xfId="4" applyNumberFormat="1" applyFont="1" applyFill="1" applyBorder="1" applyAlignment="1" applyProtection="1">
      <alignment horizontal="right" vertical="center"/>
      <protection hidden="1"/>
    </xf>
    <xf numFmtId="166" fontId="10" fillId="0" borderId="0" xfId="2" applyNumberFormat="1" applyFont="1" applyBorder="1" applyAlignment="1" applyProtection="1">
      <alignment horizontal="right" vertical="center"/>
      <protection hidden="1"/>
    </xf>
    <xf numFmtId="166" fontId="10" fillId="5" borderId="0" xfId="4" applyNumberFormat="1" applyFont="1" applyFill="1" applyBorder="1" applyAlignment="1" applyProtection="1">
      <alignment horizontal="right" vertical="center"/>
      <protection hidden="1"/>
    </xf>
    <xf numFmtId="166" fontId="10" fillId="8" borderId="0" xfId="2" applyNumberFormat="1" applyFont="1" applyFill="1" applyBorder="1" applyAlignment="1" applyProtection="1">
      <alignment horizontal="right" vertical="center" wrapText="1"/>
      <protection hidden="1"/>
    </xf>
    <xf numFmtId="1" fontId="10" fillId="7" borderId="0" xfId="2" applyFont="1" applyFill="1" applyBorder="1" applyAlignment="1" applyProtection="1">
      <alignment horizontal="right" vertical="center"/>
      <protection hidden="1"/>
    </xf>
    <xf numFmtId="1" fontId="17" fillId="7" borderId="0" xfId="2" applyFont="1" applyFill="1" applyBorder="1" applyAlignment="1" applyProtection="1">
      <alignment vertical="center"/>
      <protection hidden="1"/>
    </xf>
    <xf numFmtId="1" fontId="10" fillId="7" borderId="0" xfId="2" applyFont="1" applyFill="1" applyBorder="1" applyAlignment="1" applyProtection="1">
      <alignment vertical="center"/>
      <protection hidden="1"/>
    </xf>
    <xf numFmtId="1" fontId="17" fillId="8" borderId="0" xfId="2" applyFont="1" applyFill="1" applyBorder="1" applyAlignment="1" applyProtection="1">
      <alignment horizontal="left" vertical="center"/>
      <protection hidden="1"/>
    </xf>
    <xf numFmtId="1" fontId="17" fillId="12" borderId="0" xfId="2" applyFont="1" applyFill="1" applyBorder="1" applyAlignment="1" applyProtection="1">
      <alignment horizontal="left" vertical="center"/>
      <protection hidden="1"/>
    </xf>
    <xf numFmtId="166" fontId="10" fillId="12" borderId="0" xfId="2" applyNumberFormat="1" applyFont="1" applyFill="1" applyBorder="1" applyAlignment="1" applyProtection="1">
      <alignment horizontal="right" vertical="center" wrapText="1"/>
      <protection hidden="1"/>
    </xf>
    <xf numFmtId="166" fontId="10" fillId="12" borderId="0" xfId="4" applyNumberFormat="1" applyFont="1" applyFill="1" applyBorder="1" applyAlignment="1" applyProtection="1">
      <alignment horizontal="right" vertical="center"/>
      <protection hidden="1"/>
    </xf>
    <xf numFmtId="1" fontId="17" fillId="0" borderId="0" xfId="2" applyFont="1" applyBorder="1" applyAlignment="1" applyProtection="1">
      <alignment horizontal="left" vertical="center"/>
      <protection hidden="1"/>
    </xf>
    <xf numFmtId="4" fontId="10" fillId="0" borderId="0" xfId="0" applyNumberFormat="1" applyFont="1" applyBorder="1"/>
    <xf numFmtId="2" fontId="10" fillId="0" borderId="0" xfId="4" applyNumberFormat="1" applyFont="1" applyBorder="1" applyProtection="1">
      <alignment vertical="center"/>
      <protection hidden="1"/>
    </xf>
    <xf numFmtId="2" fontId="10" fillId="5" borderId="0" xfId="4" applyNumberFormat="1" applyFont="1" applyFill="1" applyBorder="1" applyProtection="1">
      <alignment vertical="center"/>
      <protection hidden="1"/>
    </xf>
    <xf numFmtId="2" fontId="10" fillId="0" borderId="0" xfId="1" applyNumberFormat="1" applyFont="1" applyBorder="1" applyAlignment="1" applyProtection="1">
      <alignment horizontal="right" vertical="center"/>
      <protection hidden="1"/>
    </xf>
    <xf numFmtId="2" fontId="17" fillId="8" borderId="0" xfId="4" applyNumberFormat="1" applyFont="1" applyFill="1" applyBorder="1" applyAlignment="1" applyProtection="1">
      <alignment horizontal="right" vertical="center"/>
      <protection hidden="1"/>
    </xf>
    <xf numFmtId="2" fontId="17" fillId="12" borderId="0" xfId="4" applyNumberFormat="1" applyFont="1" applyFill="1" applyBorder="1" applyProtection="1">
      <alignment vertical="center"/>
      <protection hidden="1"/>
    </xf>
    <xf numFmtId="2" fontId="17" fillId="12" borderId="0" xfId="4" applyNumberFormat="1" applyFont="1" applyFill="1" applyBorder="1" applyAlignment="1" applyProtection="1">
      <alignment horizontal="right" vertical="center"/>
      <protection hidden="1"/>
    </xf>
    <xf numFmtId="2" fontId="17" fillId="7" borderId="0" xfId="4" applyNumberFormat="1" applyFont="1" applyFill="1" applyBorder="1" applyProtection="1">
      <alignment vertical="center"/>
      <protection hidden="1"/>
    </xf>
    <xf numFmtId="2" fontId="17" fillId="7" borderId="0" xfId="4" applyNumberFormat="1" applyFont="1" applyFill="1" applyBorder="1" applyAlignment="1" applyProtection="1">
      <alignment horizontal="right" vertical="center"/>
      <protection hidden="1"/>
    </xf>
    <xf numFmtId="1" fontId="1" fillId="0" borderId="3" xfId="2" applyFont="1" applyBorder="1" applyAlignment="1" applyProtection="1">
      <alignment horizontal="left"/>
    </xf>
    <xf numFmtId="1" fontId="28" fillId="14" borderId="4" xfId="2" applyFont="1" applyFill="1" applyBorder="1" applyAlignment="1">
      <alignment vertical="center"/>
    </xf>
    <xf numFmtId="1" fontId="1" fillId="0" borderId="6" xfId="2" applyFont="1" applyBorder="1" applyAlignment="1" applyProtection="1">
      <alignment horizontal="left"/>
    </xf>
    <xf numFmtId="1" fontId="1" fillId="0" borderId="8" xfId="2" applyFont="1" applyBorder="1" applyAlignment="1" applyProtection="1">
      <alignment horizontal="left"/>
    </xf>
    <xf numFmtId="1" fontId="31" fillId="14" borderId="9" xfId="2" applyNumberFormat="1" applyFont="1" applyFill="1" applyBorder="1" applyAlignment="1">
      <alignment horizontal="center" vertical="center" wrapText="1"/>
    </xf>
    <xf numFmtId="1" fontId="1" fillId="0" borderId="3" xfId="2" applyFont="1" applyFill="1" applyBorder="1" applyAlignment="1">
      <alignment horizontal="left" vertical="center" wrapText="1"/>
    </xf>
    <xf numFmtId="1" fontId="1" fillId="0" borderId="6" xfId="2" applyFont="1" applyFill="1" applyBorder="1" applyAlignment="1">
      <alignment horizontal="left" vertical="center" wrapText="1"/>
    </xf>
    <xf numFmtId="1" fontId="34" fillId="14" borderId="10" xfId="2" applyNumberFormat="1" applyFont="1" applyFill="1" applyBorder="1" applyAlignment="1" applyProtection="1">
      <alignment horizontal="center" vertical="center" wrapText="1"/>
      <protection hidden="1"/>
    </xf>
    <xf numFmtId="0" fontId="30" fillId="14" borderId="13" xfId="2" applyNumberFormat="1" applyFont="1" applyFill="1" applyBorder="1" applyAlignment="1" applyProtection="1">
      <alignment horizontal="center" vertical="center"/>
      <protection hidden="1"/>
    </xf>
    <xf numFmtId="1" fontId="30" fillId="14" borderId="10" xfId="2" applyNumberFormat="1" applyFont="1" applyFill="1" applyBorder="1" applyAlignment="1">
      <alignment horizontal="center" vertical="center" wrapText="1"/>
    </xf>
    <xf numFmtId="1" fontId="3" fillId="3" borderId="0" xfId="2" applyFont="1" applyFill="1" applyAlignment="1">
      <alignment horizontal="center" vertical="center"/>
    </xf>
    <xf numFmtId="1" fontId="14" fillId="3" borderId="0" xfId="2" applyFont="1" applyFill="1" applyAlignment="1">
      <alignment horizontal="center" vertical="center"/>
    </xf>
    <xf numFmtId="3" fontId="19" fillId="5" borderId="0" xfId="0" applyNumberFormat="1" applyFont="1" applyFill="1" applyBorder="1" applyAlignment="1">
      <alignment vertical="center" wrapText="1"/>
    </xf>
    <xf numFmtId="3" fontId="16" fillId="3" borderId="0" xfId="0" applyNumberFormat="1" applyFont="1" applyFill="1" applyBorder="1" applyAlignment="1">
      <alignment horizontal="center" vertical="center" wrapText="1"/>
    </xf>
    <xf numFmtId="3" fontId="17" fillId="0" borderId="0" xfId="0" applyNumberFormat="1" applyFont="1" applyBorder="1" applyAlignment="1">
      <alignment horizontal="left" vertical="center" wrapText="1"/>
    </xf>
    <xf numFmtId="3" fontId="17" fillId="7" borderId="0" xfId="0" applyNumberFormat="1" applyFont="1" applyFill="1" applyBorder="1" applyAlignment="1">
      <alignment horizontal="left" vertical="center" wrapText="1"/>
    </xf>
    <xf numFmtId="1" fontId="16" fillId="3" borderId="0" xfId="2" applyFont="1" applyFill="1" applyBorder="1" applyAlignment="1" applyProtection="1">
      <alignment horizontal="center" vertical="center"/>
      <protection hidden="1"/>
    </xf>
    <xf numFmtId="1" fontId="19" fillId="5" borderId="0" xfId="2" applyFont="1" applyFill="1" applyBorder="1" applyAlignment="1" applyProtection="1">
      <alignment horizontal="left" vertical="center"/>
      <protection hidden="1"/>
    </xf>
    <xf numFmtId="3" fontId="21" fillId="3" borderId="0" xfId="5" applyNumberFormat="1" applyFont="1" applyFill="1" applyBorder="1" applyAlignment="1">
      <alignment horizontal="center" vertical="center" wrapText="1"/>
    </xf>
    <xf numFmtId="0" fontId="17" fillId="9" borderId="0" xfId="0" applyFont="1" applyFill="1" applyBorder="1" applyAlignment="1">
      <alignment horizontal="center" vertical="center" wrapText="1"/>
    </xf>
    <xf numFmtId="0" fontId="17" fillId="10" borderId="0" xfId="0" applyFont="1" applyFill="1" applyBorder="1" applyAlignment="1">
      <alignment horizontal="center" vertical="center" wrapText="1"/>
    </xf>
    <xf numFmtId="0" fontId="19" fillId="5" borderId="0" xfId="5" applyNumberFormat="1" applyFont="1" applyFill="1" applyBorder="1" applyAlignment="1" applyProtection="1">
      <alignment horizontal="left" vertical="center" wrapText="1"/>
    </xf>
    <xf numFmtId="3" fontId="16" fillId="3" borderId="0" xfId="5" applyNumberFormat="1" applyFont="1" applyFill="1" applyBorder="1" applyAlignment="1">
      <alignment horizontal="center" vertical="center" wrapText="1"/>
    </xf>
    <xf numFmtId="0" fontId="19" fillId="5" borderId="0" xfId="5" applyNumberFormat="1" applyFont="1" applyFill="1" applyBorder="1" applyAlignment="1" applyProtection="1">
      <alignment vertical="center" wrapText="1"/>
    </xf>
    <xf numFmtId="1" fontId="21" fillId="3" borderId="0" xfId="5" applyNumberFormat="1" applyFont="1" applyFill="1" applyBorder="1" applyAlignment="1">
      <alignment horizontal="center" vertical="center" wrapText="1"/>
    </xf>
    <xf numFmtId="1" fontId="19" fillId="5" borderId="0" xfId="2" applyFont="1" applyFill="1" applyBorder="1" applyAlignment="1" applyProtection="1">
      <alignment vertical="center" wrapText="1"/>
      <protection hidden="1"/>
    </xf>
    <xf numFmtId="3" fontId="16" fillId="3" borderId="0" xfId="5" applyNumberFormat="1" applyFont="1" applyFill="1" applyBorder="1" applyAlignment="1" applyProtection="1">
      <alignment horizontal="center" vertical="center" wrapText="1"/>
      <protection hidden="1"/>
    </xf>
    <xf numFmtId="3" fontId="17" fillId="5" borderId="0" xfId="5" applyNumberFormat="1" applyFont="1" applyFill="1" applyBorder="1" applyAlignment="1" applyProtection="1">
      <alignment horizontal="center" vertical="center" wrapText="1"/>
      <protection hidden="1"/>
    </xf>
    <xf numFmtId="1" fontId="17" fillId="5" borderId="0" xfId="2" applyFont="1" applyFill="1" applyBorder="1" applyAlignment="1" applyProtection="1">
      <alignment horizontal="center" vertical="center"/>
      <protection hidden="1"/>
    </xf>
    <xf numFmtId="1" fontId="17" fillId="6" borderId="0" xfId="2" applyFont="1" applyFill="1" applyBorder="1" applyAlignment="1" applyProtection="1">
      <alignment horizontal="center" vertical="center"/>
      <protection hidden="1"/>
    </xf>
    <xf numFmtId="0" fontId="19" fillId="5" borderId="0" xfId="5" applyNumberFormat="1" applyFont="1" applyFill="1" applyBorder="1" applyAlignment="1" applyProtection="1">
      <alignment horizontal="left" vertical="center" wrapText="1"/>
      <protection hidden="1"/>
    </xf>
    <xf numFmtId="3" fontId="17" fillId="6" borderId="0" xfId="5" applyNumberFormat="1" applyFont="1" applyFill="1" applyBorder="1" applyAlignment="1" applyProtection="1">
      <alignment horizontal="center" vertical="center" wrapText="1"/>
      <protection hidden="1"/>
    </xf>
    <xf numFmtId="0" fontId="17" fillId="5" borderId="0" xfId="0" applyFont="1" applyFill="1" applyBorder="1" applyAlignment="1" applyProtection="1">
      <alignment horizontal="center" vertical="center" wrapText="1"/>
      <protection hidden="1"/>
    </xf>
    <xf numFmtId="0" fontId="17" fillId="6" borderId="0" xfId="0" applyFont="1" applyFill="1" applyBorder="1" applyAlignment="1" applyProtection="1">
      <alignment horizontal="center" vertical="center" wrapText="1"/>
      <protection hidden="1"/>
    </xf>
    <xf numFmtId="0" fontId="17" fillId="13" borderId="0" xfId="0" applyFont="1" applyFill="1" applyBorder="1" applyAlignment="1" applyProtection="1">
      <alignment horizontal="center" vertical="center" wrapText="1"/>
      <protection hidden="1"/>
    </xf>
    <xf numFmtId="1" fontId="16" fillId="3" borderId="0" xfId="2" applyFont="1" applyFill="1" applyBorder="1" applyAlignment="1" applyProtection="1">
      <alignment horizontal="center" vertical="center" wrapText="1"/>
      <protection hidden="1"/>
    </xf>
    <xf numFmtId="1" fontId="19" fillId="5" borderId="0" xfId="2" applyFont="1" applyFill="1" applyBorder="1" applyAlignment="1" applyProtection="1">
      <alignment horizontal="left"/>
      <protection hidden="1"/>
    </xf>
    <xf numFmtId="0" fontId="19" fillId="5" borderId="0" xfId="5" applyNumberFormat="1" applyFont="1" applyFill="1" applyBorder="1" applyAlignment="1" applyProtection="1">
      <alignment vertical="center" wrapText="1"/>
      <protection hidden="1"/>
    </xf>
    <xf numFmtId="1" fontId="16" fillId="3" borderId="0" xfId="5" applyNumberFormat="1" applyFont="1" applyFill="1" applyBorder="1" applyAlignment="1" applyProtection="1">
      <alignment horizontal="center" vertical="center" wrapText="1"/>
      <protection hidden="1"/>
    </xf>
    <xf numFmtId="0" fontId="19" fillId="5" borderId="0" xfId="0" applyFont="1" applyFill="1" applyBorder="1" applyAlignment="1">
      <alignment horizontal="left" vertical="center" wrapText="1"/>
    </xf>
    <xf numFmtId="0" fontId="24" fillId="3" borderId="0" xfId="0" applyFont="1" applyFill="1" applyBorder="1" applyAlignment="1">
      <alignment horizontal="center" vertical="center" wrapText="1"/>
    </xf>
    <xf numFmtId="0" fontId="25" fillId="3" borderId="0" xfId="0" applyFont="1" applyFill="1" applyAlignment="1">
      <alignment horizontal="center" vertical="center"/>
    </xf>
    <xf numFmtId="1" fontId="19" fillId="5" borderId="0" xfId="2" applyFont="1" applyFill="1" applyBorder="1" applyAlignment="1" applyProtection="1">
      <alignment horizontal="left" vertical="center" wrapText="1"/>
      <protection hidden="1"/>
    </xf>
    <xf numFmtId="17" fontId="17" fillId="5" borderId="0" xfId="2" applyNumberFormat="1" applyFont="1" applyFill="1" applyBorder="1" applyAlignment="1" applyProtection="1">
      <alignment horizontal="center" vertical="center" wrapText="1"/>
      <protection hidden="1"/>
    </xf>
    <xf numFmtId="49" fontId="16" fillId="3" borderId="0" xfId="2" applyNumberFormat="1" applyFont="1" applyFill="1" applyBorder="1" applyAlignment="1" applyProtection="1">
      <alignment horizontal="center" vertical="center" wrapText="1"/>
      <protection hidden="1"/>
    </xf>
    <xf numFmtId="1" fontId="17" fillId="5" borderId="0" xfId="2" applyFont="1" applyFill="1" applyBorder="1" applyAlignment="1" applyProtection="1">
      <alignment horizontal="center" vertical="center" wrapText="1"/>
      <protection hidden="1"/>
    </xf>
    <xf numFmtId="1" fontId="17" fillId="6" borderId="0" xfId="2" applyFont="1" applyFill="1" applyBorder="1" applyAlignment="1" applyProtection="1">
      <alignment horizontal="center" vertical="center" wrapText="1"/>
      <protection hidden="1"/>
    </xf>
    <xf numFmtId="1" fontId="17" fillId="13" borderId="0" xfId="2" applyFont="1" applyFill="1" applyBorder="1" applyAlignment="1" applyProtection="1">
      <alignment horizontal="center" vertical="center" wrapText="1"/>
      <protection hidden="1"/>
    </xf>
    <xf numFmtId="49" fontId="21" fillId="3" borderId="0" xfId="2" applyNumberFormat="1" applyFont="1" applyFill="1" applyBorder="1" applyAlignment="1" applyProtection="1">
      <alignment horizontal="center" vertical="center" wrapText="1"/>
      <protection hidden="1"/>
    </xf>
    <xf numFmtId="1" fontId="21" fillId="3" borderId="0" xfId="2" applyFont="1" applyFill="1" applyBorder="1" applyAlignment="1" applyProtection="1">
      <alignment horizontal="center" vertical="center" wrapText="1"/>
      <protection hidden="1"/>
    </xf>
    <xf numFmtId="3" fontId="16" fillId="3" borderId="0" xfId="5" applyNumberFormat="1" applyFont="1" applyFill="1" applyBorder="1" applyAlignment="1" applyProtection="1">
      <alignment horizontal="center" vertical="center"/>
      <protection hidden="1"/>
    </xf>
    <xf numFmtId="0" fontId="19" fillId="5" borderId="0" xfId="5" applyNumberFormat="1" applyFont="1" applyFill="1" applyBorder="1" applyAlignment="1" applyProtection="1">
      <alignment horizontal="left" vertical="center"/>
      <protection hidden="1"/>
    </xf>
    <xf numFmtId="1" fontId="19" fillId="5" borderId="0" xfId="2" applyFont="1" applyFill="1" applyBorder="1" applyAlignment="1" applyProtection="1">
      <alignment horizontal="left" wrapText="1"/>
      <protection hidden="1"/>
    </xf>
    <xf numFmtId="1" fontId="30" fillId="14" borderId="2" xfId="2" applyFont="1" applyFill="1" applyBorder="1" applyAlignment="1">
      <alignment horizontal="center" vertical="center"/>
    </xf>
    <xf numFmtId="1" fontId="30" fillId="14" borderId="5" xfId="2" applyFont="1" applyFill="1" applyBorder="1" applyAlignment="1">
      <alignment horizontal="center" vertical="center"/>
    </xf>
    <xf numFmtId="1" fontId="1" fillId="0" borderId="0" xfId="2" applyAlignment="1">
      <alignment horizontal="center" vertical="center"/>
    </xf>
    <xf numFmtId="1" fontId="30" fillId="14" borderId="7" xfId="2" applyFont="1" applyFill="1" applyBorder="1" applyAlignment="1">
      <alignment horizontal="center" vertical="center"/>
    </xf>
    <xf numFmtId="1" fontId="30" fillId="14" borderId="2" xfId="2" applyFont="1" applyFill="1" applyBorder="1" applyAlignment="1">
      <alignment horizontal="center" vertical="center" wrapText="1"/>
    </xf>
    <xf numFmtId="1" fontId="30" fillId="14" borderId="5" xfId="2" applyFont="1" applyFill="1" applyBorder="1" applyAlignment="1">
      <alignment horizontal="center" vertical="center" wrapText="1"/>
    </xf>
    <xf numFmtId="1" fontId="35" fillId="15" borderId="9" xfId="2" applyFont="1" applyFill="1" applyBorder="1" applyAlignment="1">
      <alignment horizontal="center" vertical="center" wrapText="1"/>
    </xf>
    <xf numFmtId="1" fontId="35" fillId="15" borderId="11" xfId="2" applyFont="1" applyFill="1" applyBorder="1" applyAlignment="1">
      <alignment horizontal="center" vertical="center" wrapText="1"/>
    </xf>
    <xf numFmtId="1" fontId="35" fillId="15" borderId="12" xfId="2" applyFont="1" applyFill="1" applyBorder="1" applyAlignment="1">
      <alignment horizontal="center" vertical="center" wrapText="1"/>
    </xf>
  </cellXfs>
  <cellStyles count="186">
    <cellStyle name="20% - Énfasis1 2" xfId="6"/>
    <cellStyle name="20% - Énfasis1 3" xfId="7"/>
    <cellStyle name="20% - Énfasis1 4" xfId="8"/>
    <cellStyle name="20% - Énfasis1 5" xfId="9"/>
    <cellStyle name="20% - Énfasis2 2" xfId="10"/>
    <cellStyle name="20% - Énfasis2 3" xfId="11"/>
    <cellStyle name="20% - Énfasis2 4" xfId="12"/>
    <cellStyle name="20% - Énfasis2 5" xfId="13"/>
    <cellStyle name="20% - Énfasis3 2" xfId="14"/>
    <cellStyle name="20% - Énfasis3 3" xfId="15"/>
    <cellStyle name="20% - Énfasis3 4" xfId="16"/>
    <cellStyle name="20% - Énfasis3 5" xfId="17"/>
    <cellStyle name="20% - Énfasis4 2" xfId="18"/>
    <cellStyle name="20% - Énfasis4 3" xfId="19"/>
    <cellStyle name="20% - Énfasis4 4" xfId="20"/>
    <cellStyle name="20% - Énfasis4 5" xfId="21"/>
    <cellStyle name="20% - Énfasis5 2" xfId="22"/>
    <cellStyle name="20% - Énfasis5 3" xfId="23"/>
    <cellStyle name="20% - Énfasis5 4" xfId="24"/>
    <cellStyle name="20% - Énfasis5 5" xfId="25"/>
    <cellStyle name="20% - Énfasis6 2" xfId="26"/>
    <cellStyle name="20% - Énfasis6 3" xfId="27"/>
    <cellStyle name="20% - Énfasis6 4" xfId="28"/>
    <cellStyle name="20% - Énfasis6 5" xfId="29"/>
    <cellStyle name="40% - Énfasis1 2" xfId="30"/>
    <cellStyle name="40% - Énfasis1 3" xfId="31"/>
    <cellStyle name="40% - Énfasis1 4" xfId="32"/>
    <cellStyle name="40% - Énfasis1 5" xfId="33"/>
    <cellStyle name="40% - Énfasis2 2" xfId="34"/>
    <cellStyle name="40% - Énfasis2 3" xfId="35"/>
    <cellStyle name="40% - Énfasis2 4" xfId="36"/>
    <cellStyle name="40% - Énfasis2 5" xfId="37"/>
    <cellStyle name="40% - Énfasis3 2" xfId="38"/>
    <cellStyle name="40% - Énfasis3 3" xfId="39"/>
    <cellStyle name="40% - Énfasis3 4" xfId="40"/>
    <cellStyle name="40% - Énfasis3 5" xfId="41"/>
    <cellStyle name="40% - Énfasis4 2" xfId="42"/>
    <cellStyle name="40% - Énfasis4 3" xfId="43"/>
    <cellStyle name="40% - Énfasis4 4" xfId="44"/>
    <cellStyle name="40% - Énfasis4 5" xfId="45"/>
    <cellStyle name="40% - Énfasis5 2" xfId="46"/>
    <cellStyle name="40% - Énfasis5 3" xfId="47"/>
    <cellStyle name="40% - Énfasis5 4" xfId="48"/>
    <cellStyle name="40% - Énfasis5 5" xfId="49"/>
    <cellStyle name="40% - Énfasis6 2" xfId="50"/>
    <cellStyle name="40% - Énfasis6 3" xfId="51"/>
    <cellStyle name="40% - Énfasis6 4" xfId="52"/>
    <cellStyle name="40% - Énfasis6 5" xfId="53"/>
    <cellStyle name="60% - Énfasis1 2" xfId="54"/>
    <cellStyle name="60% - Énfasis1 3" xfId="55"/>
    <cellStyle name="60% - Énfasis1 4" xfId="56"/>
    <cellStyle name="60% - Énfasis1 5" xfId="57"/>
    <cellStyle name="60% - Énfasis2 2" xfId="58"/>
    <cellStyle name="60% - Énfasis2 3" xfId="59"/>
    <cellStyle name="60% - Énfasis2 4" xfId="60"/>
    <cellStyle name="60% - Énfasis2 5" xfId="61"/>
    <cellStyle name="60% - Énfasis3 2" xfId="62"/>
    <cellStyle name="60% - Énfasis3 3" xfId="63"/>
    <cellStyle name="60% - Énfasis3 4" xfId="64"/>
    <cellStyle name="60% - Énfasis3 5" xfId="65"/>
    <cellStyle name="60% - Énfasis4 2" xfId="66"/>
    <cellStyle name="60% - Énfasis4 3" xfId="67"/>
    <cellStyle name="60% - Énfasis4 4" xfId="68"/>
    <cellStyle name="60% - Énfasis4 5" xfId="69"/>
    <cellStyle name="60% - Énfasis5 2" xfId="70"/>
    <cellStyle name="60% - Énfasis5 3" xfId="71"/>
    <cellStyle name="60% - Énfasis5 4" xfId="72"/>
    <cellStyle name="60% - Énfasis5 5" xfId="73"/>
    <cellStyle name="60% - Énfasis6 2" xfId="74"/>
    <cellStyle name="60% - Énfasis6 3" xfId="75"/>
    <cellStyle name="60% - Énfasis6 4" xfId="76"/>
    <cellStyle name="60% - Énfasis6 5" xfId="77"/>
    <cellStyle name="Buena 2" xfId="78"/>
    <cellStyle name="Buena 3" xfId="79"/>
    <cellStyle name="Buena 4" xfId="80"/>
    <cellStyle name="Buena 5" xfId="81"/>
    <cellStyle name="Cabecera 1" xfId="82"/>
    <cellStyle name="Cabecera 2" xfId="83"/>
    <cellStyle name="Cálculo 2" xfId="84"/>
    <cellStyle name="Cálculo 3" xfId="85"/>
    <cellStyle name="Cálculo 4" xfId="86"/>
    <cellStyle name="Cálculo 5" xfId="87"/>
    <cellStyle name="Celda de comprobación 2" xfId="88"/>
    <cellStyle name="Celda de comprobación 3" xfId="89"/>
    <cellStyle name="Celda de comprobación 4" xfId="90"/>
    <cellStyle name="Celda de comprobación 5" xfId="91"/>
    <cellStyle name="Celda vinculada 2" xfId="92"/>
    <cellStyle name="Celda vinculada 3" xfId="93"/>
    <cellStyle name="Celda vinculada 4" xfId="94"/>
    <cellStyle name="Celda vinculada 5" xfId="95"/>
    <cellStyle name="Encabezado 4 2" xfId="96"/>
    <cellStyle name="Encabezado 4 3" xfId="97"/>
    <cellStyle name="Encabezado 4 4" xfId="98"/>
    <cellStyle name="Encabezado 4 5" xfId="99"/>
    <cellStyle name="Énfasis1 2" xfId="100"/>
    <cellStyle name="Énfasis1 3" xfId="101"/>
    <cellStyle name="Énfasis1 4" xfId="102"/>
    <cellStyle name="Énfasis1 5" xfId="103"/>
    <cellStyle name="Énfasis2 2" xfId="104"/>
    <cellStyle name="Énfasis2 3" xfId="105"/>
    <cellStyle name="Énfasis2 4" xfId="106"/>
    <cellStyle name="Énfasis2 5" xfId="107"/>
    <cellStyle name="Énfasis3 2" xfId="108"/>
    <cellStyle name="Énfasis3 3" xfId="109"/>
    <cellStyle name="Énfasis3 4" xfId="110"/>
    <cellStyle name="Énfasis3 5" xfId="111"/>
    <cellStyle name="Énfasis4 2" xfId="112"/>
    <cellStyle name="Énfasis4 3" xfId="113"/>
    <cellStyle name="Énfasis4 4" xfId="114"/>
    <cellStyle name="Énfasis4 5" xfId="115"/>
    <cellStyle name="Énfasis5 2" xfId="116"/>
    <cellStyle name="Énfasis5 3" xfId="117"/>
    <cellStyle name="Énfasis5 4" xfId="118"/>
    <cellStyle name="Énfasis5 5" xfId="119"/>
    <cellStyle name="Énfasis6 2" xfId="120"/>
    <cellStyle name="Énfasis6 3" xfId="121"/>
    <cellStyle name="Énfasis6 4" xfId="122"/>
    <cellStyle name="Énfasis6 5" xfId="123"/>
    <cellStyle name="Entrada 2" xfId="124"/>
    <cellStyle name="Entrada 3" xfId="125"/>
    <cellStyle name="Entrada 4" xfId="126"/>
    <cellStyle name="Entrada 5" xfId="127"/>
    <cellStyle name="Estilo 1" xfId="128"/>
    <cellStyle name="Euro" xfId="129"/>
    <cellStyle name="Fecha" xfId="130"/>
    <cellStyle name="Fijo" xfId="131"/>
    <cellStyle name="Hipervínculo 2" xfId="3"/>
    <cellStyle name="Incorrecto 2" xfId="132"/>
    <cellStyle name="Incorrecto 3" xfId="133"/>
    <cellStyle name="Incorrecto 4" xfId="134"/>
    <cellStyle name="Incorrecto 5" xfId="135"/>
    <cellStyle name="Millares [0] 2" xfId="136"/>
    <cellStyle name="Monetario" xfId="137"/>
    <cellStyle name="Monetario0" xfId="138"/>
    <cellStyle name="Neutral 2" xfId="139"/>
    <cellStyle name="Neutral 3" xfId="140"/>
    <cellStyle name="Neutral 4" xfId="141"/>
    <cellStyle name="Neutral 5" xfId="142"/>
    <cellStyle name="Normal" xfId="0" builtinId="0"/>
    <cellStyle name="Normal 2" xfId="143"/>
    <cellStyle name="Normal 2 2" xfId="2"/>
    <cellStyle name="Normal 3" xfId="144"/>
    <cellStyle name="Normal 3 2" xfId="145"/>
    <cellStyle name="Normal_Series anuales Estadísticas de Turismo" xfId="5"/>
    <cellStyle name="Notas 2" xfId="146"/>
    <cellStyle name="Notas 3" xfId="147"/>
    <cellStyle name="Notas 4" xfId="148"/>
    <cellStyle name="Notas 5" xfId="149"/>
    <cellStyle name="Porcentaje" xfId="150"/>
    <cellStyle name="Porcentual" xfId="1" builtinId="5"/>
    <cellStyle name="Porcentual 2" xfId="151"/>
    <cellStyle name="Porcentual 2 2" xfId="4"/>
    <cellStyle name="Punto" xfId="152"/>
    <cellStyle name="Punto0" xfId="153"/>
    <cellStyle name="Salida 2" xfId="154"/>
    <cellStyle name="Salida 3" xfId="155"/>
    <cellStyle name="Salida 4" xfId="156"/>
    <cellStyle name="Salida 5" xfId="157"/>
    <cellStyle name="Texto de advertencia 2" xfId="158"/>
    <cellStyle name="Texto de advertencia 3" xfId="159"/>
    <cellStyle name="Texto de advertencia 4" xfId="160"/>
    <cellStyle name="Texto de advertencia 5" xfId="161"/>
    <cellStyle name="Texto explicativo 2" xfId="162"/>
    <cellStyle name="Texto explicativo 3" xfId="163"/>
    <cellStyle name="Texto explicativo 4" xfId="164"/>
    <cellStyle name="Texto explicativo 5" xfId="165"/>
    <cellStyle name="Título 1 2" xfId="166"/>
    <cellStyle name="Título 1 3" xfId="167"/>
    <cellStyle name="Título 1 4" xfId="168"/>
    <cellStyle name="Título 1 5" xfId="169"/>
    <cellStyle name="Título 2 2" xfId="170"/>
    <cellStyle name="Título 2 3" xfId="171"/>
    <cellStyle name="Título 2 4" xfId="172"/>
    <cellStyle name="Título 2 5" xfId="173"/>
    <cellStyle name="Título 3 2" xfId="174"/>
    <cellStyle name="Título 3 3" xfId="175"/>
    <cellStyle name="Título 3 4" xfId="176"/>
    <cellStyle name="Título 3 5" xfId="177"/>
    <cellStyle name="Título 4" xfId="178"/>
    <cellStyle name="Título 5" xfId="179"/>
    <cellStyle name="Título 6" xfId="180"/>
    <cellStyle name="Título 7" xfId="181"/>
    <cellStyle name="Total 2" xfId="182"/>
    <cellStyle name="Total 3" xfId="183"/>
    <cellStyle name="Total 4" xfId="184"/>
    <cellStyle name="Total 5" xfId="185"/>
  </cellStyles>
  <dxfs count="9449"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styles" Target="styles.xml"/><Relationship Id="rId79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customXml" Target="../customXml/item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theme" Target="theme/theme1.xml"/><Relationship Id="rId78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calcChain" Target="calcChain.xml"/><Relationship Id="rId7" Type="http://schemas.openxmlformats.org/officeDocument/2006/relationships/worksheet" Target="worksheets/sheet7.xml"/><Relationship Id="rId71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8.xml"/><Relationship Id="rId1" Type="http://schemas.openxmlformats.org/officeDocument/2006/relationships/themeOverride" Target="../theme/themeOverride1.xml"/></Relationships>
</file>

<file path=xl/charts/_rels/chart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9.xml"/><Relationship Id="rId1" Type="http://schemas.openxmlformats.org/officeDocument/2006/relationships/themeOverride" Target="../theme/themeOverride2.xml"/></Relationships>
</file>

<file path=xl/charts/_rels/chart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0.xml"/><Relationship Id="rId1" Type="http://schemas.openxmlformats.org/officeDocument/2006/relationships/themeOverride" Target="../theme/themeOverride3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6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7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8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9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0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1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2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3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4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5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6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7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8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9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5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7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0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0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3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3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r>
              <a:rPr lang="en-US"/>
              <a:t>TURISMO ALOJADO EN PUERTO DE LA CRUZ SEGÚN TIPOLOGÍA DE ESTABLECIMIENTO</a:t>
            </a:r>
          </a:p>
        </c:rich>
      </c:tx>
      <c:layout>
        <c:manualLayout>
          <c:xMode val="edge"/>
          <c:yMode val="edge"/>
          <c:x val="0.1318757173701911"/>
          <c:y val="0"/>
        </c:manualLayout>
      </c:layout>
      <c:spPr>
        <a:noFill/>
      </c:spPr>
    </c:title>
    <c:plotArea>
      <c:layout>
        <c:manualLayout>
          <c:layoutTarget val="inner"/>
          <c:xMode val="edge"/>
          <c:yMode val="edge"/>
          <c:x val="2.0541950604798253E-2"/>
          <c:y val="0.33876448920280355"/>
          <c:w val="0.96494064388740464"/>
          <c:h val="0.56485260157930905"/>
        </c:manualLayout>
      </c:layout>
      <c:barChart>
        <c:barDir val="col"/>
        <c:grouping val="clustered"/>
        <c:ser>
          <c:idx val="1"/>
          <c:order val="0"/>
          <c:tx>
            <c:strRef>
              <c:f>'Alojados tipología'!$E$6</c:f>
              <c:strCache>
                <c:ptCount val="1"/>
                <c:pt idx="0">
                  <c:v>acumulado julio 2011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</c:spPr>
          <c:dLbls>
            <c:txPr>
              <a:bodyPr rot="-5400000" vert="horz"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'Alojados tipología'!$B$7:$B$9</c:f>
              <c:strCache>
                <c:ptCount val="3"/>
                <c:pt idx="0">
                  <c:v>Total Alojados</c:v>
                </c:pt>
                <c:pt idx="1">
                  <c:v>Alojados Establecimientos Hoteleros</c:v>
                </c:pt>
                <c:pt idx="2">
                  <c:v>Alojados Establecimientos Extrahoteleros</c:v>
                </c:pt>
              </c:strCache>
            </c:strRef>
          </c:cat>
          <c:val>
            <c:numRef>
              <c:f>'Alojados tipología'!$E$7:$E$9</c:f>
              <c:numCache>
                <c:formatCode>#,##0_)</c:formatCode>
                <c:ptCount val="3"/>
                <c:pt idx="0">
                  <c:v>418686</c:v>
                </c:pt>
                <c:pt idx="1">
                  <c:v>307302</c:v>
                </c:pt>
                <c:pt idx="2">
                  <c:v>111384</c:v>
                </c:pt>
              </c:numCache>
            </c:numRef>
          </c:val>
        </c:ser>
        <c:ser>
          <c:idx val="0"/>
          <c:order val="1"/>
          <c:tx>
            <c:strRef>
              <c:f>'Alojados tipología'!$C$6</c:f>
              <c:strCache>
                <c:ptCount val="1"/>
                <c:pt idx="0">
                  <c:v>acumulado julio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chemeClr val="accent1">
                    <a:lumMod val="75000"/>
                  </a:schemeClr>
                </a:gs>
                <a:gs pos="100000">
                  <a:srgbClr val="1F497D">
                    <a:lumMod val="75000"/>
                  </a:srgbClr>
                </a:gs>
              </a:gsLst>
              <a:lin ang="0" scaled="0"/>
            </a:gradFill>
          </c:spPr>
          <c:dLbls>
            <c:txPr>
              <a:bodyPr rot="-5400000" vert="horz"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'Alojados tipología'!$B$7:$B$9</c:f>
              <c:strCache>
                <c:ptCount val="3"/>
                <c:pt idx="0">
                  <c:v>Total Alojados</c:v>
                </c:pt>
                <c:pt idx="1">
                  <c:v>Alojados Establecimientos Hoteleros</c:v>
                </c:pt>
                <c:pt idx="2">
                  <c:v>Alojados Establecimientos Extrahoteleros</c:v>
                </c:pt>
              </c:strCache>
            </c:strRef>
          </c:cat>
          <c:val>
            <c:numRef>
              <c:f>'Alojados tipología'!$C$7:$C$9</c:f>
              <c:numCache>
                <c:formatCode>#,##0_)</c:formatCode>
                <c:ptCount val="3"/>
                <c:pt idx="0">
                  <c:v>415019</c:v>
                </c:pt>
                <c:pt idx="1">
                  <c:v>284310</c:v>
                </c:pt>
                <c:pt idx="2">
                  <c:v>130709</c:v>
                </c:pt>
              </c:numCache>
            </c:numRef>
          </c:val>
        </c:ser>
        <c:overlap val="-2"/>
        <c:axId val="587029888"/>
        <c:axId val="589141120"/>
      </c:barChart>
      <c:barChart>
        <c:barDir val="col"/>
        <c:grouping val="clustered"/>
        <c:ser>
          <c:idx val="2"/>
          <c:order val="2"/>
          <c:tx>
            <c:strRef>
              <c:f>'Alojados tipología'!$G$6</c:f>
              <c:strCache>
                <c:ptCount val="1"/>
                <c:pt idx="0">
                  <c:v>var. interanual</c:v>
                </c:pt>
              </c:strCache>
            </c:strRef>
          </c:tx>
          <c:spPr>
            <a:gradFill>
              <a:gsLst>
                <a:gs pos="0">
                  <a:schemeClr val="bg1">
                    <a:lumMod val="65000"/>
                  </a:schemeClr>
                </a:gs>
                <a:gs pos="50000">
                  <a:sysClr val="window" lastClr="FFFFFF">
                    <a:lumMod val="85000"/>
                  </a:sysClr>
                </a:gs>
                <a:gs pos="100000">
                  <a:prstClr val="white">
                    <a:lumMod val="50000"/>
                  </a:prstClr>
                </a:gs>
              </a:gsLst>
              <a:lin ang="5400000" scaled="0"/>
            </a:gradFill>
          </c:spPr>
          <c:dPt>
            <c:idx val="0"/>
            <c:spPr>
              <a:noFill/>
            </c:spPr>
          </c:dPt>
          <c:dPt>
            <c:idx val="1"/>
            <c:spPr>
              <a:noFill/>
            </c:spPr>
          </c:dPt>
          <c:dPt>
            <c:idx val="2"/>
            <c:spPr>
              <a:noFill/>
            </c:spPr>
          </c:dPt>
          <c:dLbls>
            <c:dLbl>
              <c:idx val="0"/>
              <c:layout>
                <c:manualLayout>
                  <c:x val="6.1162809194305334E-3"/>
                  <c:y val="-0.61230351570860508"/>
                </c:manualLayout>
              </c:layout>
              <c:showVal val="1"/>
            </c:dLbl>
            <c:dLbl>
              <c:idx val="1"/>
              <c:layout>
                <c:manualLayout>
                  <c:x val="-4.0033404915294831E-3"/>
                  <c:y val="-0.50071530758225957"/>
                </c:manualLayout>
              </c:layout>
              <c:showVal val="1"/>
            </c:dLbl>
            <c:dLbl>
              <c:idx val="2"/>
              <c:layout>
                <c:manualLayout>
                  <c:x val="2.1129404279010581E-3"/>
                  <c:y val="0.34828990796751336"/>
                </c:manualLayout>
              </c:layout>
              <c:showVal val="1"/>
            </c:dLbl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85000"/>
                    </a:sysClr>
                  </a:gs>
                  <a:gs pos="100000">
                    <a:prstClr val="white">
                      <a:lumMod val="50000"/>
                    </a:prst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'Alojados tipología'!$B$7:$B$9</c:f>
              <c:strCache>
                <c:ptCount val="3"/>
                <c:pt idx="0">
                  <c:v>Total Alojados</c:v>
                </c:pt>
                <c:pt idx="1">
                  <c:v>Alojados Establecimientos Hoteleros</c:v>
                </c:pt>
                <c:pt idx="2">
                  <c:v>Alojados Establecimientos Extrahoteleros</c:v>
                </c:pt>
              </c:strCache>
            </c:strRef>
          </c:cat>
          <c:val>
            <c:numRef>
              <c:f>'Alojados tipología'!$G$7:$G$9</c:f>
              <c:numCache>
                <c:formatCode>0.0%</c:formatCode>
                <c:ptCount val="3"/>
                <c:pt idx="0">
                  <c:v>8.8357400504555216E-3</c:v>
                </c:pt>
                <c:pt idx="1">
                  <c:v>8.0869473462066049E-2</c:v>
                </c:pt>
                <c:pt idx="2">
                  <c:v>-0.14784750858777895</c:v>
                </c:pt>
              </c:numCache>
            </c:numRef>
          </c:val>
        </c:ser>
        <c:axId val="595731200"/>
        <c:axId val="590879744"/>
      </c:barChart>
      <c:catAx>
        <c:axId val="587029888"/>
        <c:scaling>
          <c:orientation val="minMax"/>
        </c:scaling>
        <c:axPos val="b"/>
        <c:numFmt formatCode="General" sourceLinked="1"/>
        <c:tickLblPos val="nextTo"/>
        <c:spPr>
          <a:noFill/>
        </c:spPr>
        <c:txPr>
          <a:bodyPr/>
          <a:lstStyle/>
          <a:p>
            <a:pPr>
              <a:defRPr sz="1100" b="1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589141120"/>
        <c:crosses val="autoZero"/>
        <c:auto val="1"/>
        <c:lblAlgn val="ctr"/>
        <c:lblOffset val="100"/>
      </c:catAx>
      <c:valAx>
        <c:axId val="589141120"/>
        <c:scaling>
          <c:orientation val="minMax"/>
        </c:scaling>
        <c:delete val="1"/>
        <c:axPos val="l"/>
        <c:numFmt formatCode="#,##0_)" sourceLinked="1"/>
        <c:tickLblPos val="none"/>
        <c:crossAx val="587029888"/>
        <c:crosses val="autoZero"/>
        <c:crossBetween val="between"/>
      </c:valAx>
      <c:valAx>
        <c:axId val="590879744"/>
        <c:scaling>
          <c:orientation val="minMax"/>
        </c:scaling>
        <c:delete val="1"/>
        <c:axPos val="r"/>
        <c:numFmt formatCode="0.0%" sourceLinked="1"/>
        <c:tickLblPos val="none"/>
        <c:crossAx val="595731200"/>
        <c:crosses val="max"/>
        <c:crossBetween val="between"/>
      </c:valAx>
      <c:catAx>
        <c:axId val="595731200"/>
        <c:scaling>
          <c:orientation val="minMax"/>
        </c:scaling>
        <c:delete val="1"/>
        <c:axPos val="b"/>
        <c:numFmt formatCode="General" sourceLinked="1"/>
        <c:tickLblPos val="none"/>
        <c:crossAx val="590879744"/>
        <c:crosses val="autoZero"/>
        <c:auto val="1"/>
        <c:lblAlgn val="ctr"/>
        <c:lblOffset val="10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21731615366261076"/>
          <c:y val="0.12303290414878409"/>
          <c:w val="0.67714610673665787"/>
          <c:h val="5.5209354195532426E-2"/>
        </c:manualLayout>
      </c:layout>
      <c:spPr>
        <a:noFill/>
      </c:spPr>
      <c:txPr>
        <a:bodyPr/>
        <a:lstStyle/>
        <a:p>
          <a:pPr>
            <a:defRPr sz="11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noFill/>
    <a:ln>
      <a:noFill/>
    </a:ln>
  </c:spPr>
  <c:printSettings>
    <c:headerFooter/>
    <c:pageMargins b="0.75000000000000433" l="0.70000000000000062" r="0.70000000000000062" t="0.75000000000000433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'tab. Turistas alojados tip'!$B$5:$G$5</c:f>
          <c:strCache>
            <c:ptCount val="1"/>
            <c:pt idx="0">
              <c:v>TURISTAS ALOJADOS EN PUERTO DE LA CRUZ POR TIPOLOGÍA DE ESTABLECIMIENTO</c:v>
            </c:pt>
          </c:strCache>
        </c:strRef>
      </c:tx>
      <c:layout>
        <c:manualLayout>
          <c:xMode val="edge"/>
          <c:yMode val="edge"/>
          <c:x val="0.12390642321629694"/>
          <c:y val="0"/>
        </c:manualLayout>
      </c:layout>
      <c:txPr>
        <a:bodyPr/>
        <a:lstStyle/>
        <a:p>
          <a:pPr>
            <a:defRPr sz="1600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0.1353719015507035"/>
          <c:y val="0.29825865675420032"/>
          <c:w val="0.84014284524951965"/>
          <c:h val="0.56813435122640121"/>
        </c:manualLayout>
      </c:layout>
      <c:lineChart>
        <c:grouping val="standard"/>
        <c:ser>
          <c:idx val="0"/>
          <c:order val="0"/>
          <c:tx>
            <c:strRef>
              <c:f>'tab. Turistas alojados tip'!$C$6</c:f>
              <c:strCache>
                <c:ptCount val="1"/>
                <c:pt idx="0">
                  <c:v>Hotelero</c:v>
                </c:pt>
              </c:strCache>
            </c:strRef>
          </c:tx>
          <c:cat>
            <c:numRef>
              <c:f>('tab. Turistas alojados tip'!$B$80,'tab. Turistas alojados tip'!$B$67,'tab. Turistas alojados tip'!$B$54,'tab. Turistas alojados tip'!$B$41,'tab. Turistas alojados tip'!$B$28)</c:f>
              <c:numCache>
                <c:formatCode>General</c:formatCode>
                <c:ptCount val="5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</c:numCache>
            </c:numRef>
          </c:cat>
          <c:val>
            <c:numRef>
              <c:f>('tab. Turistas alojados tip'!$C$80,'tab. Turistas alojados tip'!$C$67,'tab. Turistas alojados tip'!$C$54,'tab. Turistas alojados tip'!$C$41,'tab. Turistas alojados tip'!$C$28)</c:f>
              <c:numCache>
                <c:formatCode>#,##0</c:formatCode>
                <c:ptCount val="5"/>
                <c:pt idx="0">
                  <c:v>645041</c:v>
                </c:pt>
                <c:pt idx="1">
                  <c:v>637632</c:v>
                </c:pt>
                <c:pt idx="2">
                  <c:v>603962</c:v>
                </c:pt>
                <c:pt idx="3">
                  <c:v>512992</c:v>
                </c:pt>
                <c:pt idx="4">
                  <c:v>492275</c:v>
                </c:pt>
              </c:numCache>
            </c:numRef>
          </c:val>
        </c:ser>
        <c:ser>
          <c:idx val="1"/>
          <c:order val="1"/>
          <c:tx>
            <c:strRef>
              <c:f>'tab. Turistas alojados tip'!$E$6</c:f>
              <c:strCache>
                <c:ptCount val="1"/>
                <c:pt idx="0">
                  <c:v> Extrahoteleros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circle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numRef>
              <c:f>('tab. Turistas alojados tip'!$B$80,'tab. Turistas alojados tip'!$B$67,'tab. Turistas alojados tip'!$B$54,'tab. Turistas alojados tip'!$B$41,'tab. Turistas alojados tip'!$B$28)</c:f>
              <c:numCache>
                <c:formatCode>General</c:formatCode>
                <c:ptCount val="5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</c:numCache>
            </c:numRef>
          </c:cat>
          <c:val>
            <c:numRef>
              <c:f>('tab. Turistas alojados tip'!$E$80,'tab. Turistas alojados tip'!$E$67,'tab. Turistas alojados tip'!$E$54,'tab. Turistas alojados tip'!$E$41,'tab. Turistas alojados tip'!$E$28)</c:f>
              <c:numCache>
                <c:formatCode>#,##0</c:formatCode>
                <c:ptCount val="5"/>
                <c:pt idx="0">
                  <c:v>341425</c:v>
                </c:pt>
                <c:pt idx="1">
                  <c:v>331717</c:v>
                </c:pt>
                <c:pt idx="2">
                  <c:v>314309</c:v>
                </c:pt>
                <c:pt idx="3">
                  <c:v>257540</c:v>
                </c:pt>
                <c:pt idx="4">
                  <c:v>219373</c:v>
                </c:pt>
              </c:numCache>
            </c:numRef>
          </c:val>
        </c:ser>
        <c:ser>
          <c:idx val="2"/>
          <c:order val="2"/>
          <c:tx>
            <c:strRef>
              <c:f>'tab. Turistas alojados tip'!$G$6</c:f>
              <c:strCache>
                <c:ptCount val="1"/>
                <c:pt idx="0">
                  <c:v>Total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numRef>
              <c:f>('tab. Turistas alojados tip'!$B$80,'tab. Turistas alojados tip'!$B$67,'tab. Turistas alojados tip'!$B$54,'tab. Turistas alojados tip'!$B$41,'tab. Turistas alojados tip'!$B$28)</c:f>
              <c:numCache>
                <c:formatCode>General</c:formatCode>
                <c:ptCount val="5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</c:numCache>
            </c:numRef>
          </c:cat>
          <c:val>
            <c:numRef>
              <c:f>('tab. Turistas alojados tip'!$G$80,'tab. Turistas alojados tip'!$G$67,'tab. Turistas alojados tip'!$G$54,'tab. Turistas alojados tip'!$G$41,'tab. Turistas alojados tip'!$G$28)</c:f>
              <c:numCache>
                <c:formatCode>#,##0</c:formatCode>
                <c:ptCount val="5"/>
                <c:pt idx="0">
                  <c:v>986466</c:v>
                </c:pt>
                <c:pt idx="1">
                  <c:v>969349</c:v>
                </c:pt>
                <c:pt idx="2">
                  <c:v>918271</c:v>
                </c:pt>
                <c:pt idx="3">
                  <c:v>770532</c:v>
                </c:pt>
                <c:pt idx="4">
                  <c:v>711648</c:v>
                </c:pt>
              </c:numCache>
            </c:numRef>
          </c:val>
        </c:ser>
        <c:marker val="1"/>
        <c:axId val="606439680"/>
        <c:axId val="607830784"/>
      </c:lineChart>
      <c:catAx>
        <c:axId val="606439680"/>
        <c:scaling>
          <c:orientation val="minMax"/>
        </c:scaling>
        <c:axPos val="b"/>
        <c:numFmt formatCode="General" sourceLinked="1"/>
        <c:tickLblPos val="nextTo"/>
        <c:txPr>
          <a:bodyPr/>
          <a:lstStyle/>
          <a:p>
            <a:pPr>
              <a:defRPr sz="1100"/>
            </a:pPr>
            <a:endParaRPr lang="es-ES"/>
          </a:p>
        </c:txPr>
        <c:crossAx val="607830784"/>
        <c:crosses val="autoZero"/>
        <c:auto val="1"/>
        <c:lblAlgn val="ctr"/>
        <c:lblOffset val="100"/>
        <c:tickLblSkip val="1"/>
      </c:catAx>
      <c:valAx>
        <c:axId val="607830784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 sz="1100"/>
            </a:pPr>
            <a:endParaRPr lang="es-ES"/>
          </a:p>
        </c:txPr>
        <c:crossAx val="606439680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23688579829023876"/>
          <c:y val="0.14233502538071066"/>
          <c:w val="0.50842077127671226"/>
          <c:h val="6.119429233782344E-2"/>
        </c:manualLayout>
      </c:layout>
    </c:legend>
    <c:plotVisOnly val="1"/>
  </c:chart>
  <c:spPr>
    <a:ln>
      <a:noFill/>
    </a:ln>
  </c:spPr>
  <c:txPr>
    <a:bodyPr/>
    <a:lstStyle/>
    <a:p>
      <a:pPr>
        <a:defRPr>
          <a:solidFill>
            <a:schemeClr val="tx2">
              <a:lumMod val="75000"/>
            </a:schemeClr>
          </a:solidFill>
          <a:latin typeface="+mn-lt"/>
        </a:defRPr>
      </a:pPr>
      <a:endParaRPr lang="es-ES"/>
    </a:p>
  </c:txPr>
  <c:printSettings>
    <c:headerFooter/>
    <c:pageMargins b="0.75000000000000655" l="0.70000000000000062" r="0.70000000000000062" t="0.75000000000000655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layout>
        <c:manualLayout>
          <c:xMode val="edge"/>
          <c:yMode val="edge"/>
          <c:x val="0.42877262807047795"/>
          <c:y val="0.14412913903003521"/>
        </c:manualLayout>
      </c:layout>
      <c:txPr>
        <a:bodyPr/>
        <a:lstStyle/>
        <a:p>
          <a:pPr>
            <a:defRPr sz="1400" b="1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4.4201768070722805E-2"/>
          <c:y val="0.29751604993038067"/>
          <c:w val="0.91263650546021846"/>
          <c:h val="0.30884181730805177"/>
        </c:manualLayout>
      </c:layout>
      <c:barChart>
        <c:barDir val="col"/>
        <c:grouping val="clustered"/>
        <c:ser>
          <c:idx val="2"/>
          <c:order val="0"/>
          <c:tx>
            <c:strRef>
              <c:f>'Alojados zona tipología'!$E$6</c:f>
              <c:strCache>
                <c:ptCount val="1"/>
                <c:pt idx="0">
                  <c:v>acumulado julio 2011 </c:v>
                </c:pt>
              </c:strCache>
            </c:strRef>
          </c:tx>
          <c:spPr>
            <a:solidFill>
              <a:srgbClr val="003366"/>
            </a:solidFill>
            <a:ln w="25400">
              <a:noFill/>
            </a:ln>
          </c:spPr>
          <c:dPt>
            <c:idx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2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3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4"/>
            <c:spPr>
              <a:gradFill>
                <a:gsLst>
                  <a:gs pos="0">
                    <a:schemeClr val="accent6">
                      <a:lumMod val="75000"/>
                    </a:scheme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rgbClr val="F79646">
                      <a:lumMod val="75000"/>
                    </a:srgbClr>
                  </a:gs>
                </a:gsLst>
              </a:gradFill>
              <a:ln w="25400">
                <a:noFill/>
              </a:ln>
            </c:spPr>
          </c:dPt>
          <c:dPt>
            <c:idx val="5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6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chemeClr val="accent3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7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rgbClr val="9BBB59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8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rgbClr val="9BBB59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Lbls>
            <c:txPr>
              <a:bodyPr rot="-5400000" vert="horz"/>
              <a:lstStyle/>
              <a:p>
                <a:pPr>
                  <a:defRPr/>
                </a:pPr>
                <a:endParaRPr lang="es-ES"/>
              </a:p>
            </c:txPr>
            <c:showVal val="1"/>
          </c:dLbls>
          <c:cat>
            <c:multiLvlStrRef>
              <c:f>Hoja1!$A$1:$B$15</c:f>
              <c:multiLvlStrCache>
                <c:ptCount val="15"/>
                <c:lvl>
                  <c:pt idx="0">
                    <c:v>Total</c:v>
                  </c:pt>
                  <c:pt idx="1">
                    <c:v>Hotelera</c:v>
                  </c:pt>
                  <c:pt idx="2">
                    <c:v>Extrahotelera</c:v>
                  </c:pt>
                  <c:pt idx="3">
                    <c:v>Total</c:v>
                  </c:pt>
                  <c:pt idx="4">
                    <c:v>Hotelera</c:v>
                  </c:pt>
                  <c:pt idx="5">
                    <c:v>Extrahotelera</c:v>
                  </c:pt>
                  <c:pt idx="6">
                    <c:v>Total</c:v>
                  </c:pt>
                  <c:pt idx="7">
                    <c:v>Hotelera</c:v>
                  </c:pt>
                  <c:pt idx="8">
                    <c:v>Extrahotelera</c:v>
                  </c:pt>
                  <c:pt idx="9">
                    <c:v>Total</c:v>
                  </c:pt>
                  <c:pt idx="10">
                    <c:v>Hotelera</c:v>
                  </c:pt>
                  <c:pt idx="11">
                    <c:v>Extrahotelera</c:v>
                  </c:pt>
                  <c:pt idx="12">
                    <c:v>Total</c:v>
                  </c:pt>
                  <c:pt idx="13">
                    <c:v>Hotelera</c:v>
                  </c:pt>
                  <c:pt idx="14">
                    <c:v>Extrahotelera</c:v>
                  </c:pt>
                </c:lvl>
                <c:lvl>
                  <c:pt idx="0">
                    <c:v>TOTAL</c:v>
                  </c:pt>
                  <c:pt idx="3">
                    <c:v>ZONA NORTE</c:v>
                  </c:pt>
                  <c:pt idx="6">
                    <c:v>PUERTO DE LA CRUZ</c:v>
                  </c:pt>
                  <c:pt idx="9">
                    <c:v>ZONA 3</c:v>
                  </c:pt>
                  <c:pt idx="12">
                    <c:v>ZONA 4</c:v>
                  </c:pt>
                </c:lvl>
              </c:multiLvlStrCache>
            </c:multiLvlStrRef>
          </c:cat>
          <c:val>
            <c:numRef>
              <c:f>('Alojados zona tipología'!$E$8:$E$10,'Alojados zona tipología'!$E$12:$E$14,'Alojados zona tipología'!$E$16:$E$18)</c:f>
              <c:numCache>
                <c:formatCode>#,##0_)</c:formatCode>
                <c:ptCount val="9"/>
                <c:pt idx="0">
                  <c:v>2964604</c:v>
                </c:pt>
                <c:pt idx="1">
                  <c:v>1834686</c:v>
                </c:pt>
                <c:pt idx="2">
                  <c:v>1129918</c:v>
                </c:pt>
                <c:pt idx="3">
                  <c:v>472269</c:v>
                </c:pt>
                <c:pt idx="4">
                  <c:v>344615</c:v>
                </c:pt>
                <c:pt idx="5">
                  <c:v>127654</c:v>
                </c:pt>
                <c:pt idx="6">
                  <c:v>418686</c:v>
                </c:pt>
                <c:pt idx="7">
                  <c:v>307302</c:v>
                </c:pt>
                <c:pt idx="8">
                  <c:v>111384</c:v>
                </c:pt>
              </c:numCache>
            </c:numRef>
          </c:val>
        </c:ser>
        <c:dLbls>
          <c:showVal val="1"/>
        </c:dLbls>
        <c:gapWidth val="30"/>
        <c:axId val="619523456"/>
        <c:axId val="623173632"/>
      </c:barChart>
      <c:catAx>
        <c:axId val="619523456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
FUENTE: STDE del Cabildo Insular de Tenerife. ELABORACIÓN: Turismo de  Tenerife </a:t>
                </a:r>
              </a:p>
            </c:rich>
          </c:tx>
          <c:layout>
            <c:manualLayout>
              <c:xMode val="edge"/>
              <c:yMode val="edge"/>
              <c:x val="1.0400416016640667E-3"/>
              <c:y val="0.9149813315589076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s-ES"/>
          </a:p>
        </c:txPr>
        <c:crossAx val="623173632"/>
        <c:crosses val="autoZero"/>
        <c:auto val="1"/>
        <c:lblAlgn val="ctr"/>
        <c:lblOffset val="100"/>
        <c:tickLblSkip val="1"/>
        <c:tickMarkSkip val="1"/>
      </c:catAx>
      <c:valAx>
        <c:axId val="623173632"/>
        <c:scaling>
          <c:orientation val="minMax"/>
        </c:scaling>
        <c:delete val="1"/>
        <c:axPos val="l"/>
        <c:numFmt formatCode="#,##0_)" sourceLinked="1"/>
        <c:tickLblPos val="none"/>
        <c:crossAx val="61952345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199" r="0.75000000000001199" t="1" header="0" footer="0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8"/>
  <c:clrMapOvr bg1="lt1" tx1="dk1" bg2="lt2" tx2="dk2" accent1="accent1" accent2="accent2" accent3="accent3" accent4="accent4" accent5="accent5" accent6="accent6" hlink="hlink" folHlink="folHlink"/>
  <c:chart>
    <c:title>
      <c:tx>
        <c:strRef>
          <c:f>'tablas Zonas mensual '!$B$5:$I$5</c:f>
          <c:strCache>
            <c:ptCount val="1"/>
            <c:pt idx="0">
              <c:v>TURISTAS  ALOJADOS EN PUERTO DE LA CRUZ</c:v>
            </c:pt>
          </c:strCache>
        </c:strRef>
      </c:tx>
      <c:layout>
        <c:manualLayout>
          <c:xMode val="edge"/>
          <c:yMode val="edge"/>
          <c:x val="0.17968804159445459"/>
          <c:y val="0"/>
        </c:manualLayout>
      </c:layout>
      <c:txPr>
        <a:bodyPr/>
        <a:lstStyle/>
        <a:p>
          <a:pPr>
            <a:defRPr sz="1600"/>
          </a:pPr>
          <a:endParaRPr lang="es-ES"/>
        </a:p>
      </c:txPr>
    </c:title>
    <c:pivotFmts>
      <c:pivotFmt>
        <c:idx val="0"/>
      </c:pivotFmt>
      <c:pivotFmt>
        <c:idx val="1"/>
      </c:pivotFmt>
      <c:pivotFmt>
        <c:idx val="2"/>
        <c:spPr>
          <a:ln>
            <a:solidFill>
              <a:schemeClr val="accent5">
                <a:lumMod val="60000"/>
                <a:lumOff val="40000"/>
              </a:schemeClr>
            </a:solidFill>
          </a:ln>
        </c:spPr>
        <c:marker>
          <c:spPr>
            <a:solidFill>
              <a:schemeClr val="accent5">
                <a:lumMod val="60000"/>
                <a:lumOff val="40000"/>
              </a:schemeClr>
            </a:solidFill>
            <a:ln>
              <a:solidFill>
                <a:schemeClr val="accent5">
                  <a:lumMod val="60000"/>
                  <a:lumOff val="40000"/>
                </a:schemeClr>
              </a:solidFill>
            </a:ln>
          </c:spPr>
        </c:marker>
      </c:pivotFmt>
      <c:pivotFmt>
        <c:idx val="3"/>
        <c:spPr>
          <a:ln>
            <a:solidFill>
              <a:srgbClr val="FF9900"/>
            </a:solidFill>
          </a:ln>
        </c:spPr>
        <c:marker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"/>
        <c:spPr>
          <a:ln>
            <a:solidFill>
              <a:srgbClr val="FFCC00"/>
            </a:solidFill>
          </a:ln>
        </c:spPr>
        <c:marker>
          <c:spPr>
            <a:solidFill>
              <a:srgbClr val="FFCC00"/>
            </a:solidFill>
            <a:ln>
              <a:solidFill>
                <a:srgbClr val="FFCC00"/>
              </a:solidFill>
            </a:ln>
          </c:spPr>
        </c:marker>
      </c:pivotFmt>
      <c:pivotFmt>
        <c:idx val="5"/>
        <c:spPr>
          <a:ln>
            <a:solidFill>
              <a:srgbClr val="008000"/>
            </a:solidFill>
          </a:ln>
        </c:spPr>
        <c:marker>
          <c:spPr>
            <a:solidFill>
              <a:srgbClr val="008000"/>
            </a:solidFill>
            <a:ln>
              <a:solidFill>
                <a:srgbClr val="008000"/>
              </a:solidFill>
            </a:ln>
          </c:spPr>
        </c:marker>
      </c:pivotFmt>
      <c:pivotFmt>
        <c:idx val="6"/>
        <c:spPr>
          <a:ln>
            <a:solidFill>
              <a:schemeClr val="accent2">
                <a:lumMod val="75000"/>
              </a:schemeClr>
            </a:solidFill>
          </a:ln>
        </c:spPr>
        <c:marker>
          <c:spPr>
            <a:solidFill>
              <a:schemeClr val="accent2">
                <a:lumMod val="75000"/>
              </a:schemeClr>
            </a:solidFill>
            <a:ln>
              <a:solidFill>
                <a:srgbClr val="C0504D">
                  <a:lumMod val="75000"/>
                </a:srgbClr>
              </a:solidFill>
            </a:ln>
          </c:spPr>
        </c:marker>
      </c:pivotFmt>
      <c:pivotFmt>
        <c:idx val="7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8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9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10"/>
        <c:spPr>
          <a:ln>
            <a:solidFill>
              <a:srgbClr val="00B0F0"/>
            </a:solidFill>
          </a:ln>
        </c:spPr>
        <c:marker>
          <c:symbol val="square"/>
          <c:size val="7"/>
          <c:spPr>
            <a:solidFill>
              <a:srgbClr val="00B0F0"/>
            </a:solidFill>
            <a:ln>
              <a:solidFill>
                <a:srgbClr val="00B0F0"/>
              </a:solidFill>
            </a:ln>
          </c:spPr>
        </c:marker>
      </c:pivotFmt>
      <c:pivotFmt>
        <c:idx val="11"/>
      </c:pivotFmt>
      <c:pivotFmt>
        <c:idx val="12"/>
      </c:pivotFmt>
      <c:pivotFmt>
        <c:idx val="13"/>
      </c:pivotFmt>
      <c:pivotFmt>
        <c:idx val="14"/>
      </c:pivotFmt>
      <c:pivotFmt>
        <c:idx val="15"/>
      </c:pivotFmt>
      <c:pivotFmt>
        <c:idx val="16"/>
      </c:pivotFmt>
      <c:pivotFmt>
        <c:idx val="17"/>
      </c:pivotFmt>
      <c:pivotFmt>
        <c:idx val="18"/>
      </c:pivotFmt>
      <c:pivotFmt>
        <c:idx val="19"/>
      </c:pivotFmt>
      <c:pivotFmt>
        <c:idx val="20"/>
      </c:pivotFmt>
      <c:pivotFmt>
        <c:idx val="21"/>
      </c:pivotFmt>
      <c:pivotFmt>
        <c:idx val="22"/>
      </c:pivotFmt>
      <c:pivotFmt>
        <c:idx val="23"/>
      </c:pivotFmt>
      <c:pivotFmt>
        <c:idx val="24"/>
      </c:pivotFmt>
      <c:pivotFmt>
        <c:idx val="25"/>
      </c:pivotFmt>
      <c:pivotFmt>
        <c:idx val="26"/>
      </c:pivotFmt>
      <c:pivotFmt>
        <c:idx val="27"/>
      </c:pivotFmt>
      <c:pivotFmt>
        <c:idx val="28"/>
      </c:pivotFmt>
      <c:pivotFmt>
        <c:idx val="29"/>
      </c:pivotFmt>
      <c:pivotFmt>
        <c:idx val="30"/>
      </c:pivotFmt>
      <c:pivotFmt>
        <c:idx val="31"/>
      </c:pivotFmt>
      <c:pivotFmt>
        <c:idx val="32"/>
      </c:pivotFmt>
      <c:pivotFmt>
        <c:idx val="33"/>
      </c:pivotFmt>
      <c:pivotFmt>
        <c:idx val="34"/>
      </c:pivotFmt>
      <c:pivotFmt>
        <c:idx val="35"/>
      </c:pivotFmt>
      <c:pivotFmt>
        <c:idx val="36"/>
      </c:pivotFmt>
      <c:pivotFmt>
        <c:idx val="37"/>
      </c:pivotFmt>
      <c:pivotFmt>
        <c:idx val="38"/>
      </c:pivotFmt>
      <c:pivotFmt>
        <c:idx val="39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0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41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42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3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44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45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6"/>
        <c:spPr>
          <a:ln>
            <a:solidFill>
              <a:srgbClr val="4F81BD"/>
            </a:solidFill>
          </a:ln>
        </c:spPr>
        <c:marker>
          <c:symbol val="square"/>
          <c:size val="7"/>
          <c:spPr>
            <a:solidFill>
              <a:srgbClr val="4BACC6">
                <a:lumMod val="75000"/>
              </a:srgbClr>
            </a:solidFill>
            <a:ln>
              <a:solidFill>
                <a:srgbClr val="4F81BD"/>
              </a:solidFill>
            </a:ln>
          </c:spPr>
        </c:marker>
      </c:pivotFmt>
    </c:pivotFmts>
    <c:plotArea>
      <c:layout>
        <c:manualLayout>
          <c:layoutTarget val="inner"/>
          <c:xMode val="edge"/>
          <c:yMode val="edge"/>
          <c:x val="0.13943723515008224"/>
          <c:y val="0.25962782429974884"/>
          <c:w val="0.83325053642039593"/>
          <c:h val="0.4765054800426694"/>
        </c:manualLayout>
      </c:layout>
      <c:lineChart>
        <c:grouping val="standard"/>
        <c:ser>
          <c:idx val="2"/>
          <c:order val="0"/>
          <c:tx>
            <c:strRef>
              <c:f>'tablas Zonas mensual '!$D$6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tar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'tablas Zonas mensual 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'!$D$7:$D$18</c:f>
              <c:numCache>
                <c:formatCode>#,##0</c:formatCode>
                <c:ptCount val="12"/>
                <c:pt idx="0">
                  <c:v>57710</c:v>
                </c:pt>
                <c:pt idx="1">
                  <c:v>59118</c:v>
                </c:pt>
                <c:pt idx="2">
                  <c:v>65189</c:v>
                </c:pt>
                <c:pt idx="3">
                  <c:v>70420</c:v>
                </c:pt>
                <c:pt idx="4">
                  <c:v>56119</c:v>
                </c:pt>
                <c:pt idx="5">
                  <c:v>62044</c:v>
                </c:pt>
                <c:pt idx="6">
                  <c:v>72974</c:v>
                </c:pt>
                <c:pt idx="7">
                  <c:v>87195</c:v>
                </c:pt>
                <c:pt idx="8">
                  <c:v>57084</c:v>
                </c:pt>
                <c:pt idx="9">
                  <c:v>58560</c:v>
                </c:pt>
                <c:pt idx="10">
                  <c:v>61078</c:v>
                </c:pt>
                <c:pt idx="11">
                  <c:v>63041</c:v>
                </c:pt>
              </c:numCache>
            </c:numRef>
          </c:val>
        </c:ser>
        <c:ser>
          <c:idx val="3"/>
          <c:order val="1"/>
          <c:tx>
            <c:strRef>
              <c:f>'tablas Zonas mensual '!$E$6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'tablas Zonas mensual 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'!$E$7:$E$18</c:f>
              <c:numCache>
                <c:formatCode>#,##0</c:formatCode>
                <c:ptCount val="12"/>
                <c:pt idx="0">
                  <c:v>57760</c:v>
                </c:pt>
                <c:pt idx="1">
                  <c:v>54889</c:v>
                </c:pt>
                <c:pt idx="2">
                  <c:v>59240</c:v>
                </c:pt>
                <c:pt idx="3">
                  <c:v>59800</c:v>
                </c:pt>
                <c:pt idx="4">
                  <c:v>56604</c:v>
                </c:pt>
                <c:pt idx="5">
                  <c:v>64679</c:v>
                </c:pt>
                <c:pt idx="6">
                  <c:v>62047</c:v>
                </c:pt>
                <c:pt idx="7">
                  <c:v>72114</c:v>
                </c:pt>
                <c:pt idx="8">
                  <c:v>55919</c:v>
                </c:pt>
                <c:pt idx="9">
                  <c:v>54807</c:v>
                </c:pt>
                <c:pt idx="10">
                  <c:v>56062</c:v>
                </c:pt>
                <c:pt idx="11">
                  <c:v>57727</c:v>
                </c:pt>
              </c:numCache>
            </c:numRef>
          </c:val>
        </c:ser>
        <c:ser>
          <c:idx val="1"/>
          <c:order val="2"/>
          <c:tx>
            <c:strRef>
              <c:f>'tablas Zonas mensual '!$F$6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'tablas Zonas mensual 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'!$F$7:$F$18</c:f>
              <c:numCache>
                <c:formatCode>#,##0</c:formatCode>
                <c:ptCount val="12"/>
                <c:pt idx="0">
                  <c:v>55722</c:v>
                </c:pt>
                <c:pt idx="1">
                  <c:v>56682</c:v>
                </c:pt>
                <c:pt idx="2">
                  <c:v>66608</c:v>
                </c:pt>
                <c:pt idx="3">
                  <c:v>62145</c:v>
                </c:pt>
                <c:pt idx="4">
                  <c:v>51400</c:v>
                </c:pt>
                <c:pt idx="5">
                  <c:v>56759</c:v>
                </c:pt>
                <c:pt idx="6">
                  <c:v>69370</c:v>
                </c:pt>
              </c:numCache>
            </c:numRef>
          </c:val>
        </c:ser>
        <c:marker val="1"/>
        <c:axId val="644837376"/>
        <c:axId val="644839296"/>
      </c:lineChart>
      <c:catAx>
        <c:axId val="644837376"/>
        <c:scaling>
          <c:orientation val="minMax"/>
        </c:scaling>
        <c:axPos val="b"/>
        <c:tickLblPos val="nextTo"/>
        <c:txPr>
          <a:bodyPr rot="-5400000" vert="horz"/>
          <a:lstStyle/>
          <a:p>
            <a:pPr>
              <a:defRPr/>
            </a:pPr>
            <a:endParaRPr lang="es-ES"/>
          </a:p>
        </c:txPr>
        <c:crossAx val="644839296"/>
        <c:crosses val="autoZero"/>
        <c:auto val="1"/>
        <c:lblAlgn val="ctr"/>
        <c:lblOffset val="100"/>
      </c:catAx>
      <c:valAx>
        <c:axId val="644839296"/>
        <c:scaling>
          <c:orientation val="minMax"/>
          <c:min val="30000"/>
        </c:scaling>
        <c:axPos val="l"/>
        <c:numFmt formatCode="#,##0" sourceLinked="1"/>
        <c:tickLblPos val="nextTo"/>
        <c:crossAx val="6448373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28016375769319979"/>
          <c:y val="7.3823602238399483E-2"/>
          <c:w val="0.47740773522508995"/>
          <c:h val="6.3562948740286035E-2"/>
        </c:manualLayout>
      </c:layout>
      <c:spPr>
        <a:noFill/>
        <a:ln>
          <a:noFill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1"/>
  </c:chart>
  <c:spPr>
    <a:noFill/>
    <a:ln>
      <a:noFill/>
    </a:ln>
  </c:spPr>
  <c:txPr>
    <a:bodyPr/>
    <a:lstStyle/>
    <a:p>
      <a:pPr>
        <a:defRPr sz="1100">
          <a:solidFill>
            <a:schemeClr val="tx2">
              <a:lumMod val="75000"/>
            </a:schemeClr>
          </a:solidFill>
          <a:latin typeface="+mn-lt"/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8"/>
  <c:clrMapOvr bg1="lt1" tx1="dk1" bg2="lt2" tx2="dk2" accent1="accent1" accent2="accent2" accent3="accent3" accent4="accent4" accent5="accent5" accent6="accent6" hlink="hlink" folHlink="folHlink"/>
  <c:chart>
    <c:title>
      <c:tx>
        <c:strRef>
          <c:f>'tablas Zonas mensual '!$B$23:$I$23</c:f>
          <c:strCache>
            <c:ptCount val="1"/>
            <c:pt idx="0">
              <c:v>TURISTAS  ALOJADOS EN LA ZONA NORTE</c:v>
            </c:pt>
          </c:strCache>
        </c:strRef>
      </c:tx>
      <c:layout>
        <c:manualLayout>
          <c:xMode val="edge"/>
          <c:yMode val="edge"/>
          <c:x val="0.18662045060658577"/>
          <c:y val="0"/>
        </c:manualLayout>
      </c:layout>
      <c:txPr>
        <a:bodyPr/>
        <a:lstStyle/>
        <a:p>
          <a:pPr>
            <a:defRPr sz="1600"/>
          </a:pPr>
          <a:endParaRPr lang="es-ES"/>
        </a:p>
      </c:txPr>
    </c:title>
    <c:pivotFmts>
      <c:pivotFmt>
        <c:idx val="0"/>
      </c:pivotFmt>
      <c:pivotFmt>
        <c:idx val="1"/>
      </c:pivotFmt>
      <c:pivotFmt>
        <c:idx val="2"/>
        <c:spPr>
          <a:ln>
            <a:solidFill>
              <a:schemeClr val="accent5">
                <a:lumMod val="60000"/>
                <a:lumOff val="40000"/>
              </a:schemeClr>
            </a:solidFill>
          </a:ln>
        </c:spPr>
        <c:marker>
          <c:spPr>
            <a:solidFill>
              <a:schemeClr val="accent5">
                <a:lumMod val="60000"/>
                <a:lumOff val="40000"/>
              </a:schemeClr>
            </a:solidFill>
            <a:ln>
              <a:solidFill>
                <a:schemeClr val="accent5">
                  <a:lumMod val="60000"/>
                  <a:lumOff val="40000"/>
                </a:schemeClr>
              </a:solidFill>
            </a:ln>
          </c:spPr>
        </c:marker>
      </c:pivotFmt>
      <c:pivotFmt>
        <c:idx val="3"/>
        <c:spPr>
          <a:ln>
            <a:solidFill>
              <a:srgbClr val="FF9900"/>
            </a:solidFill>
          </a:ln>
        </c:spPr>
        <c:marker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"/>
        <c:spPr>
          <a:ln>
            <a:solidFill>
              <a:srgbClr val="FFCC00"/>
            </a:solidFill>
          </a:ln>
        </c:spPr>
        <c:marker>
          <c:spPr>
            <a:solidFill>
              <a:srgbClr val="FFCC00"/>
            </a:solidFill>
            <a:ln>
              <a:solidFill>
                <a:srgbClr val="FFCC00"/>
              </a:solidFill>
            </a:ln>
          </c:spPr>
        </c:marker>
      </c:pivotFmt>
      <c:pivotFmt>
        <c:idx val="5"/>
        <c:spPr>
          <a:ln>
            <a:solidFill>
              <a:srgbClr val="008000"/>
            </a:solidFill>
          </a:ln>
        </c:spPr>
        <c:marker>
          <c:spPr>
            <a:solidFill>
              <a:srgbClr val="008000"/>
            </a:solidFill>
            <a:ln>
              <a:solidFill>
                <a:srgbClr val="008000"/>
              </a:solidFill>
            </a:ln>
          </c:spPr>
        </c:marker>
      </c:pivotFmt>
      <c:pivotFmt>
        <c:idx val="6"/>
        <c:spPr>
          <a:ln>
            <a:solidFill>
              <a:schemeClr val="accent2">
                <a:lumMod val="75000"/>
              </a:schemeClr>
            </a:solidFill>
          </a:ln>
        </c:spPr>
        <c:marker>
          <c:spPr>
            <a:solidFill>
              <a:schemeClr val="accent2">
                <a:lumMod val="75000"/>
              </a:schemeClr>
            </a:solidFill>
            <a:ln>
              <a:solidFill>
                <a:srgbClr val="C0504D">
                  <a:lumMod val="75000"/>
                </a:srgbClr>
              </a:solidFill>
            </a:ln>
          </c:spPr>
        </c:marker>
      </c:pivotFmt>
      <c:pivotFmt>
        <c:idx val="7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8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9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10"/>
        <c:spPr>
          <a:ln>
            <a:solidFill>
              <a:srgbClr val="00B0F0"/>
            </a:solidFill>
          </a:ln>
        </c:spPr>
        <c:marker>
          <c:symbol val="square"/>
          <c:size val="7"/>
          <c:spPr>
            <a:solidFill>
              <a:srgbClr val="00B0F0"/>
            </a:solidFill>
            <a:ln>
              <a:solidFill>
                <a:srgbClr val="00B0F0"/>
              </a:solidFill>
            </a:ln>
          </c:spPr>
        </c:marker>
      </c:pivotFmt>
      <c:pivotFmt>
        <c:idx val="11"/>
      </c:pivotFmt>
      <c:pivotFmt>
        <c:idx val="12"/>
      </c:pivotFmt>
      <c:pivotFmt>
        <c:idx val="13"/>
      </c:pivotFmt>
      <c:pivotFmt>
        <c:idx val="14"/>
      </c:pivotFmt>
      <c:pivotFmt>
        <c:idx val="15"/>
      </c:pivotFmt>
      <c:pivotFmt>
        <c:idx val="16"/>
      </c:pivotFmt>
      <c:pivotFmt>
        <c:idx val="17"/>
      </c:pivotFmt>
      <c:pivotFmt>
        <c:idx val="18"/>
      </c:pivotFmt>
      <c:pivotFmt>
        <c:idx val="19"/>
      </c:pivotFmt>
      <c:pivotFmt>
        <c:idx val="20"/>
      </c:pivotFmt>
      <c:pivotFmt>
        <c:idx val="21"/>
      </c:pivotFmt>
      <c:pivotFmt>
        <c:idx val="22"/>
      </c:pivotFmt>
      <c:pivotFmt>
        <c:idx val="23"/>
      </c:pivotFmt>
      <c:pivotFmt>
        <c:idx val="24"/>
      </c:pivotFmt>
      <c:pivotFmt>
        <c:idx val="25"/>
      </c:pivotFmt>
      <c:pivotFmt>
        <c:idx val="26"/>
      </c:pivotFmt>
      <c:pivotFmt>
        <c:idx val="27"/>
      </c:pivotFmt>
      <c:pivotFmt>
        <c:idx val="28"/>
      </c:pivotFmt>
      <c:pivotFmt>
        <c:idx val="29"/>
      </c:pivotFmt>
      <c:pivotFmt>
        <c:idx val="30"/>
      </c:pivotFmt>
      <c:pivotFmt>
        <c:idx val="31"/>
      </c:pivotFmt>
      <c:pivotFmt>
        <c:idx val="32"/>
      </c:pivotFmt>
      <c:pivotFmt>
        <c:idx val="33"/>
      </c:pivotFmt>
      <c:pivotFmt>
        <c:idx val="34"/>
      </c:pivotFmt>
      <c:pivotFmt>
        <c:idx val="35"/>
      </c:pivotFmt>
      <c:pivotFmt>
        <c:idx val="36"/>
      </c:pivotFmt>
      <c:pivotFmt>
        <c:idx val="37"/>
      </c:pivotFmt>
      <c:pivotFmt>
        <c:idx val="38"/>
      </c:pivotFmt>
      <c:pivotFmt>
        <c:idx val="39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0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41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42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3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44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45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6"/>
        <c:spPr>
          <a:ln>
            <a:solidFill>
              <a:srgbClr val="4F81BD"/>
            </a:solidFill>
          </a:ln>
        </c:spPr>
        <c:marker>
          <c:symbol val="square"/>
          <c:size val="7"/>
          <c:spPr>
            <a:solidFill>
              <a:srgbClr val="4BACC6">
                <a:lumMod val="75000"/>
              </a:srgbClr>
            </a:solidFill>
            <a:ln>
              <a:solidFill>
                <a:srgbClr val="4F81BD"/>
              </a:solidFill>
            </a:ln>
          </c:spPr>
        </c:marker>
      </c:pivotFmt>
    </c:pivotFmts>
    <c:plotArea>
      <c:layout>
        <c:manualLayout>
          <c:layoutTarget val="inner"/>
          <c:xMode val="edge"/>
          <c:yMode val="edge"/>
          <c:x val="0.13943723515008233"/>
          <c:y val="0.25962782429974895"/>
          <c:w val="0.83325053642039615"/>
          <c:h val="0.47650548004266952"/>
        </c:manualLayout>
      </c:layout>
      <c:lineChart>
        <c:grouping val="standard"/>
        <c:ser>
          <c:idx val="2"/>
          <c:order val="0"/>
          <c:tx>
            <c:strRef>
              <c:f>'tablas Zonas mensual '!$D$24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tar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'tablas Zonas mensual '!$B$25:$B$36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'!$D$25:$D$36</c:f>
              <c:numCache>
                <c:formatCode>#,##0</c:formatCode>
                <c:ptCount val="12"/>
                <c:pt idx="0">
                  <c:v>64972</c:v>
                </c:pt>
                <c:pt idx="1">
                  <c:v>66853</c:v>
                </c:pt>
                <c:pt idx="2">
                  <c:v>73483</c:v>
                </c:pt>
                <c:pt idx="3">
                  <c:v>78413</c:v>
                </c:pt>
                <c:pt idx="4">
                  <c:v>63313</c:v>
                </c:pt>
                <c:pt idx="5">
                  <c:v>68297</c:v>
                </c:pt>
                <c:pt idx="6">
                  <c:v>79875</c:v>
                </c:pt>
                <c:pt idx="7">
                  <c:v>95117</c:v>
                </c:pt>
                <c:pt idx="8">
                  <c:v>62059</c:v>
                </c:pt>
                <c:pt idx="9">
                  <c:v>65272</c:v>
                </c:pt>
                <c:pt idx="10">
                  <c:v>67749</c:v>
                </c:pt>
                <c:pt idx="11">
                  <c:v>70797</c:v>
                </c:pt>
              </c:numCache>
            </c:numRef>
          </c:val>
        </c:ser>
        <c:ser>
          <c:idx val="3"/>
          <c:order val="1"/>
          <c:tx>
            <c:strRef>
              <c:f>'tablas Zonas mensual '!$E$24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'tablas Zonas mensual '!$B$25:$B$36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'!$E$25:$E$36</c:f>
              <c:numCache>
                <c:formatCode>#,##0</c:formatCode>
                <c:ptCount val="12"/>
                <c:pt idx="0">
                  <c:v>64849</c:v>
                </c:pt>
                <c:pt idx="1">
                  <c:v>61547</c:v>
                </c:pt>
                <c:pt idx="2">
                  <c:v>66854</c:v>
                </c:pt>
                <c:pt idx="3">
                  <c:v>66137</c:v>
                </c:pt>
                <c:pt idx="4">
                  <c:v>62798</c:v>
                </c:pt>
                <c:pt idx="5">
                  <c:v>71026</c:v>
                </c:pt>
                <c:pt idx="6">
                  <c:v>68085</c:v>
                </c:pt>
                <c:pt idx="7">
                  <c:v>78868</c:v>
                </c:pt>
                <c:pt idx="8">
                  <c:v>60791</c:v>
                </c:pt>
                <c:pt idx="9">
                  <c:v>61548</c:v>
                </c:pt>
                <c:pt idx="10">
                  <c:v>64531</c:v>
                </c:pt>
                <c:pt idx="11">
                  <c:v>67548</c:v>
                </c:pt>
              </c:numCache>
            </c:numRef>
          </c:val>
        </c:ser>
        <c:ser>
          <c:idx val="1"/>
          <c:order val="2"/>
          <c:tx>
            <c:strRef>
              <c:f>'tablas Zonas mensual '!$F$24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'tablas Zonas mensual '!$B$25:$B$36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'!$F$25:$F$36</c:f>
              <c:numCache>
                <c:formatCode>#,##0</c:formatCode>
                <c:ptCount val="12"/>
                <c:pt idx="0">
                  <c:v>62962</c:v>
                </c:pt>
                <c:pt idx="1">
                  <c:v>66130</c:v>
                </c:pt>
                <c:pt idx="2">
                  <c:v>74164</c:v>
                </c:pt>
                <c:pt idx="3">
                  <c:v>70359</c:v>
                </c:pt>
                <c:pt idx="4">
                  <c:v>58191</c:v>
                </c:pt>
                <c:pt idx="5">
                  <c:v>63019</c:v>
                </c:pt>
                <c:pt idx="6">
                  <c:v>77444</c:v>
                </c:pt>
              </c:numCache>
            </c:numRef>
          </c:val>
        </c:ser>
        <c:marker val="1"/>
        <c:axId val="628807168"/>
        <c:axId val="628809088"/>
      </c:lineChart>
      <c:catAx>
        <c:axId val="628807168"/>
        <c:scaling>
          <c:orientation val="minMax"/>
        </c:scaling>
        <c:axPos val="b"/>
        <c:tickLblPos val="nextTo"/>
        <c:txPr>
          <a:bodyPr rot="-5400000" vert="horz"/>
          <a:lstStyle/>
          <a:p>
            <a:pPr>
              <a:defRPr/>
            </a:pPr>
            <a:endParaRPr lang="es-ES"/>
          </a:p>
        </c:txPr>
        <c:crossAx val="628809088"/>
        <c:crosses val="autoZero"/>
        <c:auto val="1"/>
        <c:lblAlgn val="ctr"/>
        <c:lblOffset val="100"/>
      </c:catAx>
      <c:valAx>
        <c:axId val="628809088"/>
        <c:scaling>
          <c:orientation val="minMax"/>
          <c:min val="40000"/>
        </c:scaling>
        <c:axPos val="l"/>
        <c:numFmt formatCode="#,##0" sourceLinked="1"/>
        <c:tickLblPos val="nextTo"/>
        <c:crossAx val="62880716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27554215168511215"/>
          <c:y val="7.733982892426218E-2"/>
          <c:w val="0.47740773522509006"/>
          <c:h val="6.3562948740286035E-2"/>
        </c:manualLayout>
      </c:layout>
      <c:spPr>
        <a:noFill/>
        <a:ln>
          <a:noFill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1"/>
  </c:chart>
  <c:spPr>
    <a:noFill/>
    <a:ln>
      <a:noFill/>
    </a:ln>
  </c:spPr>
  <c:txPr>
    <a:bodyPr/>
    <a:lstStyle/>
    <a:p>
      <a:pPr>
        <a:defRPr sz="1100">
          <a:solidFill>
            <a:schemeClr val="tx2">
              <a:lumMod val="75000"/>
            </a:schemeClr>
          </a:solidFill>
          <a:latin typeface="+mn-lt"/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8"/>
  <c:clrMapOvr bg1="lt1" tx1="dk1" bg2="lt2" tx2="dk2" accent1="accent1" accent2="accent2" accent3="accent3" accent4="accent4" accent5="accent5" accent6="accent6" hlink="hlink" folHlink="folHlink"/>
  <c:chart>
    <c:title>
      <c:tx>
        <c:strRef>
          <c:f>'tablas Zonas mensual '!$B$42:$I$42</c:f>
          <c:strCache>
            <c:ptCount val="1"/>
            <c:pt idx="0">
              <c:v>TURISTAS  ALOJADOS EN TENERIFE</c:v>
            </c:pt>
          </c:strCache>
        </c:strRef>
      </c:tx>
      <c:layout>
        <c:manualLayout>
          <c:xMode val="edge"/>
          <c:yMode val="edge"/>
          <c:x val="0.24670132871172781"/>
          <c:y val="7.187831323598016E-3"/>
        </c:manualLayout>
      </c:layout>
      <c:txPr>
        <a:bodyPr/>
        <a:lstStyle/>
        <a:p>
          <a:pPr>
            <a:defRPr sz="1600"/>
          </a:pPr>
          <a:endParaRPr lang="es-ES"/>
        </a:p>
      </c:txPr>
    </c:title>
    <c:pivotFmts>
      <c:pivotFmt>
        <c:idx val="0"/>
      </c:pivotFmt>
      <c:pivotFmt>
        <c:idx val="1"/>
      </c:pivotFmt>
      <c:pivotFmt>
        <c:idx val="2"/>
        <c:spPr>
          <a:ln>
            <a:solidFill>
              <a:schemeClr val="accent5">
                <a:lumMod val="60000"/>
                <a:lumOff val="40000"/>
              </a:schemeClr>
            </a:solidFill>
          </a:ln>
        </c:spPr>
        <c:marker>
          <c:spPr>
            <a:solidFill>
              <a:schemeClr val="accent5">
                <a:lumMod val="60000"/>
                <a:lumOff val="40000"/>
              </a:schemeClr>
            </a:solidFill>
            <a:ln>
              <a:solidFill>
                <a:schemeClr val="accent5">
                  <a:lumMod val="60000"/>
                  <a:lumOff val="40000"/>
                </a:schemeClr>
              </a:solidFill>
            </a:ln>
          </c:spPr>
        </c:marker>
      </c:pivotFmt>
      <c:pivotFmt>
        <c:idx val="3"/>
        <c:spPr>
          <a:ln>
            <a:solidFill>
              <a:srgbClr val="FF9900"/>
            </a:solidFill>
          </a:ln>
        </c:spPr>
        <c:marker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"/>
        <c:spPr>
          <a:ln>
            <a:solidFill>
              <a:srgbClr val="FFCC00"/>
            </a:solidFill>
          </a:ln>
        </c:spPr>
        <c:marker>
          <c:spPr>
            <a:solidFill>
              <a:srgbClr val="FFCC00"/>
            </a:solidFill>
            <a:ln>
              <a:solidFill>
                <a:srgbClr val="FFCC00"/>
              </a:solidFill>
            </a:ln>
          </c:spPr>
        </c:marker>
      </c:pivotFmt>
      <c:pivotFmt>
        <c:idx val="5"/>
        <c:spPr>
          <a:ln>
            <a:solidFill>
              <a:srgbClr val="008000"/>
            </a:solidFill>
          </a:ln>
        </c:spPr>
        <c:marker>
          <c:spPr>
            <a:solidFill>
              <a:srgbClr val="008000"/>
            </a:solidFill>
            <a:ln>
              <a:solidFill>
                <a:srgbClr val="008000"/>
              </a:solidFill>
            </a:ln>
          </c:spPr>
        </c:marker>
      </c:pivotFmt>
      <c:pivotFmt>
        <c:idx val="6"/>
        <c:spPr>
          <a:ln>
            <a:solidFill>
              <a:schemeClr val="accent2">
                <a:lumMod val="75000"/>
              </a:schemeClr>
            </a:solidFill>
          </a:ln>
        </c:spPr>
        <c:marker>
          <c:spPr>
            <a:solidFill>
              <a:schemeClr val="accent2">
                <a:lumMod val="75000"/>
              </a:schemeClr>
            </a:solidFill>
            <a:ln>
              <a:solidFill>
                <a:srgbClr val="C0504D">
                  <a:lumMod val="75000"/>
                </a:srgbClr>
              </a:solidFill>
            </a:ln>
          </c:spPr>
        </c:marker>
      </c:pivotFmt>
      <c:pivotFmt>
        <c:idx val="7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8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9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10"/>
        <c:spPr>
          <a:ln>
            <a:solidFill>
              <a:srgbClr val="00B0F0"/>
            </a:solidFill>
          </a:ln>
        </c:spPr>
        <c:marker>
          <c:symbol val="square"/>
          <c:size val="7"/>
          <c:spPr>
            <a:solidFill>
              <a:srgbClr val="00B0F0"/>
            </a:solidFill>
            <a:ln>
              <a:solidFill>
                <a:srgbClr val="00B0F0"/>
              </a:solidFill>
            </a:ln>
          </c:spPr>
        </c:marker>
      </c:pivotFmt>
      <c:pivotFmt>
        <c:idx val="11"/>
      </c:pivotFmt>
      <c:pivotFmt>
        <c:idx val="12"/>
      </c:pivotFmt>
      <c:pivotFmt>
        <c:idx val="13"/>
      </c:pivotFmt>
      <c:pivotFmt>
        <c:idx val="14"/>
      </c:pivotFmt>
      <c:pivotFmt>
        <c:idx val="15"/>
      </c:pivotFmt>
      <c:pivotFmt>
        <c:idx val="16"/>
      </c:pivotFmt>
      <c:pivotFmt>
        <c:idx val="17"/>
      </c:pivotFmt>
      <c:pivotFmt>
        <c:idx val="18"/>
      </c:pivotFmt>
      <c:pivotFmt>
        <c:idx val="19"/>
      </c:pivotFmt>
      <c:pivotFmt>
        <c:idx val="20"/>
      </c:pivotFmt>
      <c:pivotFmt>
        <c:idx val="21"/>
      </c:pivotFmt>
      <c:pivotFmt>
        <c:idx val="22"/>
      </c:pivotFmt>
      <c:pivotFmt>
        <c:idx val="23"/>
      </c:pivotFmt>
      <c:pivotFmt>
        <c:idx val="24"/>
      </c:pivotFmt>
      <c:pivotFmt>
        <c:idx val="25"/>
      </c:pivotFmt>
      <c:pivotFmt>
        <c:idx val="26"/>
      </c:pivotFmt>
      <c:pivotFmt>
        <c:idx val="27"/>
      </c:pivotFmt>
      <c:pivotFmt>
        <c:idx val="28"/>
      </c:pivotFmt>
      <c:pivotFmt>
        <c:idx val="29"/>
      </c:pivotFmt>
      <c:pivotFmt>
        <c:idx val="30"/>
      </c:pivotFmt>
      <c:pivotFmt>
        <c:idx val="31"/>
      </c:pivotFmt>
      <c:pivotFmt>
        <c:idx val="32"/>
      </c:pivotFmt>
      <c:pivotFmt>
        <c:idx val="33"/>
      </c:pivotFmt>
      <c:pivotFmt>
        <c:idx val="34"/>
      </c:pivotFmt>
      <c:pivotFmt>
        <c:idx val="35"/>
      </c:pivotFmt>
      <c:pivotFmt>
        <c:idx val="36"/>
      </c:pivotFmt>
      <c:pivotFmt>
        <c:idx val="37"/>
      </c:pivotFmt>
      <c:pivotFmt>
        <c:idx val="38"/>
      </c:pivotFmt>
      <c:pivotFmt>
        <c:idx val="39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0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41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42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3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44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45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6"/>
        <c:spPr>
          <a:ln>
            <a:solidFill>
              <a:srgbClr val="4F81BD"/>
            </a:solidFill>
          </a:ln>
        </c:spPr>
        <c:marker>
          <c:symbol val="square"/>
          <c:size val="7"/>
          <c:spPr>
            <a:solidFill>
              <a:srgbClr val="4BACC6">
                <a:lumMod val="75000"/>
              </a:srgbClr>
            </a:solidFill>
            <a:ln>
              <a:solidFill>
                <a:srgbClr val="4F81BD"/>
              </a:solidFill>
            </a:ln>
          </c:spPr>
        </c:marker>
      </c:pivotFmt>
    </c:pivotFmts>
    <c:plotArea>
      <c:layout>
        <c:manualLayout>
          <c:layoutTarget val="inner"/>
          <c:xMode val="edge"/>
          <c:yMode val="edge"/>
          <c:x val="0.13943723515008244"/>
          <c:y val="0.25962782429974907"/>
          <c:w val="0.83325053642039648"/>
          <c:h val="0.47650548004266963"/>
        </c:manualLayout>
      </c:layout>
      <c:lineChart>
        <c:grouping val="standard"/>
        <c:ser>
          <c:idx val="2"/>
          <c:order val="0"/>
          <c:tx>
            <c:strRef>
              <c:f>'tablas Zonas mensual '!$D$43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tar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'tablas Zonas mensual '!$B$44:$B$55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'!$D$44:$D$55</c:f>
              <c:numCache>
                <c:formatCode>#,##0</c:formatCode>
                <c:ptCount val="12"/>
                <c:pt idx="0">
                  <c:v>380730</c:v>
                </c:pt>
                <c:pt idx="1">
                  <c:v>385582</c:v>
                </c:pt>
                <c:pt idx="2">
                  <c:v>409508</c:v>
                </c:pt>
                <c:pt idx="3">
                  <c:v>418430</c:v>
                </c:pt>
                <c:pt idx="4">
                  <c:v>350293</c:v>
                </c:pt>
                <c:pt idx="5">
                  <c:v>349858</c:v>
                </c:pt>
                <c:pt idx="6">
                  <c:v>434195</c:v>
                </c:pt>
                <c:pt idx="7">
                  <c:v>467782</c:v>
                </c:pt>
                <c:pt idx="8">
                  <c:v>354214</c:v>
                </c:pt>
                <c:pt idx="9">
                  <c:v>404871</c:v>
                </c:pt>
                <c:pt idx="10">
                  <c:v>371802</c:v>
                </c:pt>
                <c:pt idx="11">
                  <c:v>380517</c:v>
                </c:pt>
              </c:numCache>
            </c:numRef>
          </c:val>
        </c:ser>
        <c:ser>
          <c:idx val="3"/>
          <c:order val="1"/>
          <c:tx>
            <c:strRef>
              <c:f>'tablas Zonas mensual '!$E$43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'tablas Zonas mensual '!$B$44:$B$55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'!$E$44:$E$55</c:f>
              <c:numCache>
                <c:formatCode>#,##0</c:formatCode>
                <c:ptCount val="12"/>
                <c:pt idx="0">
                  <c:v>382237</c:v>
                </c:pt>
                <c:pt idx="1">
                  <c:v>369547</c:v>
                </c:pt>
                <c:pt idx="2">
                  <c:v>404361</c:v>
                </c:pt>
                <c:pt idx="3">
                  <c:v>422549</c:v>
                </c:pt>
                <c:pt idx="4">
                  <c:v>361297</c:v>
                </c:pt>
                <c:pt idx="5">
                  <c:v>374943</c:v>
                </c:pt>
                <c:pt idx="6">
                  <c:v>451259</c:v>
                </c:pt>
                <c:pt idx="7">
                  <c:v>465198</c:v>
                </c:pt>
                <c:pt idx="8">
                  <c:v>363673</c:v>
                </c:pt>
                <c:pt idx="9">
                  <c:v>433607</c:v>
                </c:pt>
                <c:pt idx="10">
                  <c:v>396639</c:v>
                </c:pt>
                <c:pt idx="11">
                  <c:v>406015</c:v>
                </c:pt>
              </c:numCache>
            </c:numRef>
          </c:val>
        </c:ser>
        <c:ser>
          <c:idx val="1"/>
          <c:order val="2"/>
          <c:tx>
            <c:strRef>
              <c:f>'tablas Zonas mensual '!$F$43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'tablas Zonas mensual '!$B$44:$B$55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'!$F$44:$F$55</c:f>
              <c:numCache>
                <c:formatCode>#,##0</c:formatCode>
                <c:ptCount val="12"/>
                <c:pt idx="0">
                  <c:v>385560</c:v>
                </c:pt>
                <c:pt idx="1">
                  <c:v>417629</c:v>
                </c:pt>
                <c:pt idx="2">
                  <c:v>454248</c:v>
                </c:pt>
                <c:pt idx="3">
                  <c:v>474599</c:v>
                </c:pt>
                <c:pt idx="4">
                  <c:v>358180</c:v>
                </c:pt>
                <c:pt idx="5">
                  <c:v>384083</c:v>
                </c:pt>
                <c:pt idx="6">
                  <c:v>490305</c:v>
                </c:pt>
              </c:numCache>
            </c:numRef>
          </c:val>
        </c:ser>
        <c:marker val="1"/>
        <c:axId val="632399744"/>
        <c:axId val="632410112"/>
      </c:lineChart>
      <c:catAx>
        <c:axId val="632399744"/>
        <c:scaling>
          <c:orientation val="minMax"/>
        </c:scaling>
        <c:axPos val="b"/>
        <c:tickLblPos val="nextTo"/>
        <c:txPr>
          <a:bodyPr rot="-5400000" vert="horz"/>
          <a:lstStyle/>
          <a:p>
            <a:pPr>
              <a:defRPr/>
            </a:pPr>
            <a:endParaRPr lang="es-ES"/>
          </a:p>
        </c:txPr>
        <c:crossAx val="632410112"/>
        <c:crosses val="autoZero"/>
        <c:auto val="1"/>
        <c:lblAlgn val="ctr"/>
        <c:lblOffset val="100"/>
      </c:catAx>
      <c:valAx>
        <c:axId val="632410112"/>
        <c:scaling>
          <c:orientation val="minMax"/>
          <c:min val="300000"/>
        </c:scaling>
        <c:axPos val="l"/>
        <c:numFmt formatCode="#,##0" sourceLinked="1"/>
        <c:tickLblPos val="nextTo"/>
        <c:crossAx val="63239974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27785295468915638"/>
          <c:y val="8.8267009711757508E-2"/>
          <c:w val="0.47740773522509017"/>
          <c:h val="6.3562948740286035E-2"/>
        </c:manualLayout>
      </c:layout>
      <c:spPr>
        <a:noFill/>
        <a:ln>
          <a:noFill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1"/>
  </c:chart>
  <c:spPr>
    <a:noFill/>
    <a:ln>
      <a:noFill/>
    </a:ln>
  </c:spPr>
  <c:txPr>
    <a:bodyPr/>
    <a:lstStyle/>
    <a:p>
      <a:pPr>
        <a:defRPr sz="1100">
          <a:solidFill>
            <a:schemeClr val="tx2">
              <a:lumMod val="75000"/>
            </a:schemeClr>
          </a:solidFill>
          <a:latin typeface="+mn-lt"/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sz="1600" b="1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s-ES"/>
              <a:t>ALOJADOS EN PUERTO DE LA CRUZ SEGÚN TIPOLOGÍA Y CATEGORÍA DE ESTABLECIMIENTO</a:t>
            </a:r>
          </a:p>
        </c:rich>
      </c:tx>
      <c:layout>
        <c:manualLayout>
          <c:xMode val="edge"/>
          <c:yMode val="edge"/>
          <c:x val="0.13177939646201894"/>
          <c:y val="1.2505162742982065E-3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5.4687541723283183E-2"/>
          <c:y val="0.3057612214716815"/>
          <c:w val="0.90468819022231306"/>
          <c:h val="0.53570219966159061"/>
        </c:manualLayout>
      </c:layout>
      <c:barChart>
        <c:barDir val="col"/>
        <c:grouping val="clustered"/>
        <c:ser>
          <c:idx val="2"/>
          <c:order val="0"/>
          <c:tx>
            <c:strRef>
              <c:f>'alojados tipolog y cat'!$E$6</c:f>
              <c:strCache>
                <c:ptCount val="1"/>
                <c:pt idx="0">
                  <c:v>acumulado julio 2011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1200" b="1" i="0" u="none" strike="noStrike" baseline="0">
                      <a:solidFill>
                        <a:schemeClr val="tx2">
                          <a:lumMod val="75000"/>
                        </a:schemeClr>
                      </a:solidFill>
                      <a:latin typeface="+mn-lt"/>
                      <a:ea typeface="Arial"/>
                      <a:cs typeface="Arial"/>
                    </a:defRPr>
                  </a:pPr>
                  <a:endParaRPr lang="es-ES"/>
                </a:p>
              </c:txPr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('alojados tipolog y cat'!$B$8,'alojados tipolog y cat'!$B$10:$B$13,'alojados tipolog y cat'!$B$15)</c:f>
              <c:strCache>
                <c:ptCount val="6"/>
                <c:pt idx="0">
                  <c:v>Totales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('alojados tipolog y cat'!$E$8,'alojados tipolog y cat'!$E$10:$E$13,'alojados tipolog y cat'!$E$15)</c:f>
              <c:numCache>
                <c:formatCode>#,##0_)</c:formatCode>
                <c:ptCount val="6"/>
                <c:pt idx="0" formatCode="#,##0">
                  <c:v>418686</c:v>
                </c:pt>
                <c:pt idx="1">
                  <c:v>307302</c:v>
                </c:pt>
                <c:pt idx="2">
                  <c:v>255875</c:v>
                </c:pt>
                <c:pt idx="3">
                  <c:v>42615</c:v>
                </c:pt>
                <c:pt idx="4">
                  <c:v>8812</c:v>
                </c:pt>
                <c:pt idx="5">
                  <c:v>111384</c:v>
                </c:pt>
              </c:numCache>
            </c:numRef>
          </c:val>
        </c:ser>
        <c:ser>
          <c:idx val="0"/>
          <c:order val="1"/>
          <c:tx>
            <c:strRef>
              <c:f>'alojados tipolog y cat'!$C$6</c:f>
              <c:strCache>
                <c:ptCount val="1"/>
                <c:pt idx="0">
                  <c:v>acumulado julio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('alojados tipolog y cat'!$B$8,'alojados tipolog y cat'!$B$10:$B$13,'alojados tipolog y cat'!$B$15)</c:f>
              <c:strCache>
                <c:ptCount val="6"/>
                <c:pt idx="0">
                  <c:v>Totales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('alojados tipolog y cat'!$C$8,'alojados tipolog y cat'!$C$10:$C$13,'alojados tipolog y cat'!$C$15)</c:f>
              <c:numCache>
                <c:formatCode>#,##0_)</c:formatCode>
                <c:ptCount val="6"/>
                <c:pt idx="0" formatCode="#,##0">
                  <c:v>415019</c:v>
                </c:pt>
                <c:pt idx="1">
                  <c:v>284310</c:v>
                </c:pt>
                <c:pt idx="2">
                  <c:v>235506</c:v>
                </c:pt>
                <c:pt idx="3">
                  <c:v>43093</c:v>
                </c:pt>
                <c:pt idx="4">
                  <c:v>5711</c:v>
                </c:pt>
                <c:pt idx="5">
                  <c:v>130709</c:v>
                </c:pt>
              </c:numCache>
            </c:numRef>
          </c:val>
        </c:ser>
        <c:dLbls>
          <c:showVal val="1"/>
        </c:dLbls>
        <c:gapWidth val="30"/>
        <c:overlap val="-10"/>
        <c:axId val="635826944"/>
        <c:axId val="635828864"/>
      </c:barChart>
      <c:lineChart>
        <c:grouping val="standard"/>
        <c:ser>
          <c:idx val="1"/>
          <c:order val="2"/>
          <c:tx>
            <c:strRef>
              <c:f>'alojados tipolog y cat'!$G$6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5.0291117356428362E-2"/>
                  <c:y val="-0.57066069786961904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8791203388858402E-2"/>
                  <c:y val="-0.39836923937807373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5.5104181176104293E-2"/>
                  <c:y val="-0.33916943123226462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6842282071660905E-2"/>
                  <c:y val="-0.14582144237046551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5.0028595541062051E-2"/>
                  <c:y val="0.26434896145596104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5.2693142805640483E-2"/>
                  <c:y val="-0.29713817498701045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5.0685719435954846E-2"/>
                  <c:y val="3.8152337556790275E-3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5.0221308184551665E-2"/>
                  <c:y val="-0.30305074809811211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Val val="1"/>
          </c:dLbls>
          <c:val>
            <c:numRef>
              <c:f>('alojados tipolog y cat'!$G$8,'alojados tipolog y cat'!$G$10:$G$13,'alojados tipolog y cat'!$G$15)</c:f>
              <c:numCache>
                <c:formatCode>0.0%</c:formatCode>
                <c:ptCount val="6"/>
                <c:pt idx="0">
                  <c:v>8.8357400504555216E-3</c:v>
                </c:pt>
                <c:pt idx="1">
                  <c:v>8.0869473462066049E-2</c:v>
                </c:pt>
                <c:pt idx="2">
                  <c:v>8.6490365425933941E-2</c:v>
                </c:pt>
                <c:pt idx="3">
                  <c:v>-1.1092288770798042E-2</c:v>
                </c:pt>
                <c:pt idx="4">
                  <c:v>0.54298721765014879</c:v>
                </c:pt>
                <c:pt idx="5">
                  <c:v>-0.14784750858777895</c:v>
                </c:pt>
              </c:numCache>
            </c:numRef>
          </c:val>
        </c:ser>
        <c:dLbls>
          <c:showVal val="1"/>
        </c:dLbls>
        <c:marker val="1"/>
        <c:axId val="636170624"/>
        <c:axId val="636172160"/>
      </c:lineChart>
      <c:catAx>
        <c:axId val="635826944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="0" i="0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FUENTE: STDE del Cabildo Insular de Tenerife. ELABORACIÓN: Turismo de Tenerife</a:t>
                </a:r>
                <a:endParaRPr lang="es-ES" sz="800">
                  <a:solidFill>
                    <a:schemeClr val="tx2">
                      <a:lumMod val="75000"/>
                    </a:schemeClr>
                  </a:solidFill>
                  <a:latin typeface="+mn-lt"/>
                </a:endParaRPr>
              </a:p>
            </c:rich>
          </c:tx>
          <c:layout>
            <c:manualLayout>
              <c:xMode val="edge"/>
              <c:yMode val="edge"/>
              <c:x val="5.7291666666666723E-3"/>
              <c:y val="0.9512194732003677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635828864"/>
        <c:crosses val="autoZero"/>
        <c:auto val="1"/>
        <c:lblAlgn val="ctr"/>
        <c:lblOffset val="100"/>
        <c:tickLblSkip val="1"/>
        <c:tickMarkSkip val="1"/>
      </c:catAx>
      <c:valAx>
        <c:axId val="635828864"/>
        <c:scaling>
          <c:orientation val="minMax"/>
        </c:scaling>
        <c:axPos val="l"/>
        <c:numFmt formatCode="#,##0" sourceLinked="1"/>
        <c:majorTickMark val="none"/>
        <c:tickLblPos val="none"/>
        <c:spPr>
          <a:ln w="9525">
            <a:noFill/>
          </a:ln>
        </c:spPr>
        <c:crossAx val="635826944"/>
        <c:crosses val="autoZero"/>
        <c:crossBetween val="between"/>
      </c:valAx>
      <c:catAx>
        <c:axId val="636170624"/>
        <c:scaling>
          <c:orientation val="minMax"/>
        </c:scaling>
        <c:delete val="1"/>
        <c:axPos val="b"/>
        <c:tickLblPos val="none"/>
        <c:crossAx val="636172160"/>
        <c:crosses val="autoZero"/>
        <c:auto val="1"/>
        <c:lblAlgn val="ctr"/>
        <c:lblOffset val="100"/>
      </c:catAx>
      <c:valAx>
        <c:axId val="636172160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63617062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9321408965398576"/>
          <c:y val="0.14390236753400834"/>
          <c:w val="0.62760465879265093"/>
          <c:h val="8.0487895865808554E-2"/>
        </c:manualLayout>
      </c:layout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332" r="0.75000000000001332" t="1" header="0" footer="0"/>
    <c:pageSetup paperSize="9"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'tablas turistas por categorías '!$B$5:$N$5</c:f>
          <c:strCache>
            <c:ptCount val="1"/>
            <c:pt idx="0">
              <c:v>EVOLUCIÓN DEL TURISMO  ALOJADO EN PUERTO DE LA CRUZ  POR CATEGORÍA </c:v>
            </c:pt>
          </c:strCache>
        </c:strRef>
      </c:tx>
      <c:layout>
        <c:manualLayout>
          <c:xMode val="edge"/>
          <c:yMode val="edge"/>
          <c:x val="0.10615199686660109"/>
          <c:y val="0"/>
        </c:manualLayout>
      </c:layout>
      <c:txPr>
        <a:bodyPr/>
        <a:lstStyle/>
        <a:p>
          <a:pPr>
            <a:defRPr sz="16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0.13134758669746113"/>
          <c:y val="0.32109153022538856"/>
          <c:w val="0.84349518059813877"/>
          <c:h val="0.49843569553805855"/>
        </c:manualLayout>
      </c:layout>
      <c:lineChart>
        <c:grouping val="standard"/>
        <c:ser>
          <c:idx val="0"/>
          <c:order val="0"/>
          <c:tx>
            <c:strRef>
              <c:f>'tablas turistas por categorías '!$C$6</c:f>
              <c:strCache>
                <c:ptCount val="1"/>
                <c:pt idx="0">
                  <c:v> 1 * y 2 *</c:v>
                </c:pt>
              </c:strCache>
            </c:strRef>
          </c:tx>
          <c:spPr>
            <a:ln>
              <a:solidFill>
                <a:schemeClr val="accent5">
                  <a:lumMod val="60000"/>
                  <a:lumOff val="40000"/>
                </a:schemeClr>
              </a:solidFill>
            </a:ln>
          </c:spPr>
          <c:marker>
            <c:spPr>
              <a:solidFill>
                <a:schemeClr val="accent5">
                  <a:lumMod val="60000"/>
                  <a:lumOff val="40000"/>
                </a:schemeClr>
              </a:solidFill>
              <a:ln>
                <a:solidFill>
                  <a:srgbClr val="4BACC6">
                    <a:lumMod val="60000"/>
                    <a:lumOff val="40000"/>
                  </a:srgbClr>
                </a:solidFill>
              </a:ln>
            </c:spPr>
          </c:marker>
          <c:cat>
            <c:numRef>
              <c:f>('tablas turistas por categorías '!$B$79,'tablas turistas por categorías '!$B$66,'tablas turistas por categorías '!$B$53,'tablas turistas por categorías '!$B$40,'tablas turistas por categorías '!$B$27)</c:f>
              <c:numCache>
                <c:formatCode>General</c:formatCode>
                <c:ptCount val="5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</c:numCache>
            </c:numRef>
          </c:cat>
          <c:val>
            <c:numRef>
              <c:f>('tablas turistas por categorías '!$C$79,'tablas turistas por categorías '!$C$66,'tablas turistas por categorías '!$C$53,'tablas turistas por categorías '!$C$40,'tablas turistas por categorías '!$C$27)</c:f>
              <c:numCache>
                <c:formatCode>#,##0</c:formatCode>
                <c:ptCount val="5"/>
                <c:pt idx="0">
                  <c:v>12845</c:v>
                </c:pt>
                <c:pt idx="1">
                  <c:v>17949</c:v>
                </c:pt>
                <c:pt idx="2">
                  <c:v>20354</c:v>
                </c:pt>
                <c:pt idx="3">
                  <c:v>8664</c:v>
                </c:pt>
                <c:pt idx="4">
                  <c:v>10642</c:v>
                </c:pt>
              </c:numCache>
            </c:numRef>
          </c:val>
        </c:ser>
        <c:ser>
          <c:idx val="1"/>
          <c:order val="1"/>
          <c:tx>
            <c:strRef>
              <c:f>'tablas turistas por categorías '!$E$6</c:f>
              <c:strCache>
                <c:ptCount val="1"/>
                <c:pt idx="0">
                  <c:v>3*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triangle"/>
            <c:size val="7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cat>
            <c:numRef>
              <c:f>('tablas turistas por categorías '!$B$79,'tablas turistas por categorías '!$B$66,'tablas turistas por categorías '!$B$53,'tablas turistas por categorías '!$B$40,'tablas turistas por categorías '!$B$27)</c:f>
              <c:numCache>
                <c:formatCode>General</c:formatCode>
                <c:ptCount val="5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</c:numCache>
            </c:numRef>
          </c:cat>
          <c:val>
            <c:numRef>
              <c:f>('tablas turistas por categorías '!$E$79,'tablas turistas por categorías '!$E$66,'tablas turistas por categorías '!$E$53,'tablas turistas por categorías '!$E$40,'tablas turistas por categorías '!$E$27)</c:f>
              <c:numCache>
                <c:formatCode>#,##0</c:formatCode>
                <c:ptCount val="5"/>
                <c:pt idx="0">
                  <c:v>138763</c:v>
                </c:pt>
                <c:pt idx="1">
                  <c:v>127082</c:v>
                </c:pt>
                <c:pt idx="2">
                  <c:v>122180</c:v>
                </c:pt>
                <c:pt idx="3">
                  <c:v>83169</c:v>
                </c:pt>
                <c:pt idx="4">
                  <c:v>72112</c:v>
                </c:pt>
              </c:numCache>
            </c:numRef>
          </c:val>
        </c:ser>
        <c:ser>
          <c:idx val="2"/>
          <c:order val="2"/>
          <c:tx>
            <c:strRef>
              <c:f>'tablas turistas por categorías '!$G$6</c:f>
              <c:strCache>
                <c:ptCount val="1"/>
                <c:pt idx="0">
                  <c:v>4* y 5*</c:v>
                </c:pt>
              </c:strCache>
            </c:strRef>
          </c:tx>
          <c:spPr>
            <a:ln>
              <a:solidFill>
                <a:srgbClr val="008000"/>
              </a:solidFill>
            </a:ln>
          </c:spPr>
          <c:marker>
            <c:symbol val="square"/>
            <c:size val="7"/>
            <c:spPr>
              <a:solidFill>
                <a:srgbClr val="008000"/>
              </a:solidFill>
              <a:ln>
                <a:solidFill>
                  <a:srgbClr val="008000"/>
                </a:solidFill>
              </a:ln>
            </c:spPr>
          </c:marker>
          <c:cat>
            <c:numRef>
              <c:f>('tablas turistas por categorías '!$B$79,'tablas turistas por categorías '!$B$66,'tablas turistas por categorías '!$B$53,'tablas turistas por categorías '!$B$40,'tablas turistas por categorías '!$B$27)</c:f>
              <c:numCache>
                <c:formatCode>General</c:formatCode>
                <c:ptCount val="5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</c:numCache>
            </c:numRef>
          </c:cat>
          <c:val>
            <c:numRef>
              <c:f>('tablas turistas por categorías '!$G$79,'tablas turistas por categorías '!$G$66,'tablas turistas por categorías '!$G$53,'tablas turistas por categorías '!$G$40,'tablas turistas por categorías '!$G$27)</c:f>
              <c:numCache>
                <c:formatCode>#,##0</c:formatCode>
                <c:ptCount val="5"/>
                <c:pt idx="0">
                  <c:v>493433</c:v>
                </c:pt>
                <c:pt idx="1">
                  <c:v>492601</c:v>
                </c:pt>
                <c:pt idx="2">
                  <c:v>461428</c:v>
                </c:pt>
                <c:pt idx="3">
                  <c:v>421159</c:v>
                </c:pt>
                <c:pt idx="4">
                  <c:v>409521</c:v>
                </c:pt>
              </c:numCache>
            </c:numRef>
          </c:val>
        </c:ser>
        <c:ser>
          <c:idx val="4"/>
          <c:order val="3"/>
          <c:tx>
            <c:strRef>
              <c:f>'tablas turistas por categorías '!$K$6</c:f>
              <c:strCache>
                <c:ptCount val="1"/>
                <c:pt idx="0">
                  <c:v>Extrahotel.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circle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numRef>
              <c:f>('tablas turistas por categorías '!$B$79,'tablas turistas por categorías '!$B$66,'tablas turistas por categorías '!$B$53,'tablas turistas por categorías '!$B$40,'tablas turistas por categorías '!$B$27)</c:f>
              <c:numCache>
                <c:formatCode>General</c:formatCode>
                <c:ptCount val="5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</c:numCache>
            </c:numRef>
          </c:cat>
          <c:val>
            <c:numRef>
              <c:f>('tablas turistas por categorías '!$K$79,'tablas turistas por categorías '!$K$66,'tablas turistas por categorías '!$K$53,'tablas turistas por categorías '!$K$40,'tablas turistas por categorías '!$K$27)</c:f>
              <c:numCache>
                <c:formatCode>#,##0</c:formatCode>
                <c:ptCount val="5"/>
                <c:pt idx="0">
                  <c:v>341425</c:v>
                </c:pt>
                <c:pt idx="1">
                  <c:v>331717</c:v>
                </c:pt>
                <c:pt idx="2">
                  <c:v>314309</c:v>
                </c:pt>
                <c:pt idx="3">
                  <c:v>257540</c:v>
                </c:pt>
                <c:pt idx="4">
                  <c:v>219373</c:v>
                </c:pt>
              </c:numCache>
            </c:numRef>
          </c:val>
        </c:ser>
        <c:marker val="1"/>
        <c:axId val="638276736"/>
        <c:axId val="638278656"/>
      </c:lineChart>
      <c:catAx>
        <c:axId val="638276736"/>
        <c:scaling>
          <c:orientation val="minMax"/>
        </c:scaling>
        <c:axPos val="b"/>
        <c:numFmt formatCode="General" sourceLinked="1"/>
        <c:tickLblPos val="nextTo"/>
        <c:crossAx val="638278656"/>
        <c:crosses val="autoZero"/>
        <c:auto val="1"/>
        <c:lblAlgn val="ctr"/>
        <c:lblOffset val="100"/>
      </c:catAx>
      <c:valAx>
        <c:axId val="638278656"/>
        <c:scaling>
          <c:orientation val="minMax"/>
        </c:scaling>
        <c:axPos val="l"/>
        <c:numFmt formatCode="#,##0" sourceLinked="1"/>
        <c:tickLblPos val="nextTo"/>
        <c:crossAx val="638276736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18540412294089362"/>
          <c:y val="0.17803174603174604"/>
          <c:w val="0.6246177118083226"/>
          <c:h val="8.1674790651168602E-2"/>
        </c:manualLayout>
      </c:layout>
      <c:txPr>
        <a:bodyPr/>
        <a:lstStyle/>
        <a:p>
          <a:pPr>
            <a:defRPr sz="1000"/>
          </a:pPr>
          <a:endParaRPr lang="es-ES"/>
        </a:p>
      </c:txPr>
    </c:legend>
    <c:plotVisOnly val="1"/>
  </c:chart>
  <c:spPr>
    <a:noFill/>
    <a:ln>
      <a:noFill/>
    </a:ln>
  </c:spPr>
  <c:txPr>
    <a:bodyPr/>
    <a:lstStyle/>
    <a:p>
      <a:pPr>
        <a:defRPr sz="1100">
          <a:solidFill>
            <a:schemeClr val="tx2">
              <a:lumMod val="75000"/>
            </a:schemeClr>
          </a:solidFill>
          <a:latin typeface="+mn-lt"/>
        </a:defRPr>
      </a:pPr>
      <a:endParaRPr lang="es-ES"/>
    </a:p>
  </c:txPr>
  <c:printSettings>
    <c:headerFooter/>
    <c:pageMargins b="0.75000000000000455" l="0.70000000000000062" r="0.70000000000000062" t="0.75000000000000455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3"/>
  <c:chart>
    <c:title>
      <c:tx>
        <c:strRef>
          <c:f>'tablas turistas por categorías '!$B$27</c:f>
          <c:strCache>
            <c:ptCount val="1"/>
            <c:pt idx="0">
              <c:v>2010</c:v>
            </c:pt>
          </c:strCache>
        </c:strRef>
      </c:tx>
      <c:layout>
        <c:manualLayout>
          <c:xMode val="edge"/>
          <c:yMode val="edge"/>
          <c:x val="0.46475900282579619"/>
          <c:y val="0.1590909090909105"/>
        </c:manualLayout>
      </c:layout>
      <c:txPr>
        <a:bodyPr/>
        <a:lstStyle/>
        <a:p>
          <a:pPr>
            <a:defRPr sz="1400"/>
          </a:pPr>
          <a:endParaRPr lang="es-ES"/>
        </a:p>
      </c:txPr>
    </c:title>
    <c:pivotFmts>
      <c:pivotFmt>
        <c:idx val="0"/>
        <c:spPr>
          <a:scene3d>
            <a:camera prst="orthographicFront"/>
            <a:lightRig rig="threePt" dir="t"/>
          </a:scene3d>
          <a:sp3d>
            <a:bevelT/>
          </a:sp3d>
        </c:spPr>
        <c:marker>
          <c:symbol val="none"/>
        </c:marker>
        <c:dLbl>
          <c:idx val="0"/>
          <c:numFmt formatCode="0.0%" sourceLinked="0"/>
          <c:spPr/>
          <c:txPr>
            <a:bodyPr/>
            <a:lstStyle/>
            <a:p>
              <a:pPr>
                <a:defRPr/>
              </a:pPr>
              <a:endParaRPr lang="es-ES"/>
            </a:p>
          </c:txPr>
          <c:showLegendKey val="1"/>
          <c:showPercent val="1"/>
          <c:separator>
</c:separator>
        </c:dLbl>
      </c:pivotFmt>
      <c:pivotFmt>
        <c:idx val="1"/>
        <c:dLbl>
          <c:idx val="0"/>
          <c:layout>
            <c:manualLayout>
              <c:x val="2.6472782856166208E-2"/>
              <c:y val="1.2938306954054842E-2"/>
            </c:manualLayout>
          </c:layout>
          <c:showLegendKey val="1"/>
          <c:showPercent val="1"/>
          <c:separator>
</c:separator>
        </c:dLbl>
      </c:pivotFmt>
      <c:pivotFmt>
        <c:idx val="2"/>
        <c:dLbl>
          <c:idx val="0"/>
          <c:layout>
            <c:manualLayout>
              <c:x val="2.7902776520751269E-2"/>
              <c:y val="8.3032158858930533E-2"/>
            </c:manualLayout>
          </c:layout>
          <c:showLegendKey val="1"/>
          <c:showPercent val="1"/>
          <c:separator>
</c:separator>
        </c:dLbl>
      </c:pivotFmt>
      <c:pivotFmt>
        <c:idx val="3"/>
        <c:dLbl>
          <c:idx val="0"/>
          <c:layout>
            <c:manualLayout>
              <c:x val="2.8097062579821506E-2"/>
              <c:y val="1.6835016835016835E-2"/>
            </c:manualLayout>
          </c:layout>
          <c:showLegendKey val="1"/>
          <c:showPercent val="1"/>
          <c:separator>
</c:separator>
        </c:dLbl>
      </c:pivotFmt>
      <c:pivotFmt>
        <c:idx val="4"/>
        <c:dLbl>
          <c:idx val="0"/>
          <c:layout>
            <c:manualLayout>
              <c:x val="3.0651340996168612E-2"/>
              <c:y val="-3.3670033670033976E-3"/>
            </c:manualLayout>
          </c:layout>
          <c:showLegendKey val="1"/>
          <c:showPercent val="1"/>
          <c:separator>
</c:separator>
        </c:dLbl>
      </c:pivotFmt>
      <c:pivotFmt>
        <c:idx val="5"/>
        <c:spPr>
          <a:scene3d>
            <a:camera prst="orthographicFront"/>
            <a:lightRig rig="threePt" dir="t"/>
          </a:scene3d>
          <a:sp3d>
            <a:bevelT/>
          </a:sp3d>
        </c:spPr>
        <c:marker>
          <c:symbol val="none"/>
        </c:marker>
        <c:dLbl>
          <c:idx val="0"/>
          <c:numFmt formatCode="0.0%" sourceLinked="0"/>
          <c:spPr/>
          <c:txPr>
            <a:bodyPr/>
            <a:lstStyle/>
            <a:p>
              <a:pPr>
                <a:defRPr/>
              </a:pPr>
              <a:endParaRPr lang="es-ES"/>
            </a:p>
          </c:txPr>
          <c:showLegendKey val="1"/>
          <c:showPercent val="1"/>
          <c:separator>
</c:separator>
        </c:dLbl>
      </c:pivotFmt>
      <c:pivotFmt>
        <c:idx val="6"/>
        <c:dLbl>
          <c:idx val="0"/>
          <c:layout>
            <c:manualLayout>
              <c:x val="2.6472782856166208E-2"/>
              <c:y val="1.2938306954054842E-2"/>
            </c:manualLayout>
          </c:layout>
          <c:showLegendKey val="1"/>
          <c:showPercent val="1"/>
          <c:separator>
</c:separator>
        </c:dLbl>
      </c:pivotFmt>
      <c:pivotFmt>
        <c:idx val="7"/>
        <c:dLbl>
          <c:idx val="0"/>
          <c:layout>
            <c:manualLayout>
              <c:x val="2.7902776520751269E-2"/>
              <c:y val="8.3032158858930533E-2"/>
            </c:manualLayout>
          </c:layout>
          <c:showLegendKey val="1"/>
          <c:showPercent val="1"/>
          <c:separator>
</c:separator>
        </c:dLbl>
      </c:pivotFmt>
      <c:pivotFmt>
        <c:idx val="8"/>
        <c:dLbl>
          <c:idx val="0"/>
          <c:layout>
            <c:manualLayout>
              <c:x val="2.8097062579821506E-2"/>
              <c:y val="1.6835016835016835E-2"/>
            </c:manualLayout>
          </c:layout>
          <c:showLegendKey val="1"/>
          <c:showPercent val="1"/>
          <c:separator>
</c:separator>
        </c:dLbl>
      </c:pivotFmt>
      <c:pivotFmt>
        <c:idx val="9"/>
        <c:dLbl>
          <c:idx val="0"/>
          <c:layout>
            <c:manualLayout>
              <c:x val="3.0651340996168612E-2"/>
              <c:y val="-3.3670033670033976E-3"/>
            </c:manualLayout>
          </c:layout>
          <c:showLegendKey val="1"/>
          <c:showPercent val="1"/>
          <c:separator>
</c:separator>
        </c:dLbl>
      </c:pivotFmt>
      <c:pivotFmt>
        <c:idx val="10"/>
        <c:spPr>
          <a:scene3d>
            <a:camera prst="orthographicFront"/>
            <a:lightRig rig="threePt" dir="t"/>
          </a:scene3d>
          <a:sp3d>
            <a:bevelT/>
          </a:sp3d>
        </c:spPr>
        <c:marker>
          <c:symbol val="none"/>
        </c:marker>
        <c:dLbl>
          <c:idx val="0"/>
          <c:numFmt formatCode="0.0%" sourceLinked="0"/>
          <c:spPr/>
          <c:txPr>
            <a:bodyPr/>
            <a:lstStyle/>
            <a:p>
              <a:pPr>
                <a:defRPr/>
              </a:pPr>
              <a:endParaRPr lang="es-ES"/>
            </a:p>
          </c:txPr>
          <c:showLegendKey val="1"/>
          <c:showPercent val="1"/>
          <c:separator>
</c:separator>
        </c:dLbl>
      </c:pivotFmt>
      <c:pivotFmt>
        <c:idx val="11"/>
        <c:dLbl>
          <c:idx val="0"/>
          <c:layout>
            <c:manualLayout>
              <c:x val="2.6472782856166208E-2"/>
              <c:y val="1.2938306954054842E-2"/>
            </c:manualLayout>
          </c:layout>
          <c:showLegendKey val="1"/>
          <c:showPercent val="1"/>
          <c:separator>
</c:separator>
        </c:dLbl>
      </c:pivotFmt>
      <c:pivotFmt>
        <c:idx val="12"/>
        <c:dLbl>
          <c:idx val="0"/>
          <c:layout>
            <c:manualLayout>
              <c:x val="2.7902776520751269E-2"/>
              <c:y val="8.3032158858930533E-2"/>
            </c:manualLayout>
          </c:layout>
          <c:showLegendKey val="1"/>
          <c:showPercent val="1"/>
          <c:separator>
</c:separator>
        </c:dLbl>
      </c:pivotFmt>
      <c:pivotFmt>
        <c:idx val="13"/>
        <c:dLbl>
          <c:idx val="0"/>
          <c:layout>
            <c:manualLayout>
              <c:x val="2.8097062579821506E-2"/>
              <c:y val="1.6835016835016835E-2"/>
            </c:manualLayout>
          </c:layout>
          <c:showLegendKey val="1"/>
          <c:showPercent val="1"/>
          <c:separator>
</c:separator>
        </c:dLbl>
      </c:pivotFmt>
      <c:pivotFmt>
        <c:idx val="14"/>
        <c:dLbl>
          <c:idx val="0"/>
          <c:layout>
            <c:manualLayout>
              <c:x val="3.0651340996168612E-2"/>
              <c:y val="-3.3670033670033976E-3"/>
            </c:manualLayout>
          </c:layout>
          <c:showLegendKey val="1"/>
          <c:showPercent val="1"/>
          <c:separator>
</c:separator>
        </c:dLbl>
      </c:pivotFmt>
      <c:pivotFmt>
        <c:idx val="15"/>
        <c:dLbl>
          <c:idx val="0"/>
          <c:layout>
            <c:manualLayout>
              <c:x val="2.7517198248905601E-2"/>
              <c:y val="3.5492457852705651E-3"/>
            </c:manualLayout>
          </c:layout>
          <c:showLegendKey val="1"/>
          <c:showPercent val="1"/>
          <c:separator>
</c:separator>
        </c:dLbl>
      </c:pivotFmt>
      <c:pivotFmt>
        <c:idx val="16"/>
        <c:dLbl>
          <c:idx val="0"/>
          <c:layout>
            <c:manualLayout>
              <c:x val="8.0147533153102607E-2"/>
              <c:y val="1.8920483102088118E-2"/>
            </c:manualLayout>
          </c:layout>
          <c:showLegendKey val="1"/>
          <c:showPercent val="1"/>
          <c:separator>
</c:separator>
        </c:dLbl>
      </c:pivotFmt>
    </c:pivotFmts>
    <c:plotArea>
      <c:layout>
        <c:manualLayout>
          <c:layoutTarget val="inner"/>
          <c:xMode val="edge"/>
          <c:yMode val="edge"/>
          <c:x val="2.9326334208223972E-2"/>
          <c:y val="0.23902754579919941"/>
          <c:w val="0.79090033286069161"/>
          <c:h val="0.63083591823750018"/>
        </c:manualLayout>
      </c:layout>
      <c:ofPieChart>
        <c:ofPieType val="bar"/>
        <c:varyColors val="1"/>
        <c:ser>
          <c:idx val="0"/>
          <c:order val="0"/>
          <c:tx>
            <c:strRef>
              <c:f>'tablas turistas por categorías '!$B$27</c:f>
              <c:strCache>
                <c:ptCount val="1"/>
                <c:pt idx="0">
                  <c:v>2010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explosion val="2"/>
          <c:dLbls>
            <c:dLbl>
              <c:idx val="0"/>
              <c:layout>
                <c:manualLayout>
                  <c:x val="8.0147533153102607E-2"/>
                  <c:y val="1.8920483102088118E-2"/>
                </c:manualLayout>
              </c:layout>
              <c:showLegendKey val="1"/>
              <c:showPercent val="1"/>
              <c:separator>
</c:separator>
            </c:dLbl>
            <c:dLbl>
              <c:idx val="1"/>
              <c:layout>
                <c:manualLayout>
                  <c:x val="2.6472782856166208E-2"/>
                  <c:y val="1.2938306954054842E-2"/>
                </c:manualLayout>
              </c:layout>
              <c:showLegendKey val="1"/>
              <c:showPercent val="1"/>
              <c:separator>
</c:separator>
            </c:dLbl>
            <c:dLbl>
              <c:idx val="2"/>
              <c:layout>
                <c:manualLayout>
                  <c:x val="2.7902776520751269E-2"/>
                  <c:y val="8.3032158858930533E-2"/>
                </c:manualLayout>
              </c:layout>
              <c:showLegendKey val="1"/>
              <c:showPercent val="1"/>
              <c:separator>
</c:separator>
            </c:dLbl>
            <c:dLbl>
              <c:idx val="3"/>
              <c:layout>
                <c:manualLayout>
                  <c:x val="2.7517198248905601E-2"/>
                  <c:y val="3.5492457852705651E-3"/>
                </c:manualLayout>
              </c:layout>
              <c:showLegendKey val="1"/>
              <c:showPercent val="1"/>
              <c:separator>
</c:separator>
            </c:dLbl>
            <c:numFmt formatCode="0.0%" sourceLinked="0"/>
            <c:txPr>
              <a:bodyPr/>
              <a:lstStyle/>
              <a:p>
                <a:pPr>
                  <a:defRPr/>
                </a:pPr>
                <a:endParaRPr lang="es-ES"/>
              </a:p>
            </c:txPr>
            <c:showLegendKey val="1"/>
            <c:showPercent val="1"/>
            <c:separator>
</c:separator>
            <c:showLeaderLines val="1"/>
          </c:dLbls>
          <c:cat>
            <c:strRef>
              <c:f>('tablas turistas por categorías '!$K$6,'tablas turistas por categorías '!$C$6,'tablas turistas por categorías '!$E$6,'tablas turistas por categorías '!$G$6)</c:f>
              <c:strCache>
                <c:ptCount val="4"/>
                <c:pt idx="0">
                  <c:v>Extrahotel.</c:v>
                </c:pt>
                <c:pt idx="1">
                  <c:v> 1 * y 2 *</c:v>
                </c:pt>
                <c:pt idx="2">
                  <c:v>3*</c:v>
                </c:pt>
                <c:pt idx="3">
                  <c:v>4* y 5*</c:v>
                </c:pt>
              </c:strCache>
            </c:strRef>
          </c:cat>
          <c:val>
            <c:numRef>
              <c:f>('tablas turistas por categorías '!$K$27,'tablas turistas por categorías '!$C$27,'tablas turistas por categorías '!$E$27,'tablas turistas por categorías '!$G$27)</c:f>
              <c:numCache>
                <c:formatCode>#,##0</c:formatCode>
                <c:ptCount val="4"/>
                <c:pt idx="0">
                  <c:v>219373</c:v>
                </c:pt>
                <c:pt idx="1">
                  <c:v>10642</c:v>
                </c:pt>
                <c:pt idx="2">
                  <c:v>72112</c:v>
                </c:pt>
                <c:pt idx="3">
                  <c:v>409521</c:v>
                </c:pt>
              </c:numCache>
            </c:numRef>
          </c:val>
        </c:ser>
        <c:gapWidth val="150"/>
        <c:splitType val="pos"/>
        <c:splitPos val="3"/>
        <c:secondPieSize val="75"/>
        <c:serLines/>
      </c:ofPieChart>
      <c:spPr>
        <a:noFill/>
      </c:spPr>
    </c:plotArea>
    <c:plotVisOnly val="1"/>
  </c:chart>
  <c:spPr>
    <a:noFill/>
    <a:ln>
      <a:noFill/>
    </a:ln>
  </c:spPr>
  <c:txPr>
    <a:bodyPr/>
    <a:lstStyle/>
    <a:p>
      <a:pPr>
        <a:defRPr sz="1100">
          <a:solidFill>
            <a:schemeClr val="tx2">
              <a:lumMod val="75000"/>
            </a:schemeClr>
          </a:solidFill>
          <a:latin typeface="+mn-lt"/>
        </a:defRPr>
      </a:pPr>
      <a:endParaRPr lang="es-ES"/>
    </a:p>
  </c:txPr>
  <c:printSettings>
    <c:headerFooter/>
    <c:pageMargins b="0.75000000000000477" l="0.70000000000000062" r="0.70000000000000062" t="0.75000000000000477" header="0.30000000000000032" footer="0.30000000000000032"/>
    <c:pageSetup orientation="portrait"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3"/>
  <c:chart>
    <c:title>
      <c:tx>
        <c:strRef>
          <c:f>actualizaciones!$A$2</c:f>
          <c:strCache>
            <c:ptCount val="1"/>
            <c:pt idx="0">
              <c:v>acumulado julio 2011 </c:v>
            </c:pt>
          </c:strCache>
        </c:strRef>
      </c:tx>
      <c:layout>
        <c:manualLayout>
          <c:xMode val="edge"/>
          <c:yMode val="edge"/>
          <c:x val="0.41009463133326557"/>
          <c:y val="0.14212776034574617"/>
        </c:manualLayout>
      </c:layout>
    </c:title>
    <c:pivotFmts>
      <c:pivotFmt>
        <c:idx val="0"/>
        <c:spPr>
          <a:scene3d>
            <a:camera prst="orthographicFront"/>
            <a:lightRig rig="threePt" dir="t"/>
          </a:scene3d>
          <a:sp3d>
            <a:bevelT/>
          </a:sp3d>
        </c:spPr>
        <c:marker>
          <c:symbol val="none"/>
        </c:marker>
        <c:dLbl>
          <c:idx val="0"/>
          <c:layout>
            <c:manualLayout>
              <c:x val="-0.18833687574698441"/>
              <c:y val="2.2501241398879502E-3"/>
            </c:manualLayout>
          </c:layout>
          <c:numFmt formatCode="0.0%" sourceLinked="0"/>
          <c:spPr/>
          <c:txPr>
            <a:bodyPr/>
            <a:lstStyle/>
            <a:p>
              <a:pPr>
                <a:defRPr/>
              </a:pPr>
              <a:endParaRPr lang="es-ES"/>
            </a:p>
          </c:txPr>
          <c:showLegendKey val="1"/>
          <c:showPercent val="1"/>
          <c:separator>
</c:separator>
        </c:dLbl>
      </c:pivotFmt>
      <c:pivotFmt>
        <c:idx val="1"/>
        <c:dLbl>
          <c:idx val="0"/>
          <c:layout>
            <c:manualLayout>
              <c:x val="-4.9474325551969863E-3"/>
              <c:y val="6.8468468468468463E-2"/>
            </c:manualLayout>
          </c:layout>
          <c:showLegendKey val="1"/>
          <c:showPercent val="1"/>
          <c:separator>
</c:separator>
        </c:dLbl>
      </c:pivotFmt>
      <c:pivotFmt>
        <c:idx val="2"/>
        <c:dLbl>
          <c:idx val="0"/>
          <c:layout>
            <c:manualLayout>
              <c:x val="9.5517002806401893E-2"/>
              <c:y val="2.2501241398879502E-3"/>
            </c:manualLayout>
          </c:layout>
          <c:showLegendKey val="1"/>
          <c:showPercent val="1"/>
          <c:separator>
</c:separator>
        </c:dLbl>
      </c:pivotFmt>
      <c:pivotFmt>
        <c:idx val="3"/>
        <c:dLbl>
          <c:idx val="0"/>
          <c:layout>
            <c:manualLayout>
              <c:x val="-3.9752815361817056E-3"/>
              <c:y val="-9.833581613109349E-3"/>
            </c:manualLayout>
          </c:layout>
          <c:showLegendKey val="1"/>
          <c:showPercent val="1"/>
          <c:separator>
</c:separator>
        </c:dLbl>
      </c:pivotFmt>
      <c:pivotFmt>
        <c:idx val="4"/>
        <c:dLbl>
          <c:idx val="0"/>
          <c:layout>
            <c:manualLayout>
              <c:x val="-6.4489978137802113E-3"/>
              <c:y val="-2.6660424203731128E-2"/>
            </c:manualLayout>
          </c:layout>
          <c:showLegendKey val="1"/>
          <c:showPercent val="1"/>
          <c:separator>
</c:separator>
        </c:dLbl>
      </c:pivotFmt>
      <c:pivotFmt>
        <c:idx val="5"/>
        <c:dLbl>
          <c:idx val="0"/>
          <c:layout>
            <c:manualLayout>
              <c:x val="-3.9752815361817056E-3"/>
              <c:y val="-7.7775413208484509E-3"/>
            </c:manualLayout>
          </c:layout>
          <c:showLegendKey val="1"/>
          <c:showPercent val="1"/>
          <c:separator>
</c:separator>
        </c:dLbl>
      </c:pivotFmt>
      <c:pivotFmt>
        <c:idx val="6"/>
        <c:spPr>
          <a:scene3d>
            <a:camera prst="orthographicFront"/>
            <a:lightRig rig="threePt" dir="t"/>
          </a:scene3d>
          <a:sp3d>
            <a:bevelT/>
          </a:sp3d>
        </c:spPr>
        <c:marker>
          <c:symbol val="none"/>
        </c:marker>
        <c:dLbl>
          <c:idx val="0"/>
          <c:numFmt formatCode="0.0%" sourceLinked="0"/>
          <c:spPr/>
          <c:txPr>
            <a:bodyPr/>
            <a:lstStyle/>
            <a:p>
              <a:pPr>
                <a:defRPr/>
              </a:pPr>
              <a:endParaRPr lang="es-ES"/>
            </a:p>
          </c:txPr>
          <c:showLegendKey val="1"/>
          <c:showPercent val="1"/>
          <c:separator>
</c:separator>
        </c:dLbl>
      </c:pivotFmt>
      <c:pivotFmt>
        <c:idx val="7"/>
        <c:dLbl>
          <c:idx val="0"/>
          <c:layout>
            <c:manualLayout>
              <c:x val="9.5517002806401893E-2"/>
              <c:y val="2.2501241398879502E-3"/>
            </c:manualLayout>
          </c:layout>
          <c:showLegendKey val="1"/>
          <c:showPercent val="1"/>
          <c:separator>
</c:separator>
        </c:dLbl>
      </c:pivotFmt>
      <c:pivotFmt>
        <c:idx val="8"/>
        <c:dLbl>
          <c:idx val="0"/>
          <c:layout>
            <c:manualLayout>
              <c:x val="-3.9752815361817056E-3"/>
              <c:y val="-9.833581613109349E-3"/>
            </c:manualLayout>
          </c:layout>
          <c:showLegendKey val="1"/>
          <c:showPercent val="1"/>
          <c:separator>
</c:separator>
        </c:dLbl>
      </c:pivotFmt>
      <c:pivotFmt>
        <c:idx val="9"/>
        <c:dLbl>
          <c:idx val="0"/>
          <c:layout>
            <c:manualLayout>
              <c:x val="-4.9474325551969863E-3"/>
              <c:y val="6.8468468468468463E-2"/>
            </c:manualLayout>
          </c:layout>
          <c:showLegendKey val="1"/>
          <c:showPercent val="1"/>
          <c:separator>
</c:separator>
        </c:dLbl>
      </c:pivotFmt>
      <c:pivotFmt>
        <c:idx val="10"/>
        <c:dLbl>
          <c:idx val="0"/>
          <c:layout>
            <c:manualLayout>
              <c:x val="-6.4489978137802113E-3"/>
              <c:y val="-2.6660424203731128E-2"/>
            </c:manualLayout>
          </c:layout>
          <c:showLegendKey val="1"/>
          <c:showPercent val="1"/>
          <c:separator>
</c:separator>
        </c:dLbl>
      </c:pivotFmt>
      <c:pivotFmt>
        <c:idx val="11"/>
        <c:dLbl>
          <c:idx val="0"/>
          <c:layout>
            <c:manualLayout>
              <c:x val="-3.9752815361817056E-3"/>
              <c:y val="-7.7775413208484509E-3"/>
            </c:manualLayout>
          </c:layout>
          <c:showLegendKey val="1"/>
          <c:showPercent val="1"/>
          <c:separator>
</c:separator>
        </c:dLbl>
      </c:pivotFmt>
      <c:pivotFmt>
        <c:idx val="12"/>
        <c:spPr>
          <a:scene3d>
            <a:camera prst="orthographicFront"/>
            <a:lightRig rig="threePt" dir="t"/>
          </a:scene3d>
          <a:sp3d>
            <a:bevelT/>
          </a:sp3d>
        </c:spPr>
        <c:marker>
          <c:symbol val="none"/>
        </c:marker>
        <c:dLbl>
          <c:idx val="0"/>
          <c:numFmt formatCode="0.0%" sourceLinked="0"/>
          <c:spPr/>
          <c:txPr>
            <a:bodyPr/>
            <a:lstStyle/>
            <a:p>
              <a:pPr>
                <a:defRPr/>
              </a:pPr>
              <a:endParaRPr lang="es-ES"/>
            </a:p>
          </c:txPr>
          <c:showLegendKey val="1"/>
          <c:showPercent val="1"/>
          <c:separator>
</c:separator>
        </c:dLbl>
      </c:pivotFmt>
      <c:pivotFmt>
        <c:idx val="13"/>
        <c:dLbl>
          <c:idx val="0"/>
          <c:layout>
            <c:manualLayout>
              <c:x val="9.5517002806401893E-2"/>
              <c:y val="2.2501241398879502E-3"/>
            </c:manualLayout>
          </c:layout>
          <c:showLegendKey val="1"/>
          <c:showPercent val="1"/>
          <c:separator>
</c:separator>
        </c:dLbl>
      </c:pivotFmt>
      <c:pivotFmt>
        <c:idx val="14"/>
        <c:dLbl>
          <c:idx val="0"/>
          <c:layout>
            <c:manualLayout>
              <c:x val="-3.9752815361817056E-3"/>
              <c:y val="-9.833581613109349E-3"/>
            </c:manualLayout>
          </c:layout>
          <c:showLegendKey val="1"/>
          <c:showPercent val="1"/>
          <c:separator>
</c:separator>
        </c:dLbl>
      </c:pivotFmt>
      <c:pivotFmt>
        <c:idx val="15"/>
        <c:dLbl>
          <c:idx val="0"/>
          <c:layout>
            <c:manualLayout>
              <c:x val="-4.9474325551969863E-3"/>
              <c:y val="6.8468468468468463E-2"/>
            </c:manualLayout>
          </c:layout>
          <c:showLegendKey val="1"/>
          <c:showPercent val="1"/>
          <c:separator>
</c:separator>
        </c:dLbl>
      </c:pivotFmt>
      <c:pivotFmt>
        <c:idx val="16"/>
        <c:dLbl>
          <c:idx val="0"/>
          <c:layout>
            <c:manualLayout>
              <c:x val="-6.4489978137802113E-3"/>
              <c:y val="-2.6660424203731128E-2"/>
            </c:manualLayout>
          </c:layout>
          <c:showLegendKey val="1"/>
          <c:showPercent val="1"/>
          <c:separator>
</c:separator>
        </c:dLbl>
      </c:pivotFmt>
      <c:pivotFmt>
        <c:idx val="17"/>
        <c:dLbl>
          <c:idx val="0"/>
          <c:layout>
            <c:manualLayout>
              <c:x val="-3.9752815361817056E-3"/>
              <c:y val="-7.7775413208484509E-3"/>
            </c:manualLayout>
          </c:layout>
          <c:showLegendKey val="1"/>
          <c:showPercent val="1"/>
          <c:separator>
</c:separator>
        </c:dLbl>
      </c:pivotFmt>
      <c:pivotFmt>
        <c:idx val="18"/>
        <c:dLbl>
          <c:idx val="0"/>
          <c:layout>
            <c:manualLayout>
              <c:x val="-1.2900722558889939E-2"/>
              <c:y val="1.887236142371294E-2"/>
            </c:manualLayout>
          </c:layout>
          <c:showLegendKey val="1"/>
          <c:showPercent val="1"/>
          <c:separator>
</c:separator>
        </c:dLbl>
      </c:pivotFmt>
    </c:pivotFmts>
    <c:plotArea>
      <c:layout>
        <c:manualLayout>
          <c:layoutTarget val="inner"/>
          <c:xMode val="edge"/>
          <c:yMode val="edge"/>
          <c:x val="8.5696265286107146E-2"/>
          <c:y val="0.19083333333333341"/>
          <c:w val="0.73630874153506254"/>
          <c:h val="0.80916666666666659"/>
        </c:manualLayout>
      </c:layout>
      <c:ofPieChart>
        <c:ofPieType val="bar"/>
        <c:varyColors val="1"/>
        <c:ser>
          <c:idx val="0"/>
          <c:order val="0"/>
          <c:tx>
            <c:strRef>
              <c:f>'tablas turistas por categorías '!$B$14</c:f>
              <c:strCache>
                <c:ptCount val="1"/>
                <c:pt idx="0">
                  <c:v>acumulado julio 2011 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explosion val="2"/>
          <c:dLbls>
            <c:dLbl>
              <c:idx val="0"/>
              <c:layout>
                <c:manualLayout>
                  <c:x val="9.5517002806401893E-2"/>
                  <c:y val="2.2501241398879502E-3"/>
                </c:manualLayout>
              </c:layout>
              <c:showLegendKey val="1"/>
              <c:showPercent val="1"/>
              <c:separator>
</c:separator>
            </c:dLbl>
            <c:dLbl>
              <c:idx val="1"/>
              <c:layout>
                <c:manualLayout>
                  <c:x val="-3.9752815361817056E-3"/>
                  <c:y val="-9.833581613109349E-3"/>
                </c:manualLayout>
              </c:layout>
              <c:showLegendKey val="1"/>
              <c:showPercent val="1"/>
              <c:separator>
</c:separator>
            </c:dLbl>
            <c:dLbl>
              <c:idx val="2"/>
              <c:layout>
                <c:manualLayout>
                  <c:x val="-4.9474325551969863E-3"/>
                  <c:y val="6.8468468468468463E-2"/>
                </c:manualLayout>
              </c:layout>
              <c:showLegendKey val="1"/>
              <c:showPercent val="1"/>
              <c:separator>
</c:separator>
            </c:dLbl>
            <c:dLbl>
              <c:idx val="3"/>
              <c:layout>
                <c:manualLayout>
                  <c:x val="-1.2900722558889939E-2"/>
                  <c:y val="1.887236142371294E-2"/>
                </c:manualLayout>
              </c:layout>
              <c:showLegendKey val="1"/>
              <c:showPercent val="1"/>
              <c:separator>
</c:separator>
            </c:dLbl>
            <c:numFmt formatCode="0.0%" sourceLinked="0"/>
            <c:txPr>
              <a:bodyPr/>
              <a:lstStyle/>
              <a:p>
                <a:pPr>
                  <a:defRPr/>
                </a:pPr>
                <a:endParaRPr lang="es-ES"/>
              </a:p>
            </c:txPr>
            <c:showLegendKey val="1"/>
            <c:showPercent val="1"/>
            <c:separator>
</c:separator>
            <c:showLeaderLines val="1"/>
          </c:dLbls>
          <c:cat>
            <c:strRef>
              <c:f>('tablas turistas por categorías '!$K$6,'tablas turistas por categorías '!$C$6,'tablas turistas por categorías '!$E$6,'tablas turistas por categorías '!$G$6)</c:f>
              <c:strCache>
                <c:ptCount val="4"/>
                <c:pt idx="0">
                  <c:v>Extrahotel.</c:v>
                </c:pt>
                <c:pt idx="1">
                  <c:v> 1 * y 2 *</c:v>
                </c:pt>
                <c:pt idx="2">
                  <c:v>3*</c:v>
                </c:pt>
                <c:pt idx="3">
                  <c:v>4* y 5*</c:v>
                </c:pt>
              </c:strCache>
            </c:strRef>
          </c:cat>
          <c:val>
            <c:numRef>
              <c:f>('tablas turistas por categorías '!$K$14,'tablas turistas por categorías '!$C$14,'tablas turistas por categorías '!$E$14,'tablas turistas por categorías '!$G$14)</c:f>
              <c:numCache>
                <c:formatCode>#,##0</c:formatCode>
                <c:ptCount val="4"/>
                <c:pt idx="0">
                  <c:v>111384</c:v>
                </c:pt>
                <c:pt idx="1">
                  <c:v>8812</c:v>
                </c:pt>
                <c:pt idx="2">
                  <c:v>42615</c:v>
                </c:pt>
                <c:pt idx="3">
                  <c:v>255875</c:v>
                </c:pt>
              </c:numCache>
            </c:numRef>
          </c:val>
        </c:ser>
        <c:gapWidth val="100"/>
        <c:splitType val="pos"/>
        <c:splitPos val="3"/>
        <c:secondPieSize val="75"/>
        <c:serLines/>
      </c:ofPieChart>
    </c:plotArea>
    <c:plotVisOnly val="1"/>
  </c:chart>
  <c:spPr>
    <a:noFill/>
    <a:ln>
      <a:noFill/>
    </a:ln>
  </c:spPr>
  <c:txPr>
    <a:bodyPr/>
    <a:lstStyle/>
    <a:p>
      <a:pPr>
        <a:defRPr sz="1100">
          <a:solidFill>
            <a:schemeClr val="tx2">
              <a:lumMod val="75000"/>
            </a:schemeClr>
          </a:solidFill>
          <a:latin typeface="+mn-lt"/>
        </a:defRPr>
      </a:pPr>
      <a:endParaRPr lang="es-ES"/>
    </a:p>
  </c:txPr>
  <c:printSettings>
    <c:headerFooter/>
    <c:pageMargins b="0.75000000000000477" l="0.70000000000000062" r="0.70000000000000062" t="0.75000000000000477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2391333333333333"/>
          <c:y val="0.32667654320987893"/>
          <c:w val="0.84763751506150764"/>
          <c:h val="0.44901217736475968"/>
        </c:manualLayout>
      </c:layout>
      <c:lineChart>
        <c:grouping val="standard"/>
        <c:ser>
          <c:idx val="1"/>
          <c:order val="0"/>
          <c:tx>
            <c:strRef>
              <c:f>'graficas evol mensual merc'!$C$8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merc'!$B$9:$B$20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merc'!$C$9:$C$20</c:f>
              <c:numCache>
                <c:formatCode>#,##0</c:formatCode>
                <c:ptCount val="12"/>
                <c:pt idx="0">
                  <c:v>57710</c:v>
                </c:pt>
                <c:pt idx="1">
                  <c:v>59118</c:v>
                </c:pt>
                <c:pt idx="2">
                  <c:v>65189</c:v>
                </c:pt>
                <c:pt idx="3">
                  <c:v>70420</c:v>
                </c:pt>
                <c:pt idx="4">
                  <c:v>56119</c:v>
                </c:pt>
                <c:pt idx="5">
                  <c:v>62044</c:v>
                </c:pt>
                <c:pt idx="6">
                  <c:v>72974</c:v>
                </c:pt>
                <c:pt idx="7">
                  <c:v>87195</c:v>
                </c:pt>
                <c:pt idx="8">
                  <c:v>57084</c:v>
                </c:pt>
                <c:pt idx="9">
                  <c:v>58560</c:v>
                </c:pt>
                <c:pt idx="10">
                  <c:v>61078</c:v>
                </c:pt>
                <c:pt idx="11">
                  <c:v>63041</c:v>
                </c:pt>
              </c:numCache>
            </c:numRef>
          </c:val>
        </c:ser>
        <c:ser>
          <c:idx val="0"/>
          <c:order val="1"/>
          <c:tx>
            <c:strRef>
              <c:f>'graficas evol mensual merc'!$D$8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ymbol val="square"/>
            <c:size val="7"/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merc'!$B$9:$B$20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merc'!$D$9:$D$20</c:f>
              <c:numCache>
                <c:formatCode>#,##0</c:formatCode>
                <c:ptCount val="12"/>
                <c:pt idx="0">
                  <c:v>57760</c:v>
                </c:pt>
                <c:pt idx="1">
                  <c:v>54889</c:v>
                </c:pt>
                <c:pt idx="2">
                  <c:v>59240</c:v>
                </c:pt>
                <c:pt idx="3">
                  <c:v>59800</c:v>
                </c:pt>
                <c:pt idx="4">
                  <c:v>56604</c:v>
                </c:pt>
                <c:pt idx="5">
                  <c:v>64679</c:v>
                </c:pt>
                <c:pt idx="6">
                  <c:v>62047</c:v>
                </c:pt>
                <c:pt idx="7">
                  <c:v>72114</c:v>
                </c:pt>
                <c:pt idx="8">
                  <c:v>55919</c:v>
                </c:pt>
                <c:pt idx="9">
                  <c:v>54807</c:v>
                </c:pt>
                <c:pt idx="10">
                  <c:v>56062</c:v>
                </c:pt>
                <c:pt idx="11">
                  <c:v>57727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merc'!$B$9:$B$20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('graficas evol mensual merc'!$E$9:$E$14,'graficas evol mensual merc'!$E$15,'graficas evol mensual merc'!$E$16,'graficas evol mensual merc'!$E$17,'graficas evol mensual merc'!$E$18,'graficas evol mensual merc'!$E$19,'graficas evol mensual merc'!$E$20)</c:f>
              <c:numCache>
                <c:formatCode>#,##0</c:formatCode>
                <c:ptCount val="12"/>
                <c:pt idx="0">
                  <c:v>55722</c:v>
                </c:pt>
                <c:pt idx="1">
                  <c:v>56682</c:v>
                </c:pt>
                <c:pt idx="2">
                  <c:v>66608</c:v>
                </c:pt>
                <c:pt idx="3">
                  <c:v>62145</c:v>
                </c:pt>
                <c:pt idx="4">
                  <c:v>51400</c:v>
                </c:pt>
                <c:pt idx="5">
                  <c:v>56759</c:v>
                </c:pt>
                <c:pt idx="6">
                  <c:v>69370</c:v>
                </c:pt>
              </c:numCache>
            </c:numRef>
          </c:val>
        </c:ser>
        <c:marker val="1"/>
        <c:axId val="647190784"/>
        <c:axId val="647197056"/>
      </c:lineChart>
      <c:catAx>
        <c:axId val="647190784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900"/>
            </a:pPr>
            <a:endParaRPr lang="es-ES"/>
          </a:p>
        </c:txPr>
        <c:crossAx val="647197056"/>
        <c:crosses val="autoZero"/>
        <c:auto val="1"/>
        <c:lblAlgn val="ctr"/>
        <c:lblOffset val="100"/>
      </c:catAx>
      <c:valAx>
        <c:axId val="647197056"/>
        <c:scaling>
          <c:orientation val="minMax"/>
        </c:scaling>
        <c:axPos val="l"/>
        <c:numFmt formatCode="#,##0" sourceLinked="1"/>
        <c:tickLblPos val="nextTo"/>
        <c:crossAx val="647190784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1327635646967694"/>
          <c:y val="0.22591492389981871"/>
          <c:w val="0.37819205873287198"/>
          <c:h val="8.5196293926156755E-2"/>
        </c:manualLayout>
      </c:layout>
    </c:legend>
    <c:plotVisOnly val="1"/>
  </c:chart>
  <c:spPr>
    <a:ln>
      <a:noFill/>
    </a:ln>
  </c:spPr>
  <c:txPr>
    <a:bodyPr/>
    <a:lstStyle/>
    <a:p>
      <a:pPr>
        <a:defRPr>
          <a:solidFill>
            <a:schemeClr val="tx2">
              <a:lumMod val="75000"/>
            </a:schemeClr>
          </a:solidFill>
          <a:latin typeface="+mn-lt"/>
        </a:defRPr>
      </a:pPr>
      <a:endParaRPr lang="es-ES"/>
    </a:p>
  </c:txPr>
  <c:printSettings>
    <c:headerFooter/>
    <c:pageMargins b="0.75000000000000522" l="0.70000000000000062" r="0.70000000000000062" t="0.75000000000000522" header="0.30000000000000032" footer="0.30000000000000032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0456018518518548"/>
          <c:y val="0.29908364197530957"/>
          <c:w val="0.87169445456329819"/>
          <c:h val="0.47660493827160538"/>
        </c:manualLayout>
      </c:layout>
      <c:lineChart>
        <c:grouping val="standard"/>
        <c:ser>
          <c:idx val="0"/>
          <c:order val="0"/>
          <c:tx>
            <c:strRef>
              <c:f>'graficas evol mensual merc'!$C$8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quare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merc'!$B$27:$B$38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merc'!$C$27:$C$38</c:f>
              <c:numCache>
                <c:formatCode>#,##0</c:formatCode>
                <c:ptCount val="12"/>
                <c:pt idx="0">
                  <c:v>5599</c:v>
                </c:pt>
                <c:pt idx="1">
                  <c:v>5670</c:v>
                </c:pt>
                <c:pt idx="2">
                  <c:v>4507</c:v>
                </c:pt>
                <c:pt idx="3">
                  <c:v>4082</c:v>
                </c:pt>
                <c:pt idx="4">
                  <c:v>2450</c:v>
                </c:pt>
                <c:pt idx="5">
                  <c:v>2401</c:v>
                </c:pt>
                <c:pt idx="6">
                  <c:v>2152</c:v>
                </c:pt>
                <c:pt idx="7">
                  <c:v>2016</c:v>
                </c:pt>
                <c:pt idx="8">
                  <c:v>3253</c:v>
                </c:pt>
                <c:pt idx="9">
                  <c:v>3191</c:v>
                </c:pt>
                <c:pt idx="10">
                  <c:v>3715</c:v>
                </c:pt>
                <c:pt idx="11">
                  <c:v>4609</c:v>
                </c:pt>
              </c:numCache>
            </c:numRef>
          </c:val>
        </c:ser>
        <c:ser>
          <c:idx val="1"/>
          <c:order val="1"/>
          <c:tx>
            <c:strRef>
              <c:f>'graficas evol mensual merc'!$D$8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merc'!$B$27:$B$38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merc'!$D$27:$D$38</c:f>
              <c:numCache>
                <c:formatCode>#,##0</c:formatCode>
                <c:ptCount val="12"/>
                <c:pt idx="0">
                  <c:v>5066</c:v>
                </c:pt>
                <c:pt idx="1">
                  <c:v>5107</c:v>
                </c:pt>
                <c:pt idx="2">
                  <c:v>4717</c:v>
                </c:pt>
                <c:pt idx="3">
                  <c:v>3559</c:v>
                </c:pt>
                <c:pt idx="4">
                  <c:v>2112</c:v>
                </c:pt>
                <c:pt idx="5">
                  <c:v>2454</c:v>
                </c:pt>
                <c:pt idx="6">
                  <c:v>2165</c:v>
                </c:pt>
                <c:pt idx="7">
                  <c:v>2312</c:v>
                </c:pt>
                <c:pt idx="8">
                  <c:v>2987</c:v>
                </c:pt>
                <c:pt idx="9">
                  <c:v>3990</c:v>
                </c:pt>
                <c:pt idx="10">
                  <c:v>3932</c:v>
                </c:pt>
                <c:pt idx="11">
                  <c:v>4595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merc'!$B$27:$B$38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('graficas evol mensual merc'!$E$27:$E$32,'graficas evol mensual merc'!$E$33,'graficas evol mensual merc'!$E$34,'graficas evol mensual merc'!$E$35:$E$38)</c:f>
              <c:numCache>
                <c:formatCode>#,##0</c:formatCode>
                <c:ptCount val="12"/>
                <c:pt idx="0">
                  <c:v>4692</c:v>
                </c:pt>
                <c:pt idx="1">
                  <c:v>4899</c:v>
                </c:pt>
                <c:pt idx="2">
                  <c:v>6150</c:v>
                </c:pt>
                <c:pt idx="3">
                  <c:v>4608</c:v>
                </c:pt>
                <c:pt idx="4">
                  <c:v>2526</c:v>
                </c:pt>
                <c:pt idx="5">
                  <c:v>2439</c:v>
                </c:pt>
                <c:pt idx="6">
                  <c:v>3412</c:v>
                </c:pt>
              </c:numCache>
            </c:numRef>
          </c:val>
        </c:ser>
        <c:marker val="1"/>
        <c:axId val="647208320"/>
        <c:axId val="647449984"/>
      </c:lineChart>
      <c:catAx>
        <c:axId val="647208320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900"/>
            </a:pPr>
            <a:endParaRPr lang="es-ES"/>
          </a:p>
        </c:txPr>
        <c:crossAx val="647449984"/>
        <c:crosses val="autoZero"/>
        <c:auto val="1"/>
        <c:lblAlgn val="ctr"/>
        <c:lblOffset val="100"/>
      </c:catAx>
      <c:valAx>
        <c:axId val="647449984"/>
        <c:scaling>
          <c:orientation val="minMax"/>
        </c:scaling>
        <c:axPos val="l"/>
        <c:numFmt formatCode="#,##0" sourceLinked="1"/>
        <c:tickLblPos val="nextTo"/>
        <c:crossAx val="647208320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0853148148148146"/>
          <c:y val="0.23786913580247018"/>
          <c:w val="0.37819205873287198"/>
          <c:h val="8.5196293926156755E-2"/>
        </c:manualLayout>
      </c:layout>
    </c:legend>
    <c:plotVisOnly val="1"/>
  </c:chart>
  <c:spPr>
    <a:ln>
      <a:noFill/>
    </a:ln>
  </c:spPr>
  <c:txPr>
    <a:bodyPr/>
    <a:lstStyle/>
    <a:p>
      <a:pPr>
        <a:defRPr>
          <a:solidFill>
            <a:schemeClr val="tx2">
              <a:lumMod val="75000"/>
            </a:schemeClr>
          </a:solidFill>
          <a:latin typeface="+mn-lt"/>
        </a:defRPr>
      </a:pPr>
      <a:endParaRPr lang="es-ES"/>
    </a:p>
  </c:txPr>
  <c:printSettings>
    <c:headerFooter/>
    <c:pageMargins b="0.75000000000000544" l="0.70000000000000062" r="0.70000000000000062" t="0.75000000000000544" header="0.30000000000000032" footer="0.30000000000000032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1450592592592602"/>
          <c:y val="0.29833055555555582"/>
          <c:w val="0.84763751506150764"/>
          <c:h val="0.47656635802469188"/>
        </c:manualLayout>
      </c:layout>
      <c:lineChart>
        <c:grouping val="standard"/>
        <c:ser>
          <c:idx val="0"/>
          <c:order val="0"/>
          <c:tx>
            <c:strRef>
              <c:f>'graficas evol mensual merc'!$C$8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quare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merc'!$B$45:$B$56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merc'!$C$45:$C$56</c:f>
              <c:numCache>
                <c:formatCode>#,##0</c:formatCode>
                <c:ptCount val="12"/>
                <c:pt idx="0">
                  <c:v>20453</c:v>
                </c:pt>
                <c:pt idx="1">
                  <c:v>25244</c:v>
                </c:pt>
                <c:pt idx="2">
                  <c:v>29182</c:v>
                </c:pt>
                <c:pt idx="3">
                  <c:v>43871</c:v>
                </c:pt>
                <c:pt idx="4">
                  <c:v>39923</c:v>
                </c:pt>
                <c:pt idx="5">
                  <c:v>47787</c:v>
                </c:pt>
                <c:pt idx="6">
                  <c:v>57948</c:v>
                </c:pt>
                <c:pt idx="7">
                  <c:v>71674</c:v>
                </c:pt>
                <c:pt idx="8">
                  <c:v>40587</c:v>
                </c:pt>
                <c:pt idx="9">
                  <c:v>38129</c:v>
                </c:pt>
                <c:pt idx="10">
                  <c:v>30544</c:v>
                </c:pt>
                <c:pt idx="11">
                  <c:v>32592</c:v>
                </c:pt>
              </c:numCache>
            </c:numRef>
          </c:val>
        </c:ser>
        <c:ser>
          <c:idx val="1"/>
          <c:order val="1"/>
          <c:tx>
            <c:strRef>
              <c:f>'graficas evol mensual merc'!$D$8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merc'!$B$45:$B$56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merc'!$D$45:$D$56</c:f>
              <c:numCache>
                <c:formatCode>#,##0</c:formatCode>
                <c:ptCount val="12"/>
                <c:pt idx="0">
                  <c:v>23963</c:v>
                </c:pt>
                <c:pt idx="1">
                  <c:v>25500</c:v>
                </c:pt>
                <c:pt idx="2">
                  <c:v>31004</c:v>
                </c:pt>
                <c:pt idx="3">
                  <c:v>38879</c:v>
                </c:pt>
                <c:pt idx="4">
                  <c:v>41130</c:v>
                </c:pt>
                <c:pt idx="5">
                  <c:v>50013</c:v>
                </c:pt>
                <c:pt idx="6">
                  <c:v>46858</c:v>
                </c:pt>
                <c:pt idx="7">
                  <c:v>56168</c:v>
                </c:pt>
                <c:pt idx="8">
                  <c:v>37326</c:v>
                </c:pt>
                <c:pt idx="9">
                  <c:v>32725</c:v>
                </c:pt>
                <c:pt idx="10">
                  <c:v>26716</c:v>
                </c:pt>
                <c:pt idx="11">
                  <c:v>26819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merc'!$B$45:$B$56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('graficas evol mensual merc'!$E$45:$E$50,'graficas evol mensual merc'!$E$51,'graficas evol mensual merc'!$E$52,'graficas evol mensual merc'!$E$53:$E$56)</c:f>
              <c:numCache>
                <c:formatCode>#,##0</c:formatCode>
                <c:ptCount val="12"/>
                <c:pt idx="0">
                  <c:v>21262</c:v>
                </c:pt>
                <c:pt idx="1">
                  <c:v>23376</c:v>
                </c:pt>
                <c:pt idx="2">
                  <c:v>26368</c:v>
                </c:pt>
                <c:pt idx="3">
                  <c:v>34603</c:v>
                </c:pt>
                <c:pt idx="4">
                  <c:v>34373</c:v>
                </c:pt>
                <c:pt idx="5">
                  <c:v>39569</c:v>
                </c:pt>
                <c:pt idx="6">
                  <c:v>49076</c:v>
                </c:pt>
              </c:numCache>
            </c:numRef>
          </c:val>
        </c:ser>
        <c:marker val="1"/>
        <c:axId val="647484928"/>
        <c:axId val="648784512"/>
      </c:lineChart>
      <c:catAx>
        <c:axId val="647484928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900"/>
            </a:pPr>
            <a:endParaRPr lang="es-ES"/>
          </a:p>
        </c:txPr>
        <c:crossAx val="648784512"/>
        <c:crosses val="autoZero"/>
        <c:auto val="1"/>
        <c:lblAlgn val="ctr"/>
        <c:lblOffset val="100"/>
      </c:catAx>
      <c:valAx>
        <c:axId val="648784512"/>
        <c:scaling>
          <c:orientation val="minMax"/>
        </c:scaling>
        <c:axPos val="l"/>
        <c:numFmt formatCode="#,##0" sourceLinked="1"/>
        <c:tickLblPos val="nextTo"/>
        <c:crossAx val="647484928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0853148148148146"/>
          <c:y val="0.2284462962962972"/>
          <c:w val="0.37819205873287198"/>
          <c:h val="8.5196293926156755E-2"/>
        </c:manualLayout>
      </c:layout>
    </c:legend>
    <c:plotVisOnly val="1"/>
  </c:chart>
  <c:spPr>
    <a:ln>
      <a:noFill/>
    </a:ln>
  </c:spPr>
  <c:txPr>
    <a:bodyPr/>
    <a:lstStyle/>
    <a:p>
      <a:pPr>
        <a:defRPr>
          <a:solidFill>
            <a:schemeClr val="tx2">
              <a:lumMod val="75000"/>
            </a:schemeClr>
          </a:solidFill>
          <a:latin typeface="+mn-lt"/>
        </a:defRPr>
      </a:pPr>
      <a:endParaRPr lang="es-ES"/>
    </a:p>
  </c:txPr>
  <c:printSettings>
    <c:headerFooter/>
    <c:pageMargins b="0.75000000000000588" l="0.70000000000000062" r="0.70000000000000062" t="0.75000000000000588" header="0.30000000000000032" footer="0.30000000000000032"/>
    <c:pageSetup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2391333333333333"/>
          <c:y val="0.31555432098765618"/>
          <c:w val="0.84763751506150764"/>
          <c:h val="0.46088734567901346"/>
        </c:manualLayout>
      </c:layout>
      <c:lineChart>
        <c:grouping val="standard"/>
        <c:ser>
          <c:idx val="0"/>
          <c:order val="0"/>
          <c:tx>
            <c:strRef>
              <c:f>'graficas evol mensual merc'!$C$8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quare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merc'!$B$63:$B$74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merc'!$C$63:$C$74</c:f>
              <c:numCache>
                <c:formatCode>#,##0</c:formatCode>
                <c:ptCount val="12"/>
                <c:pt idx="0">
                  <c:v>16753</c:v>
                </c:pt>
                <c:pt idx="1">
                  <c:v>14729</c:v>
                </c:pt>
                <c:pt idx="2">
                  <c:v>17062</c:v>
                </c:pt>
                <c:pt idx="3">
                  <c:v>13698</c:v>
                </c:pt>
                <c:pt idx="4">
                  <c:v>9499</c:v>
                </c:pt>
                <c:pt idx="5">
                  <c:v>7331</c:v>
                </c:pt>
                <c:pt idx="6">
                  <c:v>7412</c:v>
                </c:pt>
                <c:pt idx="7">
                  <c:v>7905</c:v>
                </c:pt>
                <c:pt idx="8">
                  <c:v>8951</c:v>
                </c:pt>
                <c:pt idx="9">
                  <c:v>9335</c:v>
                </c:pt>
                <c:pt idx="10">
                  <c:v>15835</c:v>
                </c:pt>
                <c:pt idx="11">
                  <c:v>12571</c:v>
                </c:pt>
              </c:numCache>
            </c:numRef>
          </c:val>
        </c:ser>
        <c:ser>
          <c:idx val="1"/>
          <c:order val="1"/>
          <c:tx>
            <c:strRef>
              <c:f>'graficas evol mensual merc'!$D$8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merc'!$B$63:$B$74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merc'!$D$63:$D$74</c:f>
              <c:numCache>
                <c:formatCode>#,##0</c:formatCode>
                <c:ptCount val="12"/>
                <c:pt idx="0">
                  <c:v>15937</c:v>
                </c:pt>
                <c:pt idx="1">
                  <c:v>13293</c:v>
                </c:pt>
                <c:pt idx="2">
                  <c:v>13002</c:v>
                </c:pt>
                <c:pt idx="3">
                  <c:v>10777</c:v>
                </c:pt>
                <c:pt idx="4">
                  <c:v>8522</c:v>
                </c:pt>
                <c:pt idx="5">
                  <c:v>6938</c:v>
                </c:pt>
                <c:pt idx="6">
                  <c:v>7086</c:v>
                </c:pt>
                <c:pt idx="7">
                  <c:v>7231</c:v>
                </c:pt>
                <c:pt idx="8">
                  <c:v>10321</c:v>
                </c:pt>
                <c:pt idx="9">
                  <c:v>9796</c:v>
                </c:pt>
                <c:pt idx="10">
                  <c:v>13435</c:v>
                </c:pt>
                <c:pt idx="11">
                  <c:v>13646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merc'!$B$63:$B$74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('graficas evol mensual merc'!$E$63:$E$68,'graficas evol mensual merc'!$E$69,'graficas evol mensual merc'!$E$70,'graficas evol mensual merc'!$E$71:$E$74)</c:f>
              <c:numCache>
                <c:formatCode>#,##0</c:formatCode>
                <c:ptCount val="12"/>
                <c:pt idx="0">
                  <c:v>16608</c:v>
                </c:pt>
                <c:pt idx="1">
                  <c:v>15341</c:v>
                </c:pt>
                <c:pt idx="2">
                  <c:v>18464</c:v>
                </c:pt>
                <c:pt idx="3">
                  <c:v>12991</c:v>
                </c:pt>
                <c:pt idx="4">
                  <c:v>8904</c:v>
                </c:pt>
                <c:pt idx="5">
                  <c:v>8758</c:v>
                </c:pt>
                <c:pt idx="6">
                  <c:v>9632</c:v>
                </c:pt>
              </c:numCache>
            </c:numRef>
          </c:val>
        </c:ser>
        <c:marker val="1"/>
        <c:axId val="648803072"/>
        <c:axId val="648804992"/>
      </c:lineChart>
      <c:catAx>
        <c:axId val="648803072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900"/>
            </a:pPr>
            <a:endParaRPr lang="es-ES"/>
          </a:p>
        </c:txPr>
        <c:crossAx val="648804992"/>
        <c:crosses val="autoZero"/>
        <c:auto val="1"/>
        <c:lblAlgn val="ctr"/>
        <c:lblOffset val="100"/>
      </c:catAx>
      <c:valAx>
        <c:axId val="648804992"/>
        <c:scaling>
          <c:orientation val="minMax"/>
        </c:scaling>
        <c:axPos val="l"/>
        <c:numFmt formatCode="#,##0" sourceLinked="1"/>
        <c:tickLblPos val="nextTo"/>
        <c:crossAx val="64880307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0853148148148146"/>
          <c:y val="0.24020555555555556"/>
          <c:w val="0.37819205873287198"/>
          <c:h val="8.5196293926156755E-2"/>
        </c:manualLayout>
      </c:layout>
    </c:legend>
    <c:plotVisOnly val="1"/>
  </c:chart>
  <c:spPr>
    <a:ln>
      <a:noFill/>
    </a:ln>
  </c:spPr>
  <c:txPr>
    <a:bodyPr/>
    <a:lstStyle/>
    <a:p>
      <a:pPr>
        <a:defRPr>
          <a:solidFill>
            <a:schemeClr val="tx2">
              <a:lumMod val="75000"/>
            </a:schemeClr>
          </a:solidFill>
          <a:latin typeface="+mn-lt"/>
        </a:defRPr>
      </a:pPr>
      <a:endParaRPr lang="es-ES"/>
    </a:p>
  </c:txPr>
  <c:printSettings>
    <c:headerFooter/>
    <c:pageMargins b="0.75000000000000611" l="0.70000000000000062" r="0.70000000000000062" t="0.75000000000000611" header="0.30000000000000032" footer="0.30000000000000032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2626518518518567"/>
          <c:y val="0.31555432098765618"/>
          <c:w val="0.84763751506150764"/>
          <c:h val="0.46088734567901346"/>
        </c:manualLayout>
      </c:layout>
      <c:lineChart>
        <c:grouping val="standard"/>
        <c:ser>
          <c:idx val="0"/>
          <c:order val="0"/>
          <c:tx>
            <c:strRef>
              <c:f>'graficas evol mensual merc'!$C$8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quare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merc'!$B$81:$B$92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merc'!$C$81:$C$92</c:f>
              <c:numCache>
                <c:formatCode>#,##0</c:formatCode>
                <c:ptCount val="12"/>
                <c:pt idx="0">
                  <c:v>1196</c:v>
                </c:pt>
                <c:pt idx="1">
                  <c:v>900</c:v>
                </c:pt>
                <c:pt idx="2">
                  <c:v>1163</c:v>
                </c:pt>
                <c:pt idx="3">
                  <c:v>314</c:v>
                </c:pt>
                <c:pt idx="4">
                  <c:v>29</c:v>
                </c:pt>
                <c:pt idx="5">
                  <c:v>109</c:v>
                </c:pt>
                <c:pt idx="6">
                  <c:v>70</c:v>
                </c:pt>
                <c:pt idx="7">
                  <c:v>23</c:v>
                </c:pt>
                <c:pt idx="8">
                  <c:v>51</c:v>
                </c:pt>
                <c:pt idx="9">
                  <c:v>607</c:v>
                </c:pt>
                <c:pt idx="10">
                  <c:v>662</c:v>
                </c:pt>
                <c:pt idx="11">
                  <c:v>840</c:v>
                </c:pt>
              </c:numCache>
            </c:numRef>
          </c:val>
        </c:ser>
        <c:ser>
          <c:idx val="1"/>
          <c:order val="1"/>
          <c:tx>
            <c:strRef>
              <c:f>'graficas evol mensual merc'!$D$8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merc'!$B$81:$B$92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merc'!$D$81:$D$92</c:f>
              <c:numCache>
                <c:formatCode>#,##0</c:formatCode>
                <c:ptCount val="12"/>
                <c:pt idx="0">
                  <c:v>1000</c:v>
                </c:pt>
                <c:pt idx="1">
                  <c:v>1045</c:v>
                </c:pt>
                <c:pt idx="2">
                  <c:v>722</c:v>
                </c:pt>
                <c:pt idx="3">
                  <c:v>363</c:v>
                </c:pt>
                <c:pt idx="4">
                  <c:v>17</c:v>
                </c:pt>
                <c:pt idx="5">
                  <c:v>46</c:v>
                </c:pt>
                <c:pt idx="6">
                  <c:v>168</c:v>
                </c:pt>
                <c:pt idx="7">
                  <c:v>64</c:v>
                </c:pt>
                <c:pt idx="8">
                  <c:v>100</c:v>
                </c:pt>
                <c:pt idx="9">
                  <c:v>811</c:v>
                </c:pt>
                <c:pt idx="10">
                  <c:v>1091</c:v>
                </c:pt>
                <c:pt idx="11">
                  <c:v>914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merc'!$B$81:$B$92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('graficas evol mensual merc'!$E$81:$E$86,'graficas evol mensual merc'!$E$87,'graficas evol mensual merc'!$E$88,'graficas evol mensual merc'!$E$89:$E$92)</c:f>
              <c:numCache>
                <c:formatCode>#,##0</c:formatCode>
                <c:ptCount val="12"/>
                <c:pt idx="0">
                  <c:v>1138</c:v>
                </c:pt>
                <c:pt idx="1">
                  <c:v>1275</c:v>
                </c:pt>
                <c:pt idx="2">
                  <c:v>1424</c:v>
                </c:pt>
                <c:pt idx="3">
                  <c:v>673</c:v>
                </c:pt>
                <c:pt idx="4">
                  <c:v>83</c:v>
                </c:pt>
                <c:pt idx="5">
                  <c:v>82</c:v>
                </c:pt>
                <c:pt idx="6">
                  <c:v>245</c:v>
                </c:pt>
              </c:numCache>
            </c:numRef>
          </c:val>
        </c:ser>
        <c:marker val="1"/>
        <c:axId val="649041792"/>
        <c:axId val="649050752"/>
      </c:lineChart>
      <c:catAx>
        <c:axId val="649041792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9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649050752"/>
        <c:crosses val="autoZero"/>
        <c:auto val="1"/>
        <c:lblAlgn val="ctr"/>
        <c:lblOffset val="100"/>
      </c:catAx>
      <c:valAx>
        <c:axId val="649050752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64904179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038277777777797"/>
          <c:y val="0.23549413580247039"/>
          <c:w val="0.37819205873287198"/>
          <c:h val="8.5196293926156755E-2"/>
        </c:manualLayout>
      </c:layout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ln>
      <a:noFill/>
    </a:ln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0633" l="0.70000000000000062" r="0.70000000000000062" t="0.75000000000000633" header="0.30000000000000032" footer="0.30000000000000032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1920962962962962"/>
          <c:y val="0.32339382716049497"/>
          <c:w val="0.84763751506150764"/>
          <c:h val="0.45304783950617206"/>
        </c:manualLayout>
      </c:layout>
      <c:lineChart>
        <c:grouping val="standard"/>
        <c:ser>
          <c:idx val="0"/>
          <c:order val="0"/>
          <c:tx>
            <c:strRef>
              <c:f>'graficas evol mensual merc'!$C$8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quare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merc'!$B$99:$B$110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merc'!$C$99:$C$110</c:f>
              <c:numCache>
                <c:formatCode>#,##0</c:formatCode>
                <c:ptCount val="12"/>
                <c:pt idx="0">
                  <c:v>6005</c:v>
                </c:pt>
                <c:pt idx="1">
                  <c:v>5027</c:v>
                </c:pt>
                <c:pt idx="2">
                  <c:v>6511</c:v>
                </c:pt>
                <c:pt idx="3">
                  <c:v>2165</c:v>
                </c:pt>
                <c:pt idx="4">
                  <c:v>47</c:v>
                </c:pt>
                <c:pt idx="5">
                  <c:v>37</c:v>
                </c:pt>
                <c:pt idx="6">
                  <c:v>22</c:v>
                </c:pt>
                <c:pt idx="7">
                  <c:v>10</c:v>
                </c:pt>
                <c:pt idx="8">
                  <c:v>48</c:v>
                </c:pt>
                <c:pt idx="9">
                  <c:v>1979</c:v>
                </c:pt>
                <c:pt idx="10">
                  <c:v>4807</c:v>
                </c:pt>
                <c:pt idx="11">
                  <c:v>4893</c:v>
                </c:pt>
              </c:numCache>
            </c:numRef>
          </c:val>
        </c:ser>
        <c:ser>
          <c:idx val="1"/>
          <c:order val="1"/>
          <c:tx>
            <c:strRef>
              <c:f>'graficas evol mensual merc'!$D$8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merc'!$B$99:$B$110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merc'!$D$99:$D$110</c:f>
              <c:numCache>
                <c:formatCode>#,##0</c:formatCode>
                <c:ptCount val="12"/>
                <c:pt idx="0">
                  <c:v>4882</c:v>
                </c:pt>
                <c:pt idx="1">
                  <c:v>3502</c:v>
                </c:pt>
                <c:pt idx="2">
                  <c:v>3364</c:v>
                </c:pt>
                <c:pt idx="3">
                  <c:v>1228</c:v>
                </c:pt>
                <c:pt idx="4">
                  <c:v>33</c:v>
                </c:pt>
                <c:pt idx="5">
                  <c:v>43</c:v>
                </c:pt>
                <c:pt idx="6">
                  <c:v>61</c:v>
                </c:pt>
                <c:pt idx="7">
                  <c:v>31</c:v>
                </c:pt>
                <c:pt idx="8">
                  <c:v>49</c:v>
                </c:pt>
                <c:pt idx="9">
                  <c:v>1929</c:v>
                </c:pt>
                <c:pt idx="10">
                  <c:v>4794</c:v>
                </c:pt>
                <c:pt idx="11">
                  <c:v>4815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merc'!$B$99:$B$110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('graficas evol mensual merc'!$E$99:$E$104,'graficas evol mensual merc'!$E$105,'graficas evol mensual merc'!$E$106,'graficas evol mensual merc'!$E$107:$E$110)</c:f>
              <c:numCache>
                <c:formatCode>#,##0</c:formatCode>
                <c:ptCount val="12"/>
                <c:pt idx="0">
                  <c:v>5011</c:v>
                </c:pt>
                <c:pt idx="1">
                  <c:v>3776</c:v>
                </c:pt>
                <c:pt idx="2">
                  <c:v>4561</c:v>
                </c:pt>
                <c:pt idx="3">
                  <c:v>1637</c:v>
                </c:pt>
                <c:pt idx="4">
                  <c:v>131</c:v>
                </c:pt>
                <c:pt idx="5">
                  <c:v>79</c:v>
                </c:pt>
                <c:pt idx="6">
                  <c:v>57</c:v>
                </c:pt>
              </c:numCache>
            </c:numRef>
          </c:val>
        </c:ser>
        <c:marker val="1"/>
        <c:axId val="650072448"/>
        <c:axId val="650103424"/>
      </c:lineChart>
      <c:catAx>
        <c:axId val="650072448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9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650103424"/>
        <c:crosses val="autoZero"/>
        <c:auto val="1"/>
        <c:lblAlgn val="ctr"/>
        <c:lblOffset val="100"/>
      </c:catAx>
      <c:valAx>
        <c:axId val="650103424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650072448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1564888888889003"/>
          <c:y val="0.23474104938271656"/>
          <c:w val="0.37819205873287198"/>
          <c:h val="8.5196293926156755E-2"/>
        </c:manualLayout>
      </c:layout>
    </c:legend>
    <c:plotVisOnly val="1"/>
  </c:chart>
  <c:spPr>
    <a:ln>
      <a:noFill/>
    </a:ln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0655" l="0.70000000000000062" r="0.70000000000000062" t="0.75000000000000655" header="0.30000000000000032" footer="0.30000000000000032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2626518518518567"/>
          <c:y val="0.30379506172839504"/>
          <c:w val="0.84763751506150764"/>
          <c:h val="0.47264660493827182"/>
        </c:manualLayout>
      </c:layout>
      <c:lineChart>
        <c:grouping val="standard"/>
        <c:ser>
          <c:idx val="0"/>
          <c:order val="0"/>
          <c:tx>
            <c:strRef>
              <c:f>'graficas evol mensual merc'!$C$8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quare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merc'!$B$117:$B$128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merc'!$C$117:$C$128</c:f>
              <c:numCache>
                <c:formatCode>#,##0</c:formatCode>
                <c:ptCount val="12"/>
                <c:pt idx="0">
                  <c:v>1226</c:v>
                </c:pt>
                <c:pt idx="1">
                  <c:v>1034</c:v>
                </c:pt>
                <c:pt idx="2">
                  <c:v>728</c:v>
                </c:pt>
                <c:pt idx="3">
                  <c:v>157</c:v>
                </c:pt>
                <c:pt idx="4">
                  <c:v>15</c:v>
                </c:pt>
                <c:pt idx="5">
                  <c:v>55</c:v>
                </c:pt>
                <c:pt idx="6">
                  <c:v>76</c:v>
                </c:pt>
                <c:pt idx="7">
                  <c:v>15</c:v>
                </c:pt>
                <c:pt idx="8">
                  <c:v>21</c:v>
                </c:pt>
                <c:pt idx="9">
                  <c:v>323</c:v>
                </c:pt>
                <c:pt idx="10">
                  <c:v>634</c:v>
                </c:pt>
                <c:pt idx="11">
                  <c:v>960</c:v>
                </c:pt>
              </c:numCache>
            </c:numRef>
          </c:val>
        </c:ser>
        <c:ser>
          <c:idx val="1"/>
          <c:order val="1"/>
          <c:tx>
            <c:strRef>
              <c:f>'graficas evol mensual merc'!$D$8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merc'!$B$117:$B$128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merc'!$D$117:$D$128</c:f>
              <c:numCache>
                <c:formatCode>#,##0</c:formatCode>
                <c:ptCount val="12"/>
                <c:pt idx="0">
                  <c:v>939</c:v>
                </c:pt>
                <c:pt idx="1">
                  <c:v>576</c:v>
                </c:pt>
                <c:pt idx="2">
                  <c:v>594</c:v>
                </c:pt>
                <c:pt idx="3">
                  <c:v>120</c:v>
                </c:pt>
                <c:pt idx="4">
                  <c:v>30</c:v>
                </c:pt>
                <c:pt idx="5">
                  <c:v>77</c:v>
                </c:pt>
                <c:pt idx="6">
                  <c:v>65</c:v>
                </c:pt>
                <c:pt idx="7">
                  <c:v>16</c:v>
                </c:pt>
                <c:pt idx="8">
                  <c:v>49</c:v>
                </c:pt>
                <c:pt idx="9">
                  <c:v>371</c:v>
                </c:pt>
                <c:pt idx="10">
                  <c:v>562</c:v>
                </c:pt>
                <c:pt idx="11">
                  <c:v>768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merc'!$B$117:$B$128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('graficas evol mensual merc'!$E$117:$E$122,'graficas evol mensual merc'!$E$123,'graficas evol mensual merc'!$E$124,'graficas evol mensual merc'!$E$125:$E$128)</c:f>
              <c:numCache>
                <c:formatCode>#,##0</c:formatCode>
                <c:ptCount val="12"/>
                <c:pt idx="0">
                  <c:v>1123</c:v>
                </c:pt>
                <c:pt idx="1">
                  <c:v>949</c:v>
                </c:pt>
                <c:pt idx="2">
                  <c:v>980</c:v>
                </c:pt>
                <c:pt idx="3">
                  <c:v>448</c:v>
                </c:pt>
                <c:pt idx="4">
                  <c:v>61</c:v>
                </c:pt>
                <c:pt idx="5">
                  <c:v>68</c:v>
                </c:pt>
                <c:pt idx="6">
                  <c:v>88</c:v>
                </c:pt>
              </c:numCache>
            </c:numRef>
          </c:val>
        </c:ser>
        <c:marker val="1"/>
        <c:axId val="650773248"/>
        <c:axId val="650807936"/>
      </c:lineChart>
      <c:catAx>
        <c:axId val="650773248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900"/>
            </a:pPr>
            <a:endParaRPr lang="es-ES"/>
          </a:p>
        </c:txPr>
        <c:crossAx val="650807936"/>
        <c:crosses val="autoZero"/>
        <c:auto val="1"/>
        <c:lblAlgn val="ctr"/>
        <c:lblOffset val="100"/>
      </c:catAx>
      <c:valAx>
        <c:axId val="650807936"/>
        <c:scaling>
          <c:orientation val="minMax"/>
        </c:scaling>
        <c:axPos val="l"/>
        <c:numFmt formatCode="#,##0" sourceLinked="1"/>
        <c:tickLblPos val="nextTo"/>
        <c:crossAx val="650773248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0853148148148146"/>
          <c:y val="0.22769320987654321"/>
          <c:w val="0.37819205873287198"/>
          <c:h val="8.5196293926156755E-2"/>
        </c:manualLayout>
      </c:layout>
    </c:legend>
    <c:plotVisOnly val="1"/>
  </c:chart>
  <c:spPr>
    <a:ln>
      <a:noFill/>
    </a:ln>
  </c:spPr>
  <c:txPr>
    <a:bodyPr/>
    <a:lstStyle/>
    <a:p>
      <a:pPr>
        <a:defRPr>
          <a:solidFill>
            <a:schemeClr val="tx2">
              <a:lumMod val="75000"/>
            </a:schemeClr>
          </a:solidFill>
          <a:latin typeface="+mn-lt"/>
        </a:defRPr>
      </a:pPr>
      <a:endParaRPr lang="es-ES"/>
    </a:p>
  </c:txPr>
  <c:printSettings>
    <c:headerFooter/>
    <c:pageMargins b="0.75000000000000677" l="0.70000000000000062" r="0.70000000000000062" t="0.75000000000000677" header="0.30000000000000032" footer="0.30000000000000032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2867888888888887"/>
          <c:y val="0.29833055555555582"/>
          <c:w val="0.84763751506150764"/>
          <c:h val="0.47656635802469188"/>
        </c:manualLayout>
      </c:layout>
      <c:lineChart>
        <c:grouping val="standard"/>
        <c:ser>
          <c:idx val="0"/>
          <c:order val="0"/>
          <c:tx>
            <c:strRef>
              <c:f>'graficas evol mensual merc'!$C$8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quare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merc'!$B$135:$B$146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merc'!$C$135:$C$146</c:f>
              <c:numCache>
                <c:formatCode>#,##0</c:formatCode>
                <c:ptCount val="12"/>
                <c:pt idx="0">
                  <c:v>2083</c:v>
                </c:pt>
                <c:pt idx="1">
                  <c:v>2034</c:v>
                </c:pt>
                <c:pt idx="2">
                  <c:v>2077</c:v>
                </c:pt>
                <c:pt idx="3">
                  <c:v>461</c:v>
                </c:pt>
                <c:pt idx="4">
                  <c:v>51</c:v>
                </c:pt>
                <c:pt idx="5">
                  <c:v>71</c:v>
                </c:pt>
                <c:pt idx="6">
                  <c:v>84</c:v>
                </c:pt>
                <c:pt idx="7">
                  <c:v>25</c:v>
                </c:pt>
                <c:pt idx="8">
                  <c:v>23</c:v>
                </c:pt>
                <c:pt idx="9">
                  <c:v>663</c:v>
                </c:pt>
                <c:pt idx="10">
                  <c:v>1412</c:v>
                </c:pt>
                <c:pt idx="11">
                  <c:v>1819</c:v>
                </c:pt>
              </c:numCache>
            </c:numRef>
          </c:val>
        </c:ser>
        <c:ser>
          <c:idx val="1"/>
          <c:order val="1"/>
          <c:tx>
            <c:strRef>
              <c:f>'graficas evol mensual merc'!$D$8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merc'!$B$135:$B$146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merc'!$D$135:$D$146</c:f>
              <c:numCache>
                <c:formatCode>#,##0</c:formatCode>
                <c:ptCount val="12"/>
                <c:pt idx="0">
                  <c:v>1987</c:v>
                </c:pt>
                <c:pt idx="1">
                  <c:v>1576</c:v>
                </c:pt>
                <c:pt idx="2">
                  <c:v>1325</c:v>
                </c:pt>
                <c:pt idx="3">
                  <c:v>336</c:v>
                </c:pt>
                <c:pt idx="4">
                  <c:v>64</c:v>
                </c:pt>
                <c:pt idx="5">
                  <c:v>112</c:v>
                </c:pt>
                <c:pt idx="6">
                  <c:v>91</c:v>
                </c:pt>
                <c:pt idx="7">
                  <c:v>34</c:v>
                </c:pt>
                <c:pt idx="8">
                  <c:v>70</c:v>
                </c:pt>
                <c:pt idx="9">
                  <c:v>738</c:v>
                </c:pt>
                <c:pt idx="10">
                  <c:v>1598</c:v>
                </c:pt>
                <c:pt idx="11">
                  <c:v>1599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merc'!$B$135:$B$146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('graficas evol mensual merc'!$E$135:$E$140,'graficas evol mensual merc'!$E$141,'graficas evol mensual merc'!$E$142,'graficas evol mensual merc'!$E$143:$E$146)</c:f>
              <c:numCache>
                <c:formatCode>#,##0</c:formatCode>
                <c:ptCount val="12"/>
                <c:pt idx="0">
                  <c:v>1704</c:v>
                </c:pt>
                <c:pt idx="1">
                  <c:v>1782</c:v>
                </c:pt>
                <c:pt idx="2">
                  <c:v>2375</c:v>
                </c:pt>
                <c:pt idx="3">
                  <c:v>850</c:v>
                </c:pt>
                <c:pt idx="4">
                  <c:v>45</c:v>
                </c:pt>
                <c:pt idx="5">
                  <c:v>19</c:v>
                </c:pt>
                <c:pt idx="6">
                  <c:v>95</c:v>
                </c:pt>
              </c:numCache>
            </c:numRef>
          </c:val>
        </c:ser>
        <c:marker val="1"/>
        <c:axId val="650830592"/>
        <c:axId val="650832512"/>
      </c:lineChart>
      <c:catAx>
        <c:axId val="650830592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900"/>
            </a:pPr>
            <a:endParaRPr lang="es-ES"/>
          </a:p>
        </c:txPr>
        <c:crossAx val="650832512"/>
        <c:crosses val="autoZero"/>
        <c:auto val="1"/>
        <c:lblAlgn val="ctr"/>
        <c:lblOffset val="100"/>
      </c:catAx>
      <c:valAx>
        <c:axId val="650832512"/>
        <c:scaling>
          <c:orientation val="minMax"/>
        </c:scaling>
        <c:axPos val="l"/>
        <c:numFmt formatCode="#,##0" sourceLinked="1"/>
        <c:tickLblPos val="nextTo"/>
        <c:crossAx val="65083059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2276629629629638"/>
          <c:y val="0.2284462962962972"/>
          <c:w val="0.37819205873287198"/>
          <c:h val="8.5196293926156755E-2"/>
        </c:manualLayout>
      </c:layout>
    </c:legend>
    <c:plotVisOnly val="1"/>
  </c:chart>
  <c:spPr>
    <a:ln>
      <a:noFill/>
    </a:ln>
  </c:spPr>
  <c:txPr>
    <a:bodyPr/>
    <a:lstStyle/>
    <a:p>
      <a:pPr>
        <a:defRPr>
          <a:solidFill>
            <a:schemeClr val="tx2">
              <a:lumMod val="75000"/>
            </a:schemeClr>
          </a:solidFill>
          <a:latin typeface="+mn-lt"/>
        </a:defRPr>
      </a:pPr>
      <a:endParaRPr lang="es-ES"/>
    </a:p>
  </c:txPr>
  <c:printSettings>
    <c:headerFooter/>
    <c:pageMargins b="0.75000000000000699" l="0.70000000000000062" r="0.70000000000000062" t="0.75000000000000699" header="0.30000000000000032" footer="0.30000000000000032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3338259259259291"/>
          <c:y val="0.30228919753086542"/>
          <c:w val="0.84763751506150764"/>
          <c:h val="0.47260802469135804"/>
        </c:manualLayout>
      </c:layout>
      <c:lineChart>
        <c:grouping val="standard"/>
        <c:ser>
          <c:idx val="0"/>
          <c:order val="0"/>
          <c:tx>
            <c:strRef>
              <c:f>'graficas evol mensual merc'!$C$8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quare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merc'!$B$153:$B$164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merc'!$C$153:$C$164</c:f>
              <c:numCache>
                <c:formatCode>#,##0</c:formatCode>
                <c:ptCount val="12"/>
                <c:pt idx="0">
                  <c:v>635</c:v>
                </c:pt>
                <c:pt idx="1">
                  <c:v>1030</c:v>
                </c:pt>
                <c:pt idx="2">
                  <c:v>1033</c:v>
                </c:pt>
                <c:pt idx="3">
                  <c:v>1622</c:v>
                </c:pt>
                <c:pt idx="4">
                  <c:v>1040</c:v>
                </c:pt>
                <c:pt idx="5">
                  <c:v>764</c:v>
                </c:pt>
                <c:pt idx="6">
                  <c:v>946</c:v>
                </c:pt>
                <c:pt idx="7">
                  <c:v>826</c:v>
                </c:pt>
                <c:pt idx="8">
                  <c:v>618</c:v>
                </c:pt>
                <c:pt idx="9">
                  <c:v>785</c:v>
                </c:pt>
                <c:pt idx="10">
                  <c:v>784</c:v>
                </c:pt>
                <c:pt idx="11">
                  <c:v>761</c:v>
                </c:pt>
              </c:numCache>
            </c:numRef>
          </c:val>
        </c:ser>
        <c:ser>
          <c:idx val="1"/>
          <c:order val="1"/>
          <c:tx>
            <c:strRef>
              <c:f>'graficas evol mensual merc'!$D$8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merc'!$B$153:$B$164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merc'!$D$153:$D$164</c:f>
              <c:numCache>
                <c:formatCode>#,##0</c:formatCode>
                <c:ptCount val="12"/>
                <c:pt idx="0">
                  <c:v>868</c:v>
                </c:pt>
                <c:pt idx="1">
                  <c:v>1283</c:v>
                </c:pt>
                <c:pt idx="2">
                  <c:v>1359</c:v>
                </c:pt>
                <c:pt idx="3">
                  <c:v>1815</c:v>
                </c:pt>
                <c:pt idx="4">
                  <c:v>1413</c:v>
                </c:pt>
                <c:pt idx="5">
                  <c:v>1059</c:v>
                </c:pt>
                <c:pt idx="6">
                  <c:v>1025</c:v>
                </c:pt>
                <c:pt idx="7">
                  <c:v>1096</c:v>
                </c:pt>
                <c:pt idx="8">
                  <c:v>953</c:v>
                </c:pt>
                <c:pt idx="9">
                  <c:v>731</c:v>
                </c:pt>
                <c:pt idx="10">
                  <c:v>794</c:v>
                </c:pt>
                <c:pt idx="11">
                  <c:v>946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merc'!$B$153:$B$164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('graficas evol mensual merc'!$E$153:$E$158,'graficas evol mensual merc'!$E$159,'graficas evol mensual merc'!$E$160,'graficas evol mensual merc'!$E$161:$E$164)</c:f>
              <c:numCache>
                <c:formatCode>#,##0</c:formatCode>
                <c:ptCount val="12"/>
                <c:pt idx="0">
                  <c:v>984</c:v>
                </c:pt>
                <c:pt idx="1">
                  <c:v>1543</c:v>
                </c:pt>
                <c:pt idx="2">
                  <c:v>2258</c:v>
                </c:pt>
                <c:pt idx="3">
                  <c:v>2397</c:v>
                </c:pt>
                <c:pt idx="4">
                  <c:v>1485</c:v>
                </c:pt>
                <c:pt idx="5">
                  <c:v>1089</c:v>
                </c:pt>
                <c:pt idx="6">
                  <c:v>1490</c:v>
                </c:pt>
              </c:numCache>
            </c:numRef>
          </c:val>
        </c:ser>
        <c:marker val="1"/>
        <c:axId val="651401088"/>
        <c:axId val="651422336"/>
      </c:lineChart>
      <c:catAx>
        <c:axId val="651401088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900"/>
            </a:pPr>
            <a:endParaRPr lang="es-ES"/>
          </a:p>
        </c:txPr>
        <c:crossAx val="651422336"/>
        <c:crosses val="autoZero"/>
        <c:auto val="1"/>
        <c:lblAlgn val="ctr"/>
        <c:lblOffset val="100"/>
      </c:catAx>
      <c:valAx>
        <c:axId val="651422336"/>
        <c:scaling>
          <c:orientation val="minMax"/>
        </c:scaling>
        <c:axPos val="l"/>
        <c:numFmt formatCode="#,##0" sourceLinked="1"/>
        <c:tickLblPos val="nextTo"/>
        <c:crossAx val="651401088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2276629629629638"/>
          <c:y val="0.23078271604938272"/>
          <c:w val="0.37819205873287198"/>
          <c:h val="8.5196293926156755E-2"/>
        </c:manualLayout>
      </c:layout>
    </c:legend>
    <c:plotVisOnly val="1"/>
  </c:chart>
  <c:spPr>
    <a:ln>
      <a:noFill/>
    </a:ln>
  </c:spPr>
  <c:txPr>
    <a:bodyPr/>
    <a:lstStyle/>
    <a:p>
      <a:pPr>
        <a:defRPr>
          <a:solidFill>
            <a:schemeClr val="tx2">
              <a:lumMod val="75000"/>
            </a:schemeClr>
          </a:solidFill>
          <a:latin typeface="+mn-lt"/>
        </a:defRPr>
      </a:pPr>
      <a:endParaRPr lang="es-ES"/>
    </a:p>
  </c:txPr>
  <c:printSettings>
    <c:headerFooter/>
    <c:pageMargins b="0.75000000000000722" l="0.70000000000000062" r="0.70000000000000062" t="0.75000000000000722" header="0.30000000000000032" footer="0.30000000000000032"/>
    <c:pageSetup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3338259259259291"/>
          <c:y val="0.29049104938271608"/>
          <c:w val="0.84763751506150764"/>
          <c:h val="0.4844058641975319"/>
        </c:manualLayout>
      </c:layout>
      <c:lineChart>
        <c:grouping val="standard"/>
        <c:ser>
          <c:idx val="0"/>
          <c:order val="0"/>
          <c:tx>
            <c:strRef>
              <c:f>'graficas evol mensual merc'!$C$8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quare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merc'!$B$171:$B$182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merc'!$C$171:$C$182</c:f>
              <c:numCache>
                <c:formatCode>#,##0</c:formatCode>
                <c:ptCount val="12"/>
                <c:pt idx="0">
                  <c:v>298</c:v>
                </c:pt>
                <c:pt idx="1">
                  <c:v>425</c:v>
                </c:pt>
                <c:pt idx="2">
                  <c:v>268</c:v>
                </c:pt>
                <c:pt idx="3">
                  <c:v>240</c:v>
                </c:pt>
                <c:pt idx="4">
                  <c:v>306</c:v>
                </c:pt>
                <c:pt idx="5">
                  <c:v>183</c:v>
                </c:pt>
                <c:pt idx="6">
                  <c:v>208</c:v>
                </c:pt>
                <c:pt idx="7">
                  <c:v>257</c:v>
                </c:pt>
                <c:pt idx="8">
                  <c:v>175</c:v>
                </c:pt>
                <c:pt idx="9">
                  <c:v>325</c:v>
                </c:pt>
                <c:pt idx="10">
                  <c:v>206</c:v>
                </c:pt>
                <c:pt idx="11">
                  <c:v>273</c:v>
                </c:pt>
              </c:numCache>
            </c:numRef>
          </c:val>
        </c:ser>
        <c:ser>
          <c:idx val="1"/>
          <c:order val="1"/>
          <c:tx>
            <c:strRef>
              <c:f>'graficas evol mensual merc'!$D$8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merc'!$B$171:$B$182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merc'!$D$171:$D$182</c:f>
              <c:numCache>
                <c:formatCode>#,##0</c:formatCode>
                <c:ptCount val="12"/>
                <c:pt idx="0">
                  <c:v>195</c:v>
                </c:pt>
                <c:pt idx="1">
                  <c:v>274</c:v>
                </c:pt>
                <c:pt idx="2">
                  <c:v>240</c:v>
                </c:pt>
                <c:pt idx="3">
                  <c:v>153</c:v>
                </c:pt>
                <c:pt idx="4">
                  <c:v>388</c:v>
                </c:pt>
                <c:pt idx="5">
                  <c:v>220</c:v>
                </c:pt>
                <c:pt idx="6">
                  <c:v>288</c:v>
                </c:pt>
                <c:pt idx="7">
                  <c:v>256</c:v>
                </c:pt>
                <c:pt idx="8">
                  <c:v>213</c:v>
                </c:pt>
                <c:pt idx="9">
                  <c:v>310</c:v>
                </c:pt>
                <c:pt idx="10">
                  <c:v>261</c:v>
                </c:pt>
                <c:pt idx="11">
                  <c:v>446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merc'!$B$171:$B$182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('graficas evol mensual merc'!$E$171:$E$176,'graficas evol mensual merc'!$E$177,'graficas evol mensual merc'!$E$178,'graficas evol mensual merc'!$E$179:$E$182)</c:f>
              <c:numCache>
                <c:formatCode>#,##0</c:formatCode>
                <c:ptCount val="12"/>
                <c:pt idx="0">
                  <c:v>227</c:v>
                </c:pt>
                <c:pt idx="1">
                  <c:v>290</c:v>
                </c:pt>
                <c:pt idx="2">
                  <c:v>325</c:v>
                </c:pt>
                <c:pt idx="3">
                  <c:v>257</c:v>
                </c:pt>
                <c:pt idx="4">
                  <c:v>262</c:v>
                </c:pt>
                <c:pt idx="5">
                  <c:v>158</c:v>
                </c:pt>
                <c:pt idx="6">
                  <c:v>362</c:v>
                </c:pt>
              </c:numCache>
            </c:numRef>
          </c:val>
        </c:ser>
        <c:marker val="1"/>
        <c:axId val="652702464"/>
        <c:axId val="652737536"/>
      </c:lineChart>
      <c:catAx>
        <c:axId val="652702464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900"/>
            </a:pPr>
            <a:endParaRPr lang="es-ES"/>
          </a:p>
        </c:txPr>
        <c:crossAx val="652737536"/>
        <c:crosses val="autoZero"/>
        <c:auto val="1"/>
        <c:lblAlgn val="ctr"/>
        <c:lblOffset val="100"/>
      </c:catAx>
      <c:valAx>
        <c:axId val="652737536"/>
        <c:scaling>
          <c:orientation val="minMax"/>
        </c:scaling>
        <c:axPos val="l"/>
        <c:numFmt formatCode="#,##0" sourceLinked="1"/>
        <c:tickLblPos val="nextTo"/>
        <c:crossAx val="652702464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1571074074074162"/>
          <c:y val="0.22531820987654341"/>
          <c:w val="0.37819205873287198"/>
          <c:h val="8.5196293926156755E-2"/>
        </c:manualLayout>
      </c:layout>
    </c:legend>
    <c:plotVisOnly val="1"/>
  </c:chart>
  <c:spPr>
    <a:ln>
      <a:noFill/>
    </a:ln>
  </c:spPr>
  <c:txPr>
    <a:bodyPr/>
    <a:lstStyle/>
    <a:p>
      <a:pPr>
        <a:defRPr>
          <a:solidFill>
            <a:schemeClr val="tx2">
              <a:lumMod val="75000"/>
            </a:schemeClr>
          </a:solidFill>
          <a:latin typeface="+mn-lt"/>
        </a:defRPr>
      </a:pPr>
      <a:endParaRPr lang="es-ES"/>
    </a:p>
  </c:txPr>
  <c:printSettings>
    <c:headerFooter/>
    <c:pageMargins b="0.75000000000000744" l="0.70000000000000062" r="0.70000000000000062" t="0.75000000000000744" header="0.30000000000000032" footer="0.30000000000000032"/>
    <c:pageSetup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3338259259259291"/>
          <c:y val="0.29049104938271608"/>
          <c:w val="0.84763751506150764"/>
          <c:h val="0.4844058641975319"/>
        </c:manualLayout>
      </c:layout>
      <c:lineChart>
        <c:grouping val="standard"/>
        <c:ser>
          <c:idx val="0"/>
          <c:order val="0"/>
          <c:tx>
            <c:strRef>
              <c:f>'graficas evol mensual merc'!$C$8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quare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merc'!$B$189:$B$200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merc'!$C$189:$C$200</c:f>
              <c:numCache>
                <c:formatCode>#,##0</c:formatCode>
                <c:ptCount val="12"/>
                <c:pt idx="0">
                  <c:v>232</c:v>
                </c:pt>
                <c:pt idx="1">
                  <c:v>108</c:v>
                </c:pt>
                <c:pt idx="2">
                  <c:v>78</c:v>
                </c:pt>
                <c:pt idx="3">
                  <c:v>140</c:v>
                </c:pt>
                <c:pt idx="4">
                  <c:v>140</c:v>
                </c:pt>
                <c:pt idx="5">
                  <c:v>105</c:v>
                </c:pt>
                <c:pt idx="6">
                  <c:v>156</c:v>
                </c:pt>
                <c:pt idx="7">
                  <c:v>95</c:v>
                </c:pt>
                <c:pt idx="8">
                  <c:v>120</c:v>
                </c:pt>
                <c:pt idx="9">
                  <c:v>145</c:v>
                </c:pt>
                <c:pt idx="10">
                  <c:v>132</c:v>
                </c:pt>
                <c:pt idx="11">
                  <c:v>182</c:v>
                </c:pt>
              </c:numCache>
            </c:numRef>
          </c:val>
        </c:ser>
        <c:ser>
          <c:idx val="1"/>
          <c:order val="1"/>
          <c:tx>
            <c:strRef>
              <c:f>'graficas evol mensual merc'!$D$8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merc'!$B$189:$B$200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merc'!$D$189:$D$200</c:f>
              <c:numCache>
                <c:formatCode>#,##0</c:formatCode>
                <c:ptCount val="12"/>
                <c:pt idx="0">
                  <c:v>221</c:v>
                </c:pt>
                <c:pt idx="1">
                  <c:v>139</c:v>
                </c:pt>
                <c:pt idx="2">
                  <c:v>146</c:v>
                </c:pt>
                <c:pt idx="3">
                  <c:v>91</c:v>
                </c:pt>
                <c:pt idx="4">
                  <c:v>276</c:v>
                </c:pt>
                <c:pt idx="5">
                  <c:v>354</c:v>
                </c:pt>
                <c:pt idx="6">
                  <c:v>186</c:v>
                </c:pt>
                <c:pt idx="7">
                  <c:v>209</c:v>
                </c:pt>
                <c:pt idx="8">
                  <c:v>185</c:v>
                </c:pt>
                <c:pt idx="9">
                  <c:v>118</c:v>
                </c:pt>
                <c:pt idx="10">
                  <c:v>135</c:v>
                </c:pt>
                <c:pt idx="11">
                  <c:v>138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merc'!$B$189:$B$200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('graficas evol mensual merc'!$E$189:$E$194,'graficas evol mensual merc'!$E$195,'graficas evol mensual merc'!$E$196,'graficas evol mensual merc'!$E$197:$E$200)</c:f>
              <c:numCache>
                <c:formatCode>#,##0</c:formatCode>
                <c:ptCount val="12"/>
                <c:pt idx="0">
                  <c:v>154</c:v>
                </c:pt>
                <c:pt idx="1">
                  <c:v>143</c:v>
                </c:pt>
                <c:pt idx="2">
                  <c:v>168</c:v>
                </c:pt>
                <c:pt idx="3">
                  <c:v>184</c:v>
                </c:pt>
                <c:pt idx="4">
                  <c:v>132</c:v>
                </c:pt>
                <c:pt idx="5">
                  <c:v>101</c:v>
                </c:pt>
                <c:pt idx="6">
                  <c:v>221</c:v>
                </c:pt>
              </c:numCache>
            </c:numRef>
          </c:val>
        </c:ser>
        <c:marker val="1"/>
        <c:axId val="652752768"/>
        <c:axId val="652790784"/>
      </c:lineChart>
      <c:catAx>
        <c:axId val="652752768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9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652790784"/>
        <c:crosses val="autoZero"/>
        <c:auto val="1"/>
        <c:lblAlgn val="ctr"/>
        <c:lblOffset val="100"/>
      </c:catAx>
      <c:valAx>
        <c:axId val="652790784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652752768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2039370370370462"/>
          <c:y val="0.2284462962962972"/>
          <c:w val="0.37819205873287198"/>
          <c:h val="8.5196293926156755E-2"/>
        </c:manualLayout>
      </c:layout>
    </c:legend>
    <c:plotVisOnly val="1"/>
  </c:chart>
  <c:spPr>
    <a:ln>
      <a:noFill/>
    </a:ln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0766" l="0.70000000000000062" r="0.70000000000000062" t="0.75000000000000766" header="0.30000000000000032" footer="0.30000000000000032"/>
    <c:pageSetup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3338259259259291"/>
          <c:y val="0.32188796296296551"/>
          <c:w val="0.84763751506150764"/>
          <c:h val="0.45300925925926011"/>
        </c:manualLayout>
      </c:layout>
      <c:lineChart>
        <c:grouping val="standard"/>
        <c:ser>
          <c:idx val="0"/>
          <c:order val="0"/>
          <c:tx>
            <c:strRef>
              <c:f>'graficas evol mensual merc'!$C$8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quare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merc'!$B$207:$B$218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merc'!$C$207:$C$218</c:f>
              <c:numCache>
                <c:formatCode>#,##0</c:formatCode>
                <c:ptCount val="12"/>
                <c:pt idx="0">
                  <c:v>465</c:v>
                </c:pt>
                <c:pt idx="1">
                  <c:v>420</c:v>
                </c:pt>
                <c:pt idx="2">
                  <c:v>306</c:v>
                </c:pt>
                <c:pt idx="3">
                  <c:v>409</c:v>
                </c:pt>
                <c:pt idx="4">
                  <c:v>216</c:v>
                </c:pt>
                <c:pt idx="5">
                  <c:v>344</c:v>
                </c:pt>
                <c:pt idx="6">
                  <c:v>547</c:v>
                </c:pt>
                <c:pt idx="7">
                  <c:v>813</c:v>
                </c:pt>
                <c:pt idx="8">
                  <c:v>318</c:v>
                </c:pt>
                <c:pt idx="9">
                  <c:v>292</c:v>
                </c:pt>
                <c:pt idx="10">
                  <c:v>213</c:v>
                </c:pt>
                <c:pt idx="11">
                  <c:v>515</c:v>
                </c:pt>
              </c:numCache>
            </c:numRef>
          </c:val>
        </c:ser>
        <c:ser>
          <c:idx val="1"/>
          <c:order val="1"/>
          <c:tx>
            <c:strRef>
              <c:f>'graficas evol mensual merc'!$D$8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merc'!$B$207:$B$218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merc'!$D$207:$D$218</c:f>
              <c:numCache>
                <c:formatCode>#,##0</c:formatCode>
                <c:ptCount val="12"/>
                <c:pt idx="0">
                  <c:v>379</c:v>
                </c:pt>
                <c:pt idx="1">
                  <c:v>381</c:v>
                </c:pt>
                <c:pt idx="2">
                  <c:v>279</c:v>
                </c:pt>
                <c:pt idx="3">
                  <c:v>285</c:v>
                </c:pt>
                <c:pt idx="4">
                  <c:v>427</c:v>
                </c:pt>
                <c:pt idx="5">
                  <c:v>516</c:v>
                </c:pt>
                <c:pt idx="6">
                  <c:v>486</c:v>
                </c:pt>
                <c:pt idx="7">
                  <c:v>1024</c:v>
                </c:pt>
                <c:pt idx="8">
                  <c:v>358</c:v>
                </c:pt>
                <c:pt idx="9">
                  <c:v>387</c:v>
                </c:pt>
                <c:pt idx="10">
                  <c:v>468</c:v>
                </c:pt>
                <c:pt idx="11">
                  <c:v>521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merc'!$B$207:$B$218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('graficas evol mensual merc'!$E$207:$E$212,'graficas evol mensual merc'!$E$213,'graficas evol mensual merc'!$E$214,'graficas evol mensual merc'!$E$215:$E$218)</c:f>
              <c:numCache>
                <c:formatCode>#,##0</c:formatCode>
                <c:ptCount val="12"/>
                <c:pt idx="0">
                  <c:v>408</c:v>
                </c:pt>
                <c:pt idx="1">
                  <c:v>438</c:v>
                </c:pt>
                <c:pt idx="2">
                  <c:v>449</c:v>
                </c:pt>
                <c:pt idx="3">
                  <c:v>461</c:v>
                </c:pt>
                <c:pt idx="4">
                  <c:v>392</c:v>
                </c:pt>
                <c:pt idx="5">
                  <c:v>358</c:v>
                </c:pt>
                <c:pt idx="6">
                  <c:v>631</c:v>
                </c:pt>
              </c:numCache>
            </c:numRef>
          </c:val>
        </c:ser>
        <c:marker val="1"/>
        <c:axId val="653984512"/>
        <c:axId val="653986432"/>
      </c:lineChart>
      <c:catAx>
        <c:axId val="653984512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900"/>
            </a:pPr>
            <a:endParaRPr lang="es-ES"/>
          </a:p>
        </c:txPr>
        <c:crossAx val="653986432"/>
        <c:crosses val="autoZero"/>
        <c:auto val="1"/>
        <c:lblAlgn val="ctr"/>
        <c:lblOffset val="100"/>
      </c:catAx>
      <c:valAx>
        <c:axId val="653986432"/>
        <c:scaling>
          <c:orientation val="minMax"/>
        </c:scaling>
        <c:axPos val="l"/>
        <c:numFmt formatCode="#,##0" sourceLinked="1"/>
        <c:tickLblPos val="nextTo"/>
        <c:crossAx val="65398451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2278685185185363"/>
          <c:y val="0.22452654320987617"/>
          <c:w val="0.37819205873287198"/>
          <c:h val="8.5196293926156755E-2"/>
        </c:manualLayout>
      </c:layout>
    </c:legend>
    <c:plotVisOnly val="1"/>
  </c:chart>
  <c:spPr>
    <a:ln>
      <a:noFill/>
    </a:ln>
  </c:spPr>
  <c:txPr>
    <a:bodyPr/>
    <a:lstStyle/>
    <a:p>
      <a:pPr>
        <a:defRPr>
          <a:solidFill>
            <a:schemeClr val="tx2">
              <a:lumMod val="75000"/>
            </a:schemeClr>
          </a:solidFill>
          <a:latin typeface="+mn-lt"/>
        </a:defRPr>
      </a:pPr>
      <a:endParaRPr lang="es-ES"/>
    </a:p>
  </c:txPr>
  <c:printSettings>
    <c:headerFooter/>
    <c:pageMargins b="0.75000000000000788" l="0.70000000000000062" r="0.70000000000000062" t="0.75000000000000788" header="0.30000000000000032" footer="0.30000000000000032"/>
    <c:pageSetup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2867888888888887"/>
          <c:y val="0.30225030864197533"/>
          <c:w val="0.84763751506150764"/>
          <c:h val="0.47264660493827182"/>
        </c:manualLayout>
      </c:layout>
      <c:lineChart>
        <c:grouping val="standard"/>
        <c:ser>
          <c:idx val="0"/>
          <c:order val="0"/>
          <c:tx>
            <c:strRef>
              <c:f>'graficas evol mensual merc'!$C$8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quare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merc'!$B$225:$B$236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merc'!$C$225:$C$236</c:f>
              <c:numCache>
                <c:formatCode>#,##0</c:formatCode>
                <c:ptCount val="12"/>
                <c:pt idx="0">
                  <c:v>126</c:v>
                </c:pt>
                <c:pt idx="1">
                  <c:v>56</c:v>
                </c:pt>
                <c:pt idx="2">
                  <c:v>83</c:v>
                </c:pt>
                <c:pt idx="3">
                  <c:v>123</c:v>
                </c:pt>
                <c:pt idx="4">
                  <c:v>82</c:v>
                </c:pt>
                <c:pt idx="5">
                  <c:v>125</c:v>
                </c:pt>
                <c:pt idx="6">
                  <c:v>139</c:v>
                </c:pt>
                <c:pt idx="7">
                  <c:v>190</c:v>
                </c:pt>
                <c:pt idx="8">
                  <c:v>156</c:v>
                </c:pt>
                <c:pt idx="9">
                  <c:v>88</c:v>
                </c:pt>
                <c:pt idx="10">
                  <c:v>69</c:v>
                </c:pt>
                <c:pt idx="11">
                  <c:v>155</c:v>
                </c:pt>
              </c:numCache>
            </c:numRef>
          </c:val>
        </c:ser>
        <c:ser>
          <c:idx val="1"/>
          <c:order val="1"/>
          <c:tx>
            <c:strRef>
              <c:f>'graficas evol mensual merc'!$D$8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merc'!$B$225:$B$236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merc'!$D$225:$D$236</c:f>
              <c:numCache>
                <c:formatCode>#,##0</c:formatCode>
                <c:ptCount val="12"/>
                <c:pt idx="0">
                  <c:v>132</c:v>
                </c:pt>
                <c:pt idx="1">
                  <c:v>59</c:v>
                </c:pt>
                <c:pt idx="2">
                  <c:v>121</c:v>
                </c:pt>
                <c:pt idx="3">
                  <c:v>102</c:v>
                </c:pt>
                <c:pt idx="4">
                  <c:v>101</c:v>
                </c:pt>
                <c:pt idx="5">
                  <c:v>104</c:v>
                </c:pt>
                <c:pt idx="6">
                  <c:v>206</c:v>
                </c:pt>
                <c:pt idx="7">
                  <c:v>168</c:v>
                </c:pt>
                <c:pt idx="8">
                  <c:v>186</c:v>
                </c:pt>
                <c:pt idx="9">
                  <c:v>207</c:v>
                </c:pt>
                <c:pt idx="10">
                  <c:v>189</c:v>
                </c:pt>
                <c:pt idx="11">
                  <c:v>131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merc'!$B$225:$B$236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('graficas evol mensual merc'!$E$225:$E$230,'graficas evol mensual merc'!$E$231,'graficas evol mensual merc'!$E$232,'graficas evol mensual merc'!$E$233:$E$236)</c:f>
              <c:numCache>
                <c:formatCode>#,##0</c:formatCode>
                <c:ptCount val="12"/>
                <c:pt idx="0">
                  <c:v>206</c:v>
                </c:pt>
                <c:pt idx="1">
                  <c:v>168</c:v>
                </c:pt>
                <c:pt idx="2">
                  <c:v>127</c:v>
                </c:pt>
                <c:pt idx="3">
                  <c:v>335</c:v>
                </c:pt>
                <c:pt idx="4">
                  <c:v>375</c:v>
                </c:pt>
                <c:pt idx="5">
                  <c:v>427</c:v>
                </c:pt>
                <c:pt idx="6">
                  <c:v>639</c:v>
                </c:pt>
              </c:numCache>
            </c:numRef>
          </c:val>
        </c:ser>
        <c:marker val="1"/>
        <c:axId val="654603392"/>
        <c:axId val="654605312"/>
      </c:lineChart>
      <c:catAx>
        <c:axId val="654603392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900"/>
            </a:pPr>
            <a:endParaRPr lang="es-ES"/>
          </a:p>
        </c:txPr>
        <c:crossAx val="654605312"/>
        <c:crosses val="autoZero"/>
        <c:auto val="1"/>
        <c:lblAlgn val="ctr"/>
        <c:lblOffset val="100"/>
      </c:catAx>
      <c:valAx>
        <c:axId val="654605312"/>
        <c:scaling>
          <c:orientation val="minMax"/>
        </c:scaling>
        <c:axPos val="l"/>
        <c:numFmt formatCode="#,##0" sourceLinked="1"/>
        <c:tickLblPos val="nextTo"/>
        <c:crossAx val="65460339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2276629629629638"/>
          <c:y val="0.2174787037037037"/>
          <c:w val="0.37819205873287198"/>
          <c:h val="8.5196293926156755E-2"/>
        </c:manualLayout>
      </c:layout>
    </c:legend>
    <c:plotVisOnly val="1"/>
  </c:chart>
  <c:spPr>
    <a:ln>
      <a:noFill/>
    </a:ln>
  </c:spPr>
  <c:txPr>
    <a:bodyPr/>
    <a:lstStyle/>
    <a:p>
      <a:pPr>
        <a:defRPr>
          <a:solidFill>
            <a:schemeClr val="tx2">
              <a:lumMod val="75000"/>
            </a:schemeClr>
          </a:solidFill>
          <a:latin typeface="+mn-lt"/>
        </a:defRPr>
      </a:pPr>
      <a:endParaRPr lang="es-ES"/>
    </a:p>
  </c:txPr>
  <c:printSettings>
    <c:headerFooter/>
    <c:pageMargins b="0.7500000000000081" l="0.70000000000000062" r="0.70000000000000062" t="0.7500000000000081" header="0.30000000000000032" footer="0.30000000000000032"/>
    <c:pageSetup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3338259259259291"/>
          <c:y val="0.32109598765432196"/>
          <c:w val="0.84763751506150764"/>
          <c:h val="0.45380092592592697"/>
        </c:manualLayout>
      </c:layout>
      <c:lineChart>
        <c:grouping val="standard"/>
        <c:ser>
          <c:idx val="0"/>
          <c:order val="0"/>
          <c:tx>
            <c:strRef>
              <c:f>'graficas evol mensual merc'!$C$8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quare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merc'!$B$243:$B$254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merc'!$C$243:$C$254</c:f>
              <c:numCache>
                <c:formatCode>#,##0</c:formatCode>
                <c:ptCount val="12"/>
                <c:pt idx="0">
                  <c:v>248</c:v>
                </c:pt>
                <c:pt idx="1">
                  <c:v>249</c:v>
                </c:pt>
                <c:pt idx="2">
                  <c:v>296</c:v>
                </c:pt>
                <c:pt idx="3">
                  <c:v>232</c:v>
                </c:pt>
                <c:pt idx="4">
                  <c:v>277</c:v>
                </c:pt>
                <c:pt idx="5">
                  <c:v>366</c:v>
                </c:pt>
                <c:pt idx="6">
                  <c:v>384</c:v>
                </c:pt>
                <c:pt idx="7">
                  <c:v>384</c:v>
                </c:pt>
                <c:pt idx="8">
                  <c:v>343</c:v>
                </c:pt>
                <c:pt idx="9">
                  <c:v>232</c:v>
                </c:pt>
                <c:pt idx="10">
                  <c:v>197</c:v>
                </c:pt>
                <c:pt idx="11">
                  <c:v>240</c:v>
                </c:pt>
              </c:numCache>
            </c:numRef>
          </c:val>
        </c:ser>
        <c:ser>
          <c:idx val="1"/>
          <c:order val="1"/>
          <c:tx>
            <c:strRef>
              <c:f>'graficas evol mensual merc'!$D$8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merc'!$B$243:$B$254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merc'!$D$243:$D$254</c:f>
              <c:numCache>
                <c:formatCode>#,##0</c:formatCode>
                <c:ptCount val="12"/>
                <c:pt idx="0">
                  <c:v>159</c:v>
                </c:pt>
                <c:pt idx="1">
                  <c:v>147</c:v>
                </c:pt>
                <c:pt idx="2">
                  <c:v>178</c:v>
                </c:pt>
                <c:pt idx="3">
                  <c:v>185</c:v>
                </c:pt>
                <c:pt idx="4">
                  <c:v>102</c:v>
                </c:pt>
                <c:pt idx="5">
                  <c:v>196</c:v>
                </c:pt>
                <c:pt idx="6">
                  <c:v>278</c:v>
                </c:pt>
                <c:pt idx="7">
                  <c:v>311</c:v>
                </c:pt>
                <c:pt idx="8">
                  <c:v>280</c:v>
                </c:pt>
                <c:pt idx="9">
                  <c:v>238</c:v>
                </c:pt>
                <c:pt idx="10">
                  <c:v>128</c:v>
                </c:pt>
                <c:pt idx="11">
                  <c:v>210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merc'!$B$243:$B$254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('graficas evol mensual merc'!$E$243:$E$248,'graficas evol mensual merc'!$E$249,'graficas evol mensual merc'!$E$250,'graficas evol mensual merc'!$E$251:$E$254)</c:f>
              <c:numCache>
                <c:formatCode>#,##0</c:formatCode>
                <c:ptCount val="12"/>
                <c:pt idx="0">
                  <c:v>163</c:v>
                </c:pt>
                <c:pt idx="1">
                  <c:v>429</c:v>
                </c:pt>
                <c:pt idx="2">
                  <c:v>427</c:v>
                </c:pt>
                <c:pt idx="3">
                  <c:v>361</c:v>
                </c:pt>
                <c:pt idx="4">
                  <c:v>699</c:v>
                </c:pt>
                <c:pt idx="5">
                  <c:v>448</c:v>
                </c:pt>
                <c:pt idx="6">
                  <c:v>296</c:v>
                </c:pt>
              </c:numCache>
            </c:numRef>
          </c:val>
        </c:ser>
        <c:marker val="1"/>
        <c:axId val="655457280"/>
        <c:axId val="655450880"/>
      </c:lineChart>
      <c:catAx>
        <c:axId val="655457280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900"/>
            </a:pPr>
            <a:endParaRPr lang="es-ES"/>
          </a:p>
        </c:txPr>
        <c:crossAx val="655450880"/>
        <c:crosses val="autoZero"/>
        <c:auto val="1"/>
        <c:lblAlgn val="ctr"/>
        <c:lblOffset val="100"/>
      </c:catAx>
      <c:valAx>
        <c:axId val="655450880"/>
        <c:scaling>
          <c:orientation val="minMax"/>
        </c:scaling>
        <c:axPos val="l"/>
        <c:numFmt formatCode="#,##0" sourceLinked="1"/>
        <c:tickLblPos val="nextTo"/>
        <c:crossAx val="655457280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0853148148148146"/>
          <c:y val="0.22610987654320988"/>
          <c:w val="0.37819205873287198"/>
          <c:h val="8.5196293926156755E-2"/>
        </c:manualLayout>
      </c:layout>
    </c:legend>
    <c:plotVisOnly val="1"/>
  </c:chart>
  <c:spPr>
    <a:ln>
      <a:noFill/>
    </a:ln>
  </c:spPr>
  <c:txPr>
    <a:bodyPr/>
    <a:lstStyle/>
    <a:p>
      <a:pPr>
        <a:defRPr>
          <a:solidFill>
            <a:schemeClr val="tx2">
              <a:lumMod val="75000"/>
            </a:schemeClr>
          </a:solidFill>
          <a:latin typeface="+mn-lt"/>
        </a:defRPr>
      </a:pPr>
      <a:endParaRPr lang="es-ES"/>
    </a:p>
  </c:txPr>
  <c:printSettings>
    <c:headerFooter/>
    <c:pageMargins b="0.75000000000000833" l="0.70000000000000062" r="0.70000000000000062" t="0.75000000000000833" header="0.30000000000000032" footer="0.30000000000000032"/>
    <c:pageSetup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2867888888888887"/>
          <c:y val="0.29441080246913581"/>
          <c:w val="0.84763751506150764"/>
          <c:h val="0.480486111111112"/>
        </c:manualLayout>
      </c:layout>
      <c:lineChart>
        <c:grouping val="standard"/>
        <c:ser>
          <c:idx val="0"/>
          <c:order val="0"/>
          <c:tx>
            <c:strRef>
              <c:f>'graficas evol mensual merc'!$C$8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quare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merc'!$B$261:$B$272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merc'!$C$261:$C$272</c:f>
              <c:numCache>
                <c:formatCode>#,##0</c:formatCode>
                <c:ptCount val="12"/>
                <c:pt idx="0">
                  <c:v>200</c:v>
                </c:pt>
                <c:pt idx="1">
                  <c:v>151</c:v>
                </c:pt>
                <c:pt idx="2">
                  <c:v>134</c:v>
                </c:pt>
                <c:pt idx="3">
                  <c:v>142</c:v>
                </c:pt>
                <c:pt idx="4">
                  <c:v>80</c:v>
                </c:pt>
                <c:pt idx="5">
                  <c:v>97</c:v>
                </c:pt>
                <c:pt idx="6">
                  <c:v>134</c:v>
                </c:pt>
                <c:pt idx="7">
                  <c:v>80</c:v>
                </c:pt>
                <c:pt idx="8">
                  <c:v>73</c:v>
                </c:pt>
                <c:pt idx="9">
                  <c:v>144</c:v>
                </c:pt>
                <c:pt idx="10">
                  <c:v>134</c:v>
                </c:pt>
                <c:pt idx="11">
                  <c:v>204</c:v>
                </c:pt>
              </c:numCache>
            </c:numRef>
          </c:val>
        </c:ser>
        <c:ser>
          <c:idx val="1"/>
          <c:order val="1"/>
          <c:tx>
            <c:strRef>
              <c:f>'graficas evol mensual merc'!$D$8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merc'!$B$261:$B$272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merc'!$D$261:$D$272</c:f>
              <c:numCache>
                <c:formatCode>#,##0</c:formatCode>
                <c:ptCount val="12"/>
                <c:pt idx="0">
                  <c:v>161</c:v>
                </c:pt>
                <c:pt idx="1">
                  <c:v>182</c:v>
                </c:pt>
                <c:pt idx="2">
                  <c:v>184</c:v>
                </c:pt>
                <c:pt idx="3">
                  <c:v>80</c:v>
                </c:pt>
                <c:pt idx="4">
                  <c:v>76</c:v>
                </c:pt>
                <c:pt idx="5">
                  <c:v>128</c:v>
                </c:pt>
                <c:pt idx="6">
                  <c:v>133</c:v>
                </c:pt>
                <c:pt idx="7">
                  <c:v>76</c:v>
                </c:pt>
                <c:pt idx="8">
                  <c:v>123</c:v>
                </c:pt>
                <c:pt idx="9">
                  <c:v>115</c:v>
                </c:pt>
                <c:pt idx="10">
                  <c:v>117</c:v>
                </c:pt>
                <c:pt idx="11">
                  <c:v>155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merc'!$B$261:$B$272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('graficas evol mensual merc'!$E$261:$E$266,'graficas evol mensual merc'!$E$267,'graficas evol mensual merc'!$E$268,'graficas evol mensual merc'!$E$269:$E$272)</c:f>
              <c:numCache>
                <c:formatCode>#,##0</c:formatCode>
                <c:ptCount val="12"/>
                <c:pt idx="0">
                  <c:v>222</c:v>
                </c:pt>
                <c:pt idx="1">
                  <c:v>107</c:v>
                </c:pt>
                <c:pt idx="2">
                  <c:v>206</c:v>
                </c:pt>
                <c:pt idx="3">
                  <c:v>59</c:v>
                </c:pt>
                <c:pt idx="4">
                  <c:v>106</c:v>
                </c:pt>
                <c:pt idx="5">
                  <c:v>71</c:v>
                </c:pt>
                <c:pt idx="6">
                  <c:v>117</c:v>
                </c:pt>
              </c:numCache>
            </c:numRef>
          </c:val>
        </c:ser>
        <c:marker val="1"/>
        <c:axId val="655474048"/>
        <c:axId val="656519552"/>
      </c:lineChart>
      <c:catAx>
        <c:axId val="655474048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900"/>
            </a:pPr>
            <a:endParaRPr lang="es-ES"/>
          </a:p>
        </c:txPr>
        <c:crossAx val="656519552"/>
        <c:crosses val="autoZero"/>
        <c:auto val="1"/>
        <c:lblAlgn val="ctr"/>
        <c:lblOffset val="100"/>
      </c:catAx>
      <c:valAx>
        <c:axId val="656519552"/>
        <c:scaling>
          <c:orientation val="minMax"/>
        </c:scaling>
        <c:axPos val="l"/>
        <c:numFmt formatCode="#,##0" sourceLinked="1"/>
        <c:tickLblPos val="nextTo"/>
        <c:crossAx val="655474048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2276629629629638"/>
          <c:y val="0.23474104938271656"/>
          <c:w val="0.37819205873287198"/>
          <c:h val="8.5196293926156755E-2"/>
        </c:manualLayout>
      </c:layout>
    </c:legend>
    <c:plotVisOnly val="1"/>
  </c:chart>
  <c:spPr>
    <a:ln>
      <a:noFill/>
    </a:ln>
  </c:spPr>
  <c:txPr>
    <a:bodyPr/>
    <a:lstStyle/>
    <a:p>
      <a:pPr>
        <a:defRPr>
          <a:solidFill>
            <a:schemeClr val="tx2">
              <a:lumMod val="75000"/>
            </a:schemeClr>
          </a:solidFill>
          <a:latin typeface="+mn-lt"/>
        </a:defRPr>
      </a:pPr>
      <a:endParaRPr lang="es-ES"/>
    </a:p>
  </c:txPr>
  <c:printSettings>
    <c:headerFooter/>
    <c:pageMargins b="0.75000000000000855" l="0.70000000000000062" r="0.70000000000000062" t="0.75000000000000855" header="0.30000000000000032" footer="0.30000000000000032"/>
    <c:pageSetup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1914777556720027"/>
          <c:y val="0.30228919753086542"/>
          <c:w val="0.84763751506150764"/>
          <c:h val="0.47260802469135804"/>
        </c:manualLayout>
      </c:layout>
      <c:lineChart>
        <c:grouping val="standard"/>
        <c:ser>
          <c:idx val="0"/>
          <c:order val="0"/>
          <c:tx>
            <c:strRef>
              <c:f>'graficas evol mensual merc'!$C$8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quare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merc'!$B$279:$B$290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merc'!$C$279:$C$290</c:f>
              <c:numCache>
                <c:formatCode>#,##0</c:formatCode>
                <c:ptCount val="12"/>
                <c:pt idx="0">
                  <c:v>266</c:v>
                </c:pt>
                <c:pt idx="1">
                  <c:v>269</c:v>
                </c:pt>
                <c:pt idx="2">
                  <c:v>191</c:v>
                </c:pt>
                <c:pt idx="3">
                  <c:v>342</c:v>
                </c:pt>
                <c:pt idx="4">
                  <c:v>163</c:v>
                </c:pt>
                <c:pt idx="5">
                  <c:v>157</c:v>
                </c:pt>
                <c:pt idx="6">
                  <c:v>145</c:v>
                </c:pt>
                <c:pt idx="7">
                  <c:v>150</c:v>
                </c:pt>
                <c:pt idx="8">
                  <c:v>171</c:v>
                </c:pt>
                <c:pt idx="9">
                  <c:v>336</c:v>
                </c:pt>
                <c:pt idx="10">
                  <c:v>247</c:v>
                </c:pt>
                <c:pt idx="11">
                  <c:v>225</c:v>
                </c:pt>
              </c:numCache>
            </c:numRef>
          </c:val>
        </c:ser>
        <c:ser>
          <c:idx val="1"/>
          <c:order val="1"/>
          <c:tx>
            <c:strRef>
              <c:f>'graficas evol mensual merc'!$D$8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merc'!$B$279:$B$290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merc'!$D$279:$D$290</c:f>
              <c:numCache>
                <c:formatCode>#,##0</c:formatCode>
                <c:ptCount val="12"/>
                <c:pt idx="0">
                  <c:v>219</c:v>
                </c:pt>
                <c:pt idx="1">
                  <c:v>202</c:v>
                </c:pt>
                <c:pt idx="2">
                  <c:v>167</c:v>
                </c:pt>
                <c:pt idx="3">
                  <c:v>321</c:v>
                </c:pt>
                <c:pt idx="4">
                  <c:v>197</c:v>
                </c:pt>
                <c:pt idx="5">
                  <c:v>198</c:v>
                </c:pt>
                <c:pt idx="6">
                  <c:v>187</c:v>
                </c:pt>
                <c:pt idx="7">
                  <c:v>85</c:v>
                </c:pt>
                <c:pt idx="8">
                  <c:v>201</c:v>
                </c:pt>
                <c:pt idx="9">
                  <c:v>370</c:v>
                </c:pt>
                <c:pt idx="10">
                  <c:v>227</c:v>
                </c:pt>
                <c:pt idx="11">
                  <c:v>251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merc'!$B$279:$B$290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('graficas evol mensual merc'!$E$279:$E$284,'graficas evol mensual merc'!$E$285,'graficas evol mensual merc'!$E$286,'graficas evol mensual merc'!$E$287:$E$290)</c:f>
              <c:numCache>
                <c:formatCode>#,##0</c:formatCode>
                <c:ptCount val="12"/>
                <c:pt idx="0">
                  <c:v>288</c:v>
                </c:pt>
                <c:pt idx="1">
                  <c:v>304</c:v>
                </c:pt>
                <c:pt idx="2">
                  <c:v>342</c:v>
                </c:pt>
                <c:pt idx="3">
                  <c:v>303</c:v>
                </c:pt>
                <c:pt idx="4">
                  <c:v>154</c:v>
                </c:pt>
                <c:pt idx="5">
                  <c:v>136</c:v>
                </c:pt>
                <c:pt idx="6">
                  <c:v>186</c:v>
                </c:pt>
              </c:numCache>
            </c:numRef>
          </c:val>
        </c:ser>
        <c:marker val="1"/>
        <c:axId val="656529280"/>
        <c:axId val="657142144"/>
      </c:lineChart>
      <c:catAx>
        <c:axId val="656529280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900"/>
            </a:pPr>
            <a:endParaRPr lang="es-ES"/>
          </a:p>
        </c:txPr>
        <c:crossAx val="657142144"/>
        <c:crosses val="autoZero"/>
        <c:auto val="1"/>
        <c:lblAlgn val="ctr"/>
        <c:lblOffset val="100"/>
      </c:catAx>
      <c:valAx>
        <c:axId val="657142144"/>
        <c:scaling>
          <c:orientation val="minMax"/>
        </c:scaling>
        <c:axPos val="l"/>
        <c:numFmt formatCode="#,##0" sourceLinked="1"/>
        <c:tickLblPos val="nextTo"/>
        <c:crossAx val="656529280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1090387722887147"/>
          <c:y val="0.22923796296296348"/>
          <c:w val="0.37819205873287198"/>
          <c:h val="8.5196293926156755E-2"/>
        </c:manualLayout>
      </c:layout>
    </c:legend>
    <c:plotVisOnly val="1"/>
  </c:chart>
  <c:spPr>
    <a:ln>
      <a:noFill/>
    </a:ln>
  </c:spPr>
  <c:txPr>
    <a:bodyPr/>
    <a:lstStyle/>
    <a:p>
      <a:pPr>
        <a:defRPr>
          <a:solidFill>
            <a:schemeClr val="tx2">
              <a:lumMod val="75000"/>
            </a:schemeClr>
          </a:solidFill>
          <a:latin typeface="+mn-lt"/>
        </a:defRPr>
      </a:pPr>
      <a:endParaRPr lang="es-ES"/>
    </a:p>
  </c:txPr>
  <c:printSettings>
    <c:headerFooter/>
    <c:pageMargins b="0.75000000000000877" l="0.70000000000000062" r="0.70000000000000062" t="0.75000000000000877" header="0.30000000000000032" footer="0.30000000000000032"/>
    <c:pageSetup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autoTitleDeleted val="1"/>
    <c:pivotFmts>
      <c:pivotFmt>
        <c:idx val="0"/>
        <c:marker>
          <c:symbol val="none"/>
        </c:marker>
      </c:pivotFmt>
      <c:pivotFmt>
        <c:idx val="1"/>
        <c:spPr>
          <a:noFill/>
          <a:ln>
            <a:noFill/>
          </a:ln>
        </c:spPr>
        <c:marker>
          <c:symbol val="none"/>
        </c:marker>
        <c:dLbl>
          <c:idx val="0"/>
          <c:numFmt formatCode="0.0%" sourceLinked="0"/>
          <c:spPr>
            <a:gradFill>
              <a:gsLst>
                <a:gs pos="0">
                  <a:sysClr val="window" lastClr="FFFFFF">
                    <a:lumMod val="65000"/>
                  </a:sysClr>
                </a:gs>
                <a:gs pos="50000">
                  <a:schemeClr val="bg1">
                    <a:lumMod val="85000"/>
                  </a:schemeClr>
                </a:gs>
                <a:gs pos="100000">
                  <a:sysClr val="window" lastClr="FFFFFF">
                    <a:lumMod val="65000"/>
                  </a:sysClr>
                </a:gs>
              </a:gsLst>
              <a:lin ang="5400000" scaled="0"/>
            </a:gradFill>
          </c:spPr>
          <c:txPr>
            <a:bodyPr/>
            <a:lstStyle/>
            <a:p>
              <a:pPr>
                <a:defRPr sz="1050" b="1">
                  <a:solidFill>
                    <a:schemeClr val="bg1"/>
                  </a:solidFill>
                </a:defRPr>
              </a:pPr>
              <a:endParaRPr lang="es-ES"/>
            </a:p>
          </c:txPr>
          <c:showVal val="1"/>
        </c:dLbl>
      </c:pivotFmt>
      <c:pivotFmt>
        <c:idx val="2"/>
        <c:spPr>
          <a:gradFill>
            <a:gsLst>
              <a:gs pos="0">
                <a:srgbClr val="1F497D">
                  <a:lumMod val="75000"/>
                </a:srgbClr>
              </a:gs>
              <a:gs pos="50000">
                <a:srgbClr val="1F497D">
                  <a:lumMod val="20000"/>
                  <a:lumOff val="80000"/>
                </a:srgbClr>
              </a:gs>
              <a:gs pos="100000">
                <a:srgbClr val="1F497D">
                  <a:lumMod val="75000"/>
                </a:srgbClr>
              </a:gs>
            </a:gsLst>
            <a:lin ang="5400000" scaled="0"/>
          </a:gradFill>
        </c:spPr>
        <c:marker>
          <c:symbol val="none"/>
        </c:marker>
        <c:dLbl>
          <c:idx val="0"/>
          <c:spPr/>
          <c:txPr>
            <a:bodyPr/>
            <a:lstStyle/>
            <a:p>
              <a:pPr>
                <a:defRPr sz="1050">
                  <a:solidFill>
                    <a:schemeClr val="tx2">
                      <a:lumMod val="75000"/>
                    </a:schemeClr>
                  </a:solidFill>
                </a:defRPr>
              </a:pPr>
              <a:endParaRPr lang="es-ES"/>
            </a:p>
          </c:txPr>
          <c:showVal val="1"/>
        </c:dLbl>
      </c:pivotFmt>
      <c:pivotFmt>
        <c:idx val="3"/>
        <c:dLbl>
          <c:idx val="0"/>
          <c:layout>
            <c:manualLayout>
              <c:x val="9.1780692282494067E-2"/>
              <c:y val="1.6795312207281985E-4"/>
            </c:manualLayout>
          </c:layout>
          <c:showVal val="1"/>
        </c:dLbl>
      </c:pivotFmt>
      <c:pivotFmt>
        <c:idx val="4"/>
        <c:dLbl>
          <c:idx val="0"/>
          <c:layout>
            <c:manualLayout>
              <c:x val="-0.17418600795085507"/>
              <c:y val="-3.081855748826016E-3"/>
            </c:manualLayout>
          </c:layout>
          <c:showVal val="1"/>
        </c:dLbl>
      </c:pivotFmt>
      <c:pivotFmt>
        <c:idx val="5"/>
        <c:dLbl>
          <c:idx val="0"/>
          <c:layout>
            <c:manualLayout>
              <c:x val="-0.19430110527401317"/>
              <c:y val="-3.3847919805552605E-3"/>
            </c:manualLayout>
          </c:layout>
          <c:showVal val="1"/>
        </c:dLbl>
      </c:pivotFmt>
      <c:pivotFmt>
        <c:idx val="6"/>
        <c:dLbl>
          <c:idx val="0"/>
          <c:layout>
            <c:manualLayout>
              <c:x val="6.7408854324642428E-2"/>
              <c:y val="1.2929416633772568E-7"/>
            </c:manualLayout>
          </c:layout>
          <c:showVal val="1"/>
        </c:dLbl>
      </c:pivotFmt>
      <c:pivotFmt>
        <c:idx val="7"/>
        <c:dLbl>
          <c:idx val="0"/>
          <c:layout>
            <c:manualLayout>
              <c:x val="8.5796278546845767E-2"/>
              <c:y val="2.5858833267545194E-7"/>
            </c:manualLayout>
          </c:layout>
          <c:showVal val="1"/>
        </c:dLbl>
      </c:pivotFmt>
      <c:pivotFmt>
        <c:idx val="8"/>
        <c:dLbl>
          <c:idx val="0"/>
          <c:layout>
            <c:manualLayout>
              <c:x val="8.1610391921348849E-2"/>
              <c:y val="1.2929416633772568E-7"/>
            </c:manualLayout>
          </c:layout>
          <c:showVal val="1"/>
        </c:dLbl>
      </c:pivotFmt>
      <c:pivotFmt>
        <c:idx val="9"/>
        <c:dLbl>
          <c:idx val="0"/>
          <c:layout>
            <c:manualLayout>
              <c:x val="0.10621226275837427"/>
              <c:y val="1.2929416633772568E-7"/>
            </c:manualLayout>
          </c:layout>
          <c:showVal val="1"/>
        </c:dLbl>
      </c:pivotFmt>
      <c:pivotFmt>
        <c:idx val="10"/>
        <c:dLbl>
          <c:idx val="0"/>
          <c:layout>
            <c:manualLayout>
              <c:x val="0.10418370276905119"/>
              <c:y val="2.5858833267545194E-7"/>
            </c:manualLayout>
          </c:layout>
          <c:showVal val="1"/>
        </c:dLbl>
      </c:pivotFmt>
      <c:pivotFmt>
        <c:idx val="11"/>
        <c:dLbl>
          <c:idx val="0"/>
          <c:layout>
            <c:manualLayout>
              <c:x val="-0.194259369350788"/>
              <c:y val="1.0123733224243541E-4"/>
            </c:manualLayout>
          </c:layout>
          <c:showVal val="1"/>
        </c:dLbl>
      </c:pivotFmt>
      <c:pivotFmt>
        <c:idx val="12"/>
        <c:dLbl>
          <c:idx val="0"/>
          <c:layout>
            <c:manualLayout>
              <c:x val="-4.1601664066562667E-3"/>
              <c:y val="4.1171324172713822E-7"/>
            </c:manualLayout>
          </c:layout>
          <c:showVal val="1"/>
        </c:dLbl>
      </c:pivotFmt>
      <c:pivotFmt>
        <c:idx val="13"/>
        <c:dLbl>
          <c:idx val="0"/>
          <c:layout>
            <c:manualLayout>
              <c:x val="-0.19584161378903139"/>
              <c:y val="-3.2838132366454905E-3"/>
            </c:manualLayout>
          </c:layout>
          <c:showVal val="1"/>
        </c:dLbl>
      </c:pivotFmt>
      <c:pivotFmt>
        <c:idx val="14"/>
        <c:dLbl>
          <c:idx val="0"/>
          <c:layout>
            <c:manualLayout>
              <c:x val="0.11232449297971916"/>
              <c:y val="0"/>
            </c:manualLayout>
          </c:layout>
          <c:showVal val="1"/>
        </c:dLbl>
      </c:pivotFmt>
      <c:pivotFmt>
        <c:idx val="15"/>
        <c:dLbl>
          <c:idx val="0"/>
          <c:layout>
            <c:manualLayout>
              <c:x val="0.11843652055049372"/>
              <c:y val="6.0207287938210943E-17"/>
            </c:manualLayout>
          </c:layout>
          <c:showVal val="1"/>
        </c:dLbl>
      </c:pivotFmt>
      <c:pivotFmt>
        <c:idx val="16"/>
        <c:dLbl>
          <c:idx val="0"/>
          <c:layout>
            <c:manualLayout>
              <c:x val="0.12038840291342615"/>
              <c:y val="0"/>
            </c:manualLayout>
          </c:layout>
          <c:showVal val="1"/>
        </c:dLbl>
      </c:pivotFmt>
      <c:pivotFmt>
        <c:idx val="17"/>
        <c:dLbl>
          <c:idx val="0"/>
          <c:layout>
            <c:manualLayout>
              <c:x val="-0.20983188349530729"/>
              <c:y val="1.0084944974342219E-4"/>
            </c:manualLayout>
          </c:layout>
          <c:showVal val="1"/>
        </c:dLbl>
      </c:pivotFmt>
      <c:pivotFmt>
        <c:idx val="18"/>
        <c:dLbl>
          <c:idx val="0"/>
          <c:layout>
            <c:manualLayout>
              <c:x val="0.12226344588282598"/>
              <c:y val="0"/>
            </c:manualLayout>
          </c:layout>
          <c:showVal val="1"/>
        </c:dLbl>
      </c:pivotFmt>
      <c:pivotFmt>
        <c:idx val="19"/>
        <c:dLbl>
          <c:idx val="0"/>
          <c:layout>
            <c:manualLayout>
              <c:x val="-0.20556899570913037"/>
              <c:y val="-1.642035912489085E-3"/>
            </c:manualLayout>
          </c:layout>
          <c:showVal val="1"/>
        </c:dLbl>
      </c:pivotFmt>
      <c:pivotFmt>
        <c:idx val="20"/>
        <c:dLbl>
          <c:idx val="0"/>
          <c:layout>
            <c:manualLayout>
              <c:x val="0.13240737819945389"/>
              <c:y val="0"/>
            </c:manualLayout>
          </c:layout>
          <c:showVal val="1"/>
        </c:dLbl>
      </c:pivotFmt>
      <c:pivotFmt>
        <c:idx val="21"/>
        <c:dLbl>
          <c:idx val="0"/>
          <c:layout>
            <c:manualLayout>
              <c:x val="-0.36812653426026892"/>
              <c:y val="-1.642035912489085E-3"/>
            </c:manualLayout>
          </c:layout>
          <c:showVal val="1"/>
        </c:dLbl>
      </c:pivotFmt>
      <c:pivotFmt>
        <c:idx val="22"/>
        <c:dLbl>
          <c:idx val="0"/>
          <c:layout>
            <c:manualLayout>
              <c:x val="0.62765635805539965"/>
              <c:y val="-1.4402077188358721E-3"/>
            </c:manualLayout>
          </c:layout>
          <c:showVal val="1"/>
        </c:dLbl>
      </c:pivotFmt>
      <c:pivotFmt>
        <c:idx val="23"/>
        <c:dLbl>
          <c:idx val="0"/>
          <c:layout>
            <c:manualLayout>
              <c:x val="0.68726075650405061"/>
              <c:y val="-3.2840718249781452E-3"/>
            </c:manualLayout>
          </c:layout>
          <c:showVal val="1"/>
        </c:dLbl>
      </c:pivotFmt>
      <c:pivotFmt>
        <c:idx val="24"/>
        <c:marker>
          <c:symbol val="none"/>
        </c:marker>
      </c:pivotFmt>
      <c:pivotFmt>
        <c:idx val="25"/>
        <c:spPr>
          <a:noFill/>
        </c:spPr>
        <c:marker>
          <c:symbol val="none"/>
        </c:marker>
      </c:pivotFmt>
      <c:pivotFmt>
        <c:idx val="26"/>
        <c:spPr>
          <a:gradFill>
            <a:gsLst>
              <a:gs pos="0">
                <a:srgbClr val="1F497D">
                  <a:lumMod val="75000"/>
                </a:srgbClr>
              </a:gs>
              <a:gs pos="50000">
                <a:srgbClr val="1F497D">
                  <a:lumMod val="20000"/>
                  <a:lumOff val="80000"/>
                </a:srgbClr>
              </a:gs>
              <a:gs pos="100000">
                <a:schemeClr val="tx2">
                  <a:lumMod val="75000"/>
                </a:schemeClr>
              </a:gs>
            </a:gsLst>
            <a:lin ang="5400000" scaled="0"/>
          </a:gradFill>
        </c:spPr>
        <c:marker>
          <c:symbol val="none"/>
        </c:marker>
      </c:pivotFmt>
    </c:pivotFmts>
    <c:plotArea>
      <c:layout>
        <c:manualLayout>
          <c:layoutTarget val="inner"/>
          <c:xMode val="edge"/>
          <c:yMode val="edge"/>
          <c:x val="0.12608350633237927"/>
          <c:y val="0.10959608209677719"/>
          <c:w val="0.77210140054807586"/>
          <c:h val="0.85303769163637189"/>
        </c:manualLayout>
      </c:layout>
      <c:barChart>
        <c:barDir val="bar"/>
        <c:grouping val="clustered"/>
        <c:ser>
          <c:idx val="0"/>
          <c:order val="0"/>
          <c:tx>
            <c:strRef>
              <c:f>'Nacionalidades  evolución mensu'!$B$27</c:f>
              <c:strCache>
                <c:ptCount val="1"/>
                <c:pt idx="0">
                  <c:v>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5400000" scaled="0"/>
            </a:gradFill>
          </c:spPr>
          <c:dLbls>
            <c:showVal val="1"/>
          </c:dLbls>
          <c:cat>
            <c:strRef>
              <c:f>('Nacionalidades  evolución mensu'!$C$6,'Nacionalidades  evolución mensu'!$I$6,'Nacionalidades  evolución mensu'!$S$6,'Nacionalidades  evolución mensu'!$AA$6,'Nacionalidades  evolución mensu'!$U$6,'Nacionalidades  evolución mensu'!$Y$6,'Nacionalidades  evolución mensu'!$W$6,'Nacionalidades  evolución mensu'!$M$6,'Nacionalidades  evolución mensu'!$K$6,'Nacionalidades  evolución mensu'!$Q$6,'Nacionalidades  evolución mensu'!$AE$6,'Nacionalidades  evolución mensu'!$E$6,'Nacionalidades  evolución mensu'!$AC$6,'Nacionalidades  evolución mensu'!$AI$6,'Nacionalidades  evolución mensu'!$G$6,'Nacionalidades  evolución mensu'!$AG$6,'Nacionalidades  evolución mensu'!$O$6,'Nacionalidades  evolución mensu'!$AK$6,'Nacionalidades  evolución mensu'!$AM$6,'Nacionalidades  evolución mensu'!$AO$6,'Nacionalidades  evolución mensu'!$AQ$6)</c:f>
              <c:strCache>
                <c:ptCount val="21"/>
                <c:pt idx="0">
                  <c:v>España</c:v>
                </c:pt>
                <c:pt idx="1">
                  <c:v>Alemania</c:v>
                </c:pt>
                <c:pt idx="2">
                  <c:v>Países Nórdicos</c:v>
                </c:pt>
                <c:pt idx="3">
                  <c:v>Finlandia</c:v>
                </c:pt>
                <c:pt idx="4">
                  <c:v>Suecia</c:v>
                </c:pt>
                <c:pt idx="5">
                  <c:v>Dinamarca</c:v>
                </c:pt>
                <c:pt idx="6">
                  <c:v>Noruega</c:v>
                </c:pt>
                <c:pt idx="7">
                  <c:v>Reino Unido</c:v>
                </c:pt>
                <c:pt idx="8">
                  <c:v>Francia</c:v>
                </c:pt>
                <c:pt idx="9">
                  <c:v>Italia</c:v>
                </c:pt>
                <c:pt idx="10">
                  <c:v>Austria</c:v>
                </c:pt>
                <c:pt idx="11">
                  <c:v>Holanda</c:v>
                </c:pt>
                <c:pt idx="12">
                  <c:v>Suiza</c:v>
                </c:pt>
                <c:pt idx="13">
                  <c:v>Países del Este</c:v>
                </c:pt>
                <c:pt idx="14">
                  <c:v>Bélgica</c:v>
                </c:pt>
                <c:pt idx="15">
                  <c:v>Rusia</c:v>
                </c:pt>
                <c:pt idx="16">
                  <c:v>Irlanda</c:v>
                </c:pt>
                <c:pt idx="17">
                  <c:v>Resto de Europa</c:v>
                </c:pt>
                <c:pt idx="18">
                  <c:v>Usa</c:v>
                </c:pt>
                <c:pt idx="19">
                  <c:v>Resto de América</c:v>
                </c:pt>
                <c:pt idx="20">
                  <c:v>Resto del Mundo</c:v>
                </c:pt>
              </c:strCache>
            </c:strRef>
          </c:cat>
          <c:val>
            <c:numRef>
              <c:f>('Nacionalidades  evolución mensu'!$C$27,'Nacionalidades  evolución mensu'!$I$27,'Nacionalidades  evolución mensu'!$S$27,'Nacionalidades  evolución mensu'!$AA$27,'Nacionalidades  evolución mensu'!$U$27,'Nacionalidades  evolución mensu'!$Y$27,'Nacionalidades  evolución mensu'!$W$27,'Nacionalidades  evolución mensu'!$M$27,'Nacionalidades  evolución mensu'!$K$27,'Nacionalidades  evolución mensu'!$Q$27,'Nacionalidades  evolución mensu'!$AE$27,'Nacionalidades  evolución mensu'!$E$27,'Nacionalidades  evolución mensu'!$AC$27,'Nacionalidades  evolución mensu'!$AI$27,'Nacionalidades  evolución mensu'!$G$27,'Nacionalidades  evolución mensu'!$AG$27,'Nacionalidades  evolución mensu'!$O$27,'Nacionalidades  evolución mensu'!$AK$27,'Nacionalidades  evolución mensu'!$AM$27,'Nacionalidades  evolución mensu'!$AO$27,'Nacionalidades  evolución mensu'!$AQ$27)</c:f>
              <c:numCache>
                <c:formatCode>#,##0_)</c:formatCode>
                <c:ptCount val="21"/>
                <c:pt idx="0">
                  <c:v>437101</c:v>
                </c:pt>
                <c:pt idx="1">
                  <c:v>129984</c:v>
                </c:pt>
                <c:pt idx="2">
                  <c:v>44769</c:v>
                </c:pt>
                <c:pt idx="3">
                  <c:v>24731</c:v>
                </c:pt>
                <c:pt idx="4">
                  <c:v>9530</c:v>
                </c:pt>
                <c:pt idx="5">
                  <c:v>6341</c:v>
                </c:pt>
                <c:pt idx="6">
                  <c:v>4167</c:v>
                </c:pt>
                <c:pt idx="7">
                  <c:v>42996</c:v>
                </c:pt>
                <c:pt idx="8">
                  <c:v>13342</c:v>
                </c:pt>
                <c:pt idx="9">
                  <c:v>5511</c:v>
                </c:pt>
                <c:pt idx="10">
                  <c:v>3976</c:v>
                </c:pt>
                <c:pt idx="11">
                  <c:v>3244</c:v>
                </c:pt>
                <c:pt idx="12">
                  <c:v>2625</c:v>
                </c:pt>
                <c:pt idx="13">
                  <c:v>2412</c:v>
                </c:pt>
                <c:pt idx="14">
                  <c:v>2198</c:v>
                </c:pt>
                <c:pt idx="15">
                  <c:v>1706</c:v>
                </c:pt>
                <c:pt idx="16">
                  <c:v>1530</c:v>
                </c:pt>
                <c:pt idx="17">
                  <c:v>8757</c:v>
                </c:pt>
                <c:pt idx="18">
                  <c:v>2166</c:v>
                </c:pt>
                <c:pt idx="19">
                  <c:v>4597</c:v>
                </c:pt>
                <c:pt idx="20">
                  <c:v>4734</c:v>
                </c:pt>
              </c:numCache>
            </c:numRef>
          </c:val>
        </c:ser>
        <c:gapWidth val="26"/>
        <c:overlap val="-35"/>
        <c:axId val="691403776"/>
        <c:axId val="693179136"/>
      </c:barChart>
      <c:barChart>
        <c:barDir val="bar"/>
        <c:grouping val="clustered"/>
        <c:ser>
          <c:idx val="1"/>
          <c:order val="1"/>
          <c:tx>
            <c:v>var interanual 10/09</c:v>
          </c:tx>
          <c:spPr>
            <a:gradFill>
              <a:gsLst>
                <a:gs pos="0">
                  <a:sysClr val="window" lastClr="FFFFFF">
                    <a:lumMod val="65000"/>
                  </a:sysClr>
                </a:gs>
                <a:gs pos="50000">
                  <a:sysClr val="window" lastClr="FFFFFF">
                    <a:lumMod val="85000"/>
                  </a:sysClr>
                </a:gs>
                <a:gs pos="100000">
                  <a:schemeClr val="bg1">
                    <a:lumMod val="65000"/>
                  </a:schemeClr>
                </a:gs>
              </a:gsLst>
              <a:lin ang="5400000" scaled="0"/>
            </a:gradFill>
          </c:spPr>
          <c:dLbls>
            <c:dLbl>
              <c:idx val="0"/>
              <c:layout>
                <c:manualLayout>
                  <c:x val="-0.75849388661128281"/>
                  <c:y val="-7.8062773539032447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1"/>
              <c:layout>
                <c:manualLayout>
                  <c:x val="-0.32770554507132876"/>
                  <c:y val="-1.106160774227721E-2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2"/>
              <c:layout>
                <c:manualLayout>
                  <c:x val="-0.20936624657455041"/>
                  <c:y val="-9.3675574117714159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3"/>
              <c:layout>
                <c:manualLayout>
                  <c:x val="-0.18097004403375197"/>
                  <c:y val="-1.2556379728388923E-2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4"/>
              <c:layout>
                <c:manualLayout>
                  <c:x val="-0.1505335386795659"/>
                  <c:y val="-1.0928591598764333E-2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5"/>
              <c:layout>
                <c:manualLayout>
                  <c:x val="6.3290456461537359E-2"/>
                  <c:y val="-9.4336966772149838E-3"/>
                </c:manualLayout>
              </c:layout>
              <c:showVal val="1"/>
            </c:dLbl>
            <c:dLbl>
              <c:idx val="6"/>
              <c:layout>
                <c:manualLayout>
                  <c:x val="-0.14290492614043132"/>
                  <c:y val="-9.3673115408961331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7"/>
              <c:layout>
                <c:manualLayout>
                  <c:x val="-0.1945479129158442"/>
                  <c:y val="-9.3673115408961331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8"/>
              <c:layout>
                <c:manualLayout>
                  <c:x val="8.8154269972452348E-2"/>
                  <c:y val="-9.3675574117714159E-3"/>
                </c:manualLayout>
              </c:layout>
              <c:showVal val="1"/>
            </c:dLbl>
            <c:dLbl>
              <c:idx val="9"/>
              <c:layout>
                <c:manualLayout>
                  <c:x val="6.5315286002472883E-2"/>
                  <c:y val="-1.0861837656132663E-2"/>
                </c:manualLayout>
              </c:layout>
              <c:showVal val="1"/>
            </c:dLbl>
            <c:dLbl>
              <c:idx val="10"/>
              <c:layout>
                <c:manualLayout>
                  <c:x val="-0.13039471305756201"/>
                  <c:y val="-6.2449972960350476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11"/>
              <c:layout>
                <c:manualLayout>
                  <c:x val="6.1642191420287339E-2"/>
                  <c:y val="-9.4338196126525706E-3"/>
                </c:manualLayout>
              </c:layout>
              <c:showVal val="1"/>
            </c:dLbl>
            <c:dLbl>
              <c:idx val="12"/>
              <c:layout>
                <c:manualLayout>
                  <c:x val="-0.13125760106432979"/>
                  <c:y val="-9.3669427345833035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13"/>
              <c:layout>
                <c:manualLayout>
                  <c:x val="-0.13821146323651692"/>
                  <c:y val="-9.3673115408961331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14"/>
              <c:layout>
                <c:manualLayout>
                  <c:x val="5.9821406621692962E-2"/>
                  <c:y val="-9.4335737417773104E-3"/>
                </c:manualLayout>
              </c:layout>
              <c:showVal val="1"/>
            </c:dLbl>
            <c:dLbl>
              <c:idx val="15"/>
              <c:layout>
                <c:manualLayout>
                  <c:x val="5.8958229394879359E-2"/>
                  <c:y val="-9.3673115408961331E-3"/>
                </c:manualLayout>
              </c:layout>
              <c:showVal val="1"/>
            </c:dLbl>
            <c:dLbl>
              <c:idx val="16"/>
              <c:layout>
                <c:manualLayout>
                  <c:x val="-0.12482202121429063"/>
                  <c:y val="-1.4051151714500661E-2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17"/>
              <c:layout>
                <c:manualLayout>
                  <c:x val="6.856452860747779E-2"/>
                  <c:y val="-1.092822279245142E-2"/>
                </c:manualLayout>
              </c:layout>
              <c:showVal val="1"/>
            </c:dLbl>
            <c:dLbl>
              <c:idx val="18"/>
              <c:layout>
                <c:manualLayout>
                  <c:x val="-0.13909054756585179"/>
                  <c:y val="-1.0862083527007871E-2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19"/>
              <c:layout>
                <c:manualLayout>
                  <c:x val="-0.14073852338705595"/>
                  <c:y val="-9.3006805337021246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20"/>
              <c:layout>
                <c:manualLayout>
                  <c:x val="6.427915518824609E-2"/>
                  <c:y val="-1.2490117527507727E-2"/>
                </c:manualLayout>
              </c:layout>
              <c:showVal val="1"/>
            </c:dLbl>
            <c:spPr>
              <a:gradFill>
                <a:gsLst>
                  <a:gs pos="0">
                    <a:sysClr val="window" lastClr="FFFFFF">
                      <a:lumMod val="7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75000"/>
                    </a:scheme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Val val="1"/>
          </c:dLbls>
          <c:val>
            <c:numRef>
              <c:f>('Nacionalidades  evolución mensu'!$D$27,'Nacionalidades  evolución mensu'!$J$27,'Nacionalidades  evolución mensu'!$T$27,'Nacionalidades  evolución mensu'!$AB$27,'Nacionalidades  evolución mensu'!$V$27,'Nacionalidades  evolución mensu'!$Z$27,'Nacionalidades  evolución mensu'!$X$27,'Nacionalidades  evolución mensu'!$N$27,'Nacionalidades  evolución mensu'!$L$27,'Nacionalidades  evolución mensu'!$R$27,'Nacionalidades  evolución mensu'!$AF$27,'Nacionalidades  evolución mensu'!$F$27,'Nacionalidades  evolución mensu'!$AD$27,'Nacionalidades  evolución mensu'!$AJ$27,'Nacionalidades  evolución mensu'!$H$27,'Nacionalidades  evolución mensu'!$AH$27,'Nacionalidades  evolución mensu'!$P$27,'Nacionalidades  evolución mensu'!$AL$27,'Nacionalidades  evolución mensu'!$AN$27,'Nacionalidades  evolución mensu'!$AP$27,'Nacionalidades  evolución mensu'!$AR$27)</c:f>
              <c:numCache>
                <c:formatCode>0.0%</c:formatCode>
                <c:ptCount val="21"/>
                <c:pt idx="0">
                  <c:v>-8.5436482861650398E-2</c:v>
                </c:pt>
                <c:pt idx="1">
                  <c:v>-7.8656941756863108E-2</c:v>
                </c:pt>
                <c:pt idx="2">
                  <c:v>-0.16416489302117176</c:v>
                </c:pt>
                <c:pt idx="3">
                  <c:v>-0.21615796646698993</c:v>
                </c:pt>
                <c:pt idx="4">
                  <c:v>-0.11783763769323341</c:v>
                </c:pt>
                <c:pt idx="5">
                  <c:v>6.3212608987256891E-2</c:v>
                </c:pt>
                <c:pt idx="6">
                  <c:v>-0.20537757437070936</c:v>
                </c:pt>
                <c:pt idx="7">
                  <c:v>-1.4869973651048252E-2</c:v>
                </c:pt>
                <c:pt idx="8">
                  <c:v>0.23035780154924379</c:v>
                </c:pt>
                <c:pt idx="9">
                  <c:v>0.13441745574310415</c:v>
                </c:pt>
                <c:pt idx="10">
                  <c:v>-7.3625349487418501E-2</c:v>
                </c:pt>
                <c:pt idx="11">
                  <c:v>2.5284450063211228E-2</c:v>
                </c:pt>
                <c:pt idx="12">
                  <c:v>-1.3899323816679243E-2</c:v>
                </c:pt>
                <c:pt idx="13">
                  <c:v>-0.30046403712296987</c:v>
                </c:pt>
                <c:pt idx="14">
                  <c:v>0.34598897734231482</c:v>
                </c:pt>
                <c:pt idx="15">
                  <c:v>0.22557471264367823</c:v>
                </c:pt>
                <c:pt idx="16">
                  <c:v>-2.7336300063572794E-2</c:v>
                </c:pt>
                <c:pt idx="17">
                  <c:v>3.486173481446464E-2</c:v>
                </c:pt>
                <c:pt idx="18">
                  <c:v>-0.18693693693693691</c:v>
                </c:pt>
                <c:pt idx="19">
                  <c:v>-0.10824442289039771</c:v>
                </c:pt>
                <c:pt idx="20">
                  <c:v>0.13716070141724712</c:v>
                </c:pt>
              </c:numCache>
            </c:numRef>
          </c:val>
        </c:ser>
        <c:ser>
          <c:idx val="2"/>
          <c:order val="2"/>
          <c:tx>
            <c:v>cuota</c:v>
          </c:tx>
          <c:spPr>
            <a:gradFill>
              <a:gsLst>
                <a:gs pos="0">
                  <a:srgbClr val="F79646">
                    <a:lumMod val="75000"/>
                  </a:srgbClr>
                </a:gs>
                <a:gs pos="50000">
                  <a:srgbClr val="F79646">
                    <a:lumMod val="60000"/>
                    <a:lumOff val="40000"/>
                  </a:srgbClr>
                </a:gs>
                <a:gs pos="100000">
                  <a:schemeClr val="accent6">
                    <a:lumMod val="75000"/>
                  </a:schemeClr>
                </a:gs>
              </a:gsLst>
              <a:lin ang="5400000" scaled="0"/>
            </a:gradFill>
          </c:spPr>
          <c:dPt>
            <c:idx val="0"/>
            <c:spPr>
              <a:noFill/>
            </c:spPr>
          </c:dPt>
          <c:dPt>
            <c:idx val="1"/>
            <c:spPr>
              <a:noFill/>
            </c:spPr>
          </c:dPt>
          <c:dPt>
            <c:idx val="2"/>
            <c:spPr>
              <a:noFill/>
            </c:spPr>
          </c:dPt>
          <c:dPt>
            <c:idx val="3"/>
            <c:spPr>
              <a:noFill/>
            </c:spPr>
          </c:dPt>
          <c:dPt>
            <c:idx val="4"/>
            <c:spPr>
              <a:noFill/>
            </c:spPr>
          </c:dPt>
          <c:dPt>
            <c:idx val="5"/>
            <c:spPr>
              <a:noFill/>
            </c:spPr>
          </c:dPt>
          <c:dPt>
            <c:idx val="6"/>
            <c:spPr>
              <a:noFill/>
            </c:spPr>
          </c:dPt>
          <c:dPt>
            <c:idx val="7"/>
            <c:spPr>
              <a:noFill/>
            </c:spPr>
          </c:dPt>
          <c:dPt>
            <c:idx val="8"/>
            <c:spPr>
              <a:noFill/>
            </c:spPr>
          </c:dPt>
          <c:dPt>
            <c:idx val="9"/>
            <c:spPr>
              <a:noFill/>
            </c:spPr>
          </c:dPt>
          <c:dPt>
            <c:idx val="10"/>
            <c:spPr>
              <a:noFill/>
            </c:spPr>
          </c:dPt>
          <c:dPt>
            <c:idx val="11"/>
            <c:spPr>
              <a:noFill/>
            </c:spPr>
          </c:dPt>
          <c:dPt>
            <c:idx val="12"/>
            <c:spPr>
              <a:noFill/>
            </c:spPr>
          </c:dPt>
          <c:dPt>
            <c:idx val="13"/>
            <c:spPr>
              <a:noFill/>
            </c:spPr>
          </c:dPt>
          <c:dPt>
            <c:idx val="14"/>
            <c:spPr>
              <a:noFill/>
            </c:spPr>
          </c:dPt>
          <c:dPt>
            <c:idx val="15"/>
            <c:spPr>
              <a:noFill/>
            </c:spPr>
          </c:dPt>
          <c:dPt>
            <c:idx val="16"/>
            <c:spPr>
              <a:noFill/>
            </c:spPr>
          </c:dPt>
          <c:dPt>
            <c:idx val="17"/>
            <c:spPr>
              <a:noFill/>
            </c:spPr>
          </c:dPt>
          <c:dPt>
            <c:idx val="18"/>
            <c:spPr>
              <a:noFill/>
            </c:spPr>
          </c:dPt>
          <c:dPt>
            <c:idx val="19"/>
            <c:spPr>
              <a:noFill/>
            </c:spPr>
          </c:dPt>
          <c:dPt>
            <c:idx val="20"/>
            <c:spPr>
              <a:noFill/>
            </c:spPr>
          </c:dPt>
          <c:dLbls>
            <c:dLbl>
              <c:idx val="0"/>
              <c:layout>
                <c:manualLayout>
                  <c:x val="-7.1625344352617068E-2"/>
                  <c:y val="9.3676803472090703E-3"/>
                </c:manualLayout>
              </c:layout>
              <c:dLblPos val="outEnd"/>
              <c:showVal val="1"/>
            </c:dLbl>
            <c:dLbl>
              <c:idx val="1"/>
              <c:layout>
                <c:manualLayout>
                  <c:x val="-6.978879706152448E-2"/>
                  <c:y val="1.2490240462945354E-2"/>
                </c:manualLayout>
              </c:layout>
              <c:dLblPos val="outEnd"/>
              <c:showVal val="1"/>
            </c:dLbl>
            <c:dLbl>
              <c:idx val="2"/>
              <c:layout>
                <c:manualLayout>
                  <c:x val="-6.0606060606060663E-2"/>
                  <c:y val="9.3676803472090963E-3"/>
                </c:manualLayout>
              </c:layout>
              <c:dLblPos val="outEnd"/>
              <c:showVal val="1"/>
            </c:dLbl>
            <c:dLbl>
              <c:idx val="3"/>
              <c:layout>
                <c:manualLayout>
                  <c:x val="-6.0606060606060663E-2"/>
                  <c:y val="1.2490240462945354E-2"/>
                </c:manualLayout>
              </c:layout>
              <c:dLblPos val="outEnd"/>
              <c:showVal val="1"/>
            </c:dLbl>
            <c:dLbl>
              <c:idx val="4"/>
              <c:layout>
                <c:manualLayout>
                  <c:x val="-6.0606060606060663E-2"/>
                  <c:y val="1.2490240462945354E-2"/>
                </c:manualLayout>
              </c:layout>
              <c:dLblPos val="outEnd"/>
              <c:showVal val="1"/>
            </c:dLbl>
            <c:dLbl>
              <c:idx val="5"/>
              <c:layout>
                <c:manualLayout>
                  <c:x val="-6.0606060606060663E-2"/>
                  <c:y val="1.0928960405077185E-2"/>
                </c:manualLayout>
              </c:layout>
              <c:dLblPos val="outEnd"/>
              <c:showVal val="1"/>
            </c:dLbl>
            <c:dLbl>
              <c:idx val="6"/>
              <c:layout>
                <c:manualLayout>
                  <c:x val="-6.0606060606060663E-2"/>
                  <c:y val="9.3676803472090703E-3"/>
                </c:manualLayout>
              </c:layout>
              <c:dLblPos val="outEnd"/>
              <c:showVal val="1"/>
            </c:dLbl>
            <c:dLbl>
              <c:idx val="7"/>
              <c:layout>
                <c:manualLayout>
                  <c:x val="-6.0606060606060663E-2"/>
                  <c:y val="1.0928960405077185E-2"/>
                </c:manualLayout>
              </c:layout>
              <c:dLblPos val="outEnd"/>
              <c:showVal val="1"/>
            </c:dLbl>
            <c:dLbl>
              <c:idx val="8"/>
              <c:layout>
                <c:manualLayout>
                  <c:x val="-6.0606060606060663E-2"/>
                  <c:y val="1.0928960405077131E-2"/>
                </c:manualLayout>
              </c:layout>
              <c:dLblPos val="outEnd"/>
              <c:showVal val="1"/>
            </c:dLbl>
            <c:dLbl>
              <c:idx val="9"/>
              <c:layout>
                <c:manualLayout>
                  <c:x val="-6.0606060606060663E-2"/>
                  <c:y val="1.0928960405077185E-2"/>
                </c:manualLayout>
              </c:layout>
              <c:dLblPos val="outEnd"/>
              <c:showVal val="1"/>
            </c:dLbl>
            <c:dLbl>
              <c:idx val="10"/>
              <c:layout>
                <c:manualLayout>
                  <c:x val="-6.0606060606060663E-2"/>
                  <c:y val="1.2490240462945354E-2"/>
                </c:manualLayout>
              </c:layout>
              <c:dLblPos val="outEnd"/>
              <c:showVal val="1"/>
            </c:dLbl>
            <c:dLbl>
              <c:idx val="11"/>
              <c:layout>
                <c:manualLayout>
                  <c:x val="-6.0606060606060663E-2"/>
                  <c:y val="1.2490240462945354E-2"/>
                </c:manualLayout>
              </c:layout>
              <c:dLblPos val="outEnd"/>
              <c:showVal val="1"/>
            </c:dLbl>
            <c:dLbl>
              <c:idx val="12"/>
              <c:layout>
                <c:manualLayout>
                  <c:x val="-6.0606060606060663E-2"/>
                  <c:y val="1.0928960405077185E-2"/>
                </c:manualLayout>
              </c:layout>
              <c:dLblPos val="outEnd"/>
              <c:showVal val="1"/>
            </c:dLbl>
            <c:dLbl>
              <c:idx val="13"/>
              <c:layout>
                <c:manualLayout>
                  <c:x val="-6.244260789715355E-2"/>
                  <c:y val="1.0928960405077185E-2"/>
                </c:manualLayout>
              </c:layout>
              <c:dLblPos val="outEnd"/>
              <c:showVal val="1"/>
            </c:dLbl>
            <c:dLbl>
              <c:idx val="14"/>
              <c:layout>
                <c:manualLayout>
                  <c:x val="-6.244260789715355E-2"/>
                  <c:y val="9.3676803472090703E-3"/>
                </c:manualLayout>
              </c:layout>
              <c:dLblPos val="outEnd"/>
              <c:showVal val="1"/>
            </c:dLbl>
            <c:dLbl>
              <c:idx val="15"/>
              <c:layout>
                <c:manualLayout>
                  <c:x val="-6.0606060606060663E-2"/>
                  <c:y val="1.2490240462945354E-2"/>
                </c:manualLayout>
              </c:layout>
              <c:dLblPos val="outEnd"/>
              <c:showVal val="1"/>
            </c:dLbl>
            <c:dLbl>
              <c:idx val="16"/>
              <c:layout>
                <c:manualLayout>
                  <c:x val="-6.0606060606060663E-2"/>
                  <c:y val="9.3676803472090703E-3"/>
                </c:manualLayout>
              </c:layout>
              <c:dLblPos val="outEnd"/>
              <c:showVal val="1"/>
            </c:dLbl>
            <c:dLbl>
              <c:idx val="17"/>
              <c:layout>
                <c:manualLayout>
                  <c:x val="-6.244260789715355E-2"/>
                  <c:y val="9.3676803472089575E-3"/>
                </c:manualLayout>
              </c:layout>
              <c:dLblPos val="outEnd"/>
              <c:showVal val="1"/>
            </c:dLbl>
            <c:dLbl>
              <c:idx val="18"/>
              <c:layout>
                <c:manualLayout>
                  <c:x val="-6.244260789715355E-2"/>
                  <c:y val="1.0928960405077301E-2"/>
                </c:manualLayout>
              </c:layout>
              <c:dLblPos val="outEnd"/>
              <c:showVal val="1"/>
            </c:dLbl>
            <c:dLbl>
              <c:idx val="19"/>
              <c:layout>
                <c:manualLayout>
                  <c:x val="-6.0606060606060663E-2"/>
                  <c:y val="1.2490240462945236E-2"/>
                </c:manualLayout>
              </c:layout>
              <c:dLblPos val="outEnd"/>
              <c:showVal val="1"/>
            </c:dLbl>
            <c:dLbl>
              <c:idx val="20"/>
              <c:layout>
                <c:manualLayout>
                  <c:x val="-6.0606060606060663E-2"/>
                  <c:y val="9.3676803472091744E-3"/>
                </c:manualLayout>
              </c:layout>
              <c:dLblPos val="outEnd"/>
              <c:showVal val="1"/>
            </c:dLbl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60000"/>
                      <a:lumOff val="40000"/>
                    </a:srgbClr>
                  </a:gs>
                  <a:gs pos="100000">
                    <a:srgbClr val="F79646">
                      <a:lumMod val="75000"/>
                    </a:srgb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dLblPos val="outEnd"/>
            <c:showVal val="1"/>
          </c:dLbls>
          <c:val>
            <c:numRef>
              <c:f>('Nacionalidad-evolución cuota'!$C$27,'Nacionalidad-evolución cuota'!$F$27,'Nacionalidad-evolución cuota'!$K$27,'Nacionalidad-evolución cuota'!$O$27,'Nacionalidad-evolución cuota'!$L$27,'Nacionalidad-evolución cuota'!$N$27,'Nacionalidad-evolución cuota'!$M$27,'Nacionalidad-evolución cuota'!$H$27,'Nacionalidad-evolución cuota'!$G$27,'Nacionalidad-evolución cuota'!$J$27,'Nacionalidad-evolución cuota'!$Q$27,'Nacionalidad-evolución cuota'!$D$27,'Nacionalidad-evolución cuota'!$P$27,'Nacionalidad-evolución cuota'!$S$27,'Nacionalidad-evolución cuota'!$E$27,'Nacionalidad-evolución cuota'!$R$27,'Nacionalidad-evolución cuota'!$I$27,'Nacionalidad-evolución cuota'!$T$27,'Nacionalidad-evolución cuota'!$U$27,'Nacionalidad-evolución cuota'!$V$27,'Nacionalidad-evolución cuota'!$W$27)</c:f>
              <c:numCache>
                <c:formatCode>0.0%</c:formatCode>
                <c:ptCount val="21"/>
                <c:pt idx="0">
                  <c:v>0.61420955303745672</c:v>
                </c:pt>
                <c:pt idx="1">
                  <c:v>0.18265209766626198</c:v>
                </c:pt>
                <c:pt idx="2">
                  <c:v>6.2908910022932682E-2</c:v>
                </c:pt>
                <c:pt idx="3">
                  <c:v>3.4751731192949324E-2</c:v>
                </c:pt>
                <c:pt idx="4">
                  <c:v>1.33914519537749E-2</c:v>
                </c:pt>
                <c:pt idx="5">
                  <c:v>8.9103039705022702E-3</c:v>
                </c:pt>
                <c:pt idx="6">
                  <c:v>5.8554229057061922E-3</c:v>
                </c:pt>
                <c:pt idx="7">
                  <c:v>6.0417509780116015E-2</c:v>
                </c:pt>
                <c:pt idx="8">
                  <c:v>1.8748032735284859E-2</c:v>
                </c:pt>
                <c:pt idx="9">
                  <c:v>7.7439970322406579E-3</c:v>
                </c:pt>
                <c:pt idx="10">
                  <c:v>5.5870317909977969E-3</c:v>
                </c:pt>
                <c:pt idx="11">
                  <c:v>4.5584333827959891E-3</c:v>
                </c:pt>
                <c:pt idx="12">
                  <c:v>3.6886213408876298E-3</c:v>
                </c:pt>
                <c:pt idx="13">
                  <c:v>3.3893160663698908E-3</c:v>
                </c:pt>
                <c:pt idx="14">
                  <c:v>3.0886056027699085E-3</c:v>
                </c:pt>
                <c:pt idx="15">
                  <c:v>2.3972525743063988E-3</c:v>
                </c:pt>
                <c:pt idx="16">
                  <c:v>2.149939295831647E-3</c:v>
                </c:pt>
                <c:pt idx="17">
                  <c:v>1.2305240793201134E-2</c:v>
                </c:pt>
                <c:pt idx="18">
                  <c:v>3.0436395521381359E-3</c:v>
                </c:pt>
                <c:pt idx="19">
                  <c:v>6.4596542110706414E-3</c:v>
                </c:pt>
                <c:pt idx="20">
                  <c:v>6.6521651153379196E-3</c:v>
                </c:pt>
              </c:numCache>
            </c:numRef>
          </c:val>
        </c:ser>
        <c:gapWidth val="0"/>
        <c:axId val="693186560"/>
        <c:axId val="693180672"/>
      </c:barChart>
      <c:catAx>
        <c:axId val="691403776"/>
        <c:scaling>
          <c:orientation val="maxMin"/>
        </c:scaling>
        <c:axPos val="l"/>
        <c:tickLblPos val="low"/>
        <c:crossAx val="693179136"/>
        <c:crosses val="autoZero"/>
        <c:auto val="1"/>
        <c:lblAlgn val="ctr"/>
        <c:lblOffset val="100"/>
      </c:catAx>
      <c:valAx>
        <c:axId val="693179136"/>
        <c:scaling>
          <c:orientation val="minMax"/>
        </c:scaling>
        <c:delete val="1"/>
        <c:axPos val="t"/>
        <c:numFmt formatCode="#,##0_)" sourceLinked="1"/>
        <c:tickLblPos val="none"/>
        <c:crossAx val="691403776"/>
        <c:crosses val="autoZero"/>
        <c:crossBetween val="between"/>
      </c:valAx>
      <c:valAx>
        <c:axId val="693180672"/>
        <c:scaling>
          <c:orientation val="minMax"/>
        </c:scaling>
        <c:delete val="1"/>
        <c:axPos val="t"/>
        <c:numFmt formatCode="0.0%" sourceLinked="1"/>
        <c:tickLblPos val="none"/>
        <c:crossAx val="693186560"/>
        <c:crosses val="autoZero"/>
        <c:crossBetween val="between"/>
      </c:valAx>
      <c:catAx>
        <c:axId val="693186560"/>
        <c:scaling>
          <c:orientation val="maxMin"/>
        </c:scaling>
        <c:delete val="1"/>
        <c:axPos val="r"/>
        <c:tickLblPos val="none"/>
        <c:crossAx val="693180672"/>
        <c:crosses val="max"/>
        <c:auto val="1"/>
        <c:lblAlgn val="ctr"/>
        <c:lblOffset val="100"/>
      </c:cat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31855577970109172"/>
          <c:y val="6.713504248833127E-2"/>
          <c:w val="0.38626118016239708"/>
          <c:h val="3.0125943667786211E-2"/>
        </c:manualLayout>
      </c:layout>
    </c:legend>
    <c:plotVisOnly val="1"/>
  </c:chart>
  <c:spPr>
    <a:noFill/>
    <a:ln>
      <a:noFill/>
    </a:ln>
  </c:spPr>
  <c:txPr>
    <a:bodyPr/>
    <a:lstStyle/>
    <a:p>
      <a:pPr>
        <a:defRPr sz="1100">
          <a:solidFill>
            <a:schemeClr val="tx2">
              <a:lumMod val="75000"/>
            </a:schemeClr>
          </a:solidFill>
        </a:defRPr>
      </a:pPr>
      <a:endParaRPr lang="es-ES"/>
    </a:p>
  </c:txPr>
  <c:printSettings>
    <c:headerFooter/>
    <c:pageMargins b="0.75000000000001243" l="0.70000000000000062" r="0.70000000000000062" t="0.75000000000001243" header="0.30000000000000032" footer="0.30000000000000032"/>
    <c:pageSetup orientation="portrait"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autoTitleDeleted val="1"/>
    <c:pivotFmts>
      <c:pivotFmt>
        <c:idx val="0"/>
        <c:marker>
          <c:symbol val="none"/>
        </c:marker>
      </c:pivotFmt>
      <c:pivotFmt>
        <c:idx val="1"/>
        <c:spPr>
          <a:noFill/>
          <a:ln>
            <a:noFill/>
          </a:ln>
        </c:spPr>
        <c:marker>
          <c:symbol val="none"/>
        </c:marker>
        <c:dLbl>
          <c:idx val="0"/>
          <c:numFmt formatCode="0.0%" sourceLinked="0"/>
          <c:spPr>
            <a:gradFill>
              <a:gsLst>
                <a:gs pos="0">
                  <a:sysClr val="window" lastClr="FFFFFF">
                    <a:lumMod val="65000"/>
                  </a:sysClr>
                </a:gs>
                <a:gs pos="50000">
                  <a:schemeClr val="bg1">
                    <a:lumMod val="85000"/>
                  </a:schemeClr>
                </a:gs>
                <a:gs pos="100000">
                  <a:sysClr val="window" lastClr="FFFFFF">
                    <a:lumMod val="65000"/>
                  </a:sysClr>
                </a:gs>
              </a:gsLst>
              <a:lin ang="5400000" scaled="0"/>
            </a:gradFill>
          </c:spPr>
          <c:txPr>
            <a:bodyPr/>
            <a:lstStyle/>
            <a:p>
              <a:pPr>
                <a:defRPr sz="1050" b="1">
                  <a:solidFill>
                    <a:schemeClr val="bg1"/>
                  </a:solidFill>
                </a:defRPr>
              </a:pPr>
              <a:endParaRPr lang="es-ES"/>
            </a:p>
          </c:txPr>
          <c:showVal val="1"/>
        </c:dLbl>
      </c:pivotFmt>
      <c:pivotFmt>
        <c:idx val="2"/>
        <c:spPr>
          <a:gradFill>
            <a:gsLst>
              <a:gs pos="0">
                <a:srgbClr val="1F497D">
                  <a:lumMod val="75000"/>
                </a:srgbClr>
              </a:gs>
              <a:gs pos="50000">
                <a:srgbClr val="1F497D">
                  <a:lumMod val="20000"/>
                  <a:lumOff val="80000"/>
                </a:srgbClr>
              </a:gs>
              <a:gs pos="100000">
                <a:srgbClr val="1F497D">
                  <a:lumMod val="75000"/>
                </a:srgbClr>
              </a:gs>
            </a:gsLst>
            <a:lin ang="5400000" scaled="0"/>
          </a:gradFill>
        </c:spPr>
        <c:marker>
          <c:symbol val="none"/>
        </c:marker>
        <c:dLbl>
          <c:idx val="0"/>
          <c:spPr/>
          <c:txPr>
            <a:bodyPr/>
            <a:lstStyle/>
            <a:p>
              <a:pPr>
                <a:defRPr sz="1050">
                  <a:solidFill>
                    <a:schemeClr val="tx2">
                      <a:lumMod val="75000"/>
                    </a:schemeClr>
                  </a:solidFill>
                </a:defRPr>
              </a:pPr>
              <a:endParaRPr lang="es-ES"/>
            </a:p>
          </c:txPr>
          <c:showVal val="1"/>
        </c:dLbl>
      </c:pivotFmt>
      <c:pivotFmt>
        <c:idx val="3"/>
        <c:dLbl>
          <c:idx val="0"/>
          <c:layout>
            <c:manualLayout>
              <c:x val="9.1780692282494067E-2"/>
              <c:y val="1.6795312207281985E-4"/>
            </c:manualLayout>
          </c:layout>
          <c:showVal val="1"/>
        </c:dLbl>
      </c:pivotFmt>
      <c:pivotFmt>
        <c:idx val="4"/>
        <c:dLbl>
          <c:idx val="0"/>
          <c:layout>
            <c:manualLayout>
              <c:x val="-0.17418600795085507"/>
              <c:y val="-3.0818557488260134E-3"/>
            </c:manualLayout>
          </c:layout>
          <c:showVal val="1"/>
        </c:dLbl>
      </c:pivotFmt>
      <c:pivotFmt>
        <c:idx val="5"/>
        <c:dLbl>
          <c:idx val="0"/>
          <c:layout>
            <c:manualLayout>
              <c:x val="-0.19430110527401317"/>
              <c:y val="-3.3847919805552592E-3"/>
            </c:manualLayout>
          </c:layout>
          <c:showVal val="1"/>
        </c:dLbl>
      </c:pivotFmt>
      <c:pivotFmt>
        <c:idx val="6"/>
        <c:dLbl>
          <c:idx val="0"/>
          <c:layout>
            <c:manualLayout>
              <c:x val="6.7408854324642428E-2"/>
              <c:y val="1.292941663377256E-7"/>
            </c:manualLayout>
          </c:layout>
          <c:showVal val="1"/>
        </c:dLbl>
      </c:pivotFmt>
      <c:pivotFmt>
        <c:idx val="7"/>
        <c:dLbl>
          <c:idx val="0"/>
          <c:layout>
            <c:manualLayout>
              <c:x val="8.5796278546845767E-2"/>
              <c:y val="2.5858833267545168E-7"/>
            </c:manualLayout>
          </c:layout>
          <c:showVal val="1"/>
        </c:dLbl>
      </c:pivotFmt>
      <c:pivotFmt>
        <c:idx val="8"/>
        <c:dLbl>
          <c:idx val="0"/>
          <c:layout>
            <c:manualLayout>
              <c:x val="8.1610391921348849E-2"/>
              <c:y val="1.292941663377256E-7"/>
            </c:manualLayout>
          </c:layout>
          <c:showVal val="1"/>
        </c:dLbl>
      </c:pivotFmt>
      <c:pivotFmt>
        <c:idx val="9"/>
        <c:dLbl>
          <c:idx val="0"/>
          <c:layout>
            <c:manualLayout>
              <c:x val="0.10621226275837424"/>
              <c:y val="1.292941663377256E-7"/>
            </c:manualLayout>
          </c:layout>
          <c:showVal val="1"/>
        </c:dLbl>
      </c:pivotFmt>
      <c:pivotFmt>
        <c:idx val="10"/>
        <c:dLbl>
          <c:idx val="0"/>
          <c:layout>
            <c:manualLayout>
              <c:x val="0.10418370276905115"/>
              <c:y val="2.5858833267545168E-7"/>
            </c:manualLayout>
          </c:layout>
          <c:showVal val="1"/>
        </c:dLbl>
      </c:pivotFmt>
      <c:pivotFmt>
        <c:idx val="11"/>
        <c:dLbl>
          <c:idx val="0"/>
          <c:layout>
            <c:manualLayout>
              <c:x val="-0.194259369350788"/>
              <c:y val="1.0123733224243541E-4"/>
            </c:manualLayout>
          </c:layout>
          <c:showVal val="1"/>
        </c:dLbl>
      </c:pivotFmt>
      <c:pivotFmt>
        <c:idx val="12"/>
        <c:dLbl>
          <c:idx val="0"/>
          <c:layout>
            <c:manualLayout>
              <c:x val="-4.1601664066562667E-3"/>
              <c:y val="4.1171324172713822E-7"/>
            </c:manualLayout>
          </c:layout>
          <c:showVal val="1"/>
        </c:dLbl>
      </c:pivotFmt>
      <c:pivotFmt>
        <c:idx val="13"/>
        <c:dLbl>
          <c:idx val="0"/>
          <c:layout>
            <c:manualLayout>
              <c:x val="-0.19584161378903139"/>
              <c:y val="-3.2838132366454892E-3"/>
            </c:manualLayout>
          </c:layout>
          <c:showVal val="1"/>
        </c:dLbl>
      </c:pivotFmt>
      <c:pivotFmt>
        <c:idx val="14"/>
        <c:dLbl>
          <c:idx val="0"/>
          <c:layout>
            <c:manualLayout>
              <c:x val="0.11232449297971916"/>
              <c:y val="0"/>
            </c:manualLayout>
          </c:layout>
          <c:showVal val="1"/>
        </c:dLbl>
      </c:pivotFmt>
      <c:pivotFmt>
        <c:idx val="15"/>
        <c:dLbl>
          <c:idx val="0"/>
          <c:layout>
            <c:manualLayout>
              <c:x val="0.11843652055049372"/>
              <c:y val="6.0207287938210795E-17"/>
            </c:manualLayout>
          </c:layout>
          <c:showVal val="1"/>
        </c:dLbl>
      </c:pivotFmt>
      <c:pivotFmt>
        <c:idx val="16"/>
        <c:dLbl>
          <c:idx val="0"/>
          <c:layout>
            <c:manualLayout>
              <c:x val="0.12038840291342615"/>
              <c:y val="0"/>
            </c:manualLayout>
          </c:layout>
          <c:showVal val="1"/>
        </c:dLbl>
      </c:pivotFmt>
      <c:pivotFmt>
        <c:idx val="17"/>
        <c:dLbl>
          <c:idx val="0"/>
          <c:layout>
            <c:manualLayout>
              <c:x val="-0.20983188349530724"/>
              <c:y val="1.0084944974342219E-4"/>
            </c:manualLayout>
          </c:layout>
          <c:showVal val="1"/>
        </c:dLbl>
      </c:pivotFmt>
      <c:pivotFmt>
        <c:idx val="18"/>
        <c:dLbl>
          <c:idx val="0"/>
          <c:layout>
            <c:manualLayout>
              <c:x val="0.12226344588282594"/>
              <c:y val="0"/>
            </c:manualLayout>
          </c:layout>
          <c:showVal val="1"/>
        </c:dLbl>
      </c:pivotFmt>
      <c:pivotFmt>
        <c:idx val="19"/>
        <c:dLbl>
          <c:idx val="0"/>
          <c:layout>
            <c:manualLayout>
              <c:x val="-0.20556899570913031"/>
              <c:y val="-1.6420359124890845E-3"/>
            </c:manualLayout>
          </c:layout>
          <c:showVal val="1"/>
        </c:dLbl>
      </c:pivotFmt>
      <c:pivotFmt>
        <c:idx val="20"/>
        <c:dLbl>
          <c:idx val="0"/>
          <c:layout>
            <c:manualLayout>
              <c:x val="0.13240737819945383"/>
              <c:y val="0"/>
            </c:manualLayout>
          </c:layout>
          <c:showVal val="1"/>
        </c:dLbl>
      </c:pivotFmt>
      <c:pivotFmt>
        <c:idx val="21"/>
        <c:dLbl>
          <c:idx val="0"/>
          <c:layout>
            <c:manualLayout>
              <c:x val="-0.36812653426026876"/>
              <c:y val="-1.6420359124890845E-3"/>
            </c:manualLayout>
          </c:layout>
          <c:showVal val="1"/>
        </c:dLbl>
      </c:pivotFmt>
      <c:pivotFmt>
        <c:idx val="22"/>
        <c:dLbl>
          <c:idx val="0"/>
          <c:layout>
            <c:manualLayout>
              <c:x val="0.62765635805539965"/>
              <c:y val="-1.4402077188358721E-3"/>
            </c:manualLayout>
          </c:layout>
          <c:showVal val="1"/>
        </c:dLbl>
      </c:pivotFmt>
      <c:pivotFmt>
        <c:idx val="23"/>
        <c:dLbl>
          <c:idx val="0"/>
          <c:layout>
            <c:manualLayout>
              <c:x val="0.68726075650405061"/>
              <c:y val="-3.2840718249781452E-3"/>
            </c:manualLayout>
          </c:layout>
          <c:showVal val="1"/>
        </c:dLbl>
      </c:pivotFmt>
      <c:pivotFmt>
        <c:idx val="24"/>
        <c:marker>
          <c:symbol val="none"/>
        </c:marker>
      </c:pivotFmt>
      <c:pivotFmt>
        <c:idx val="25"/>
        <c:spPr>
          <a:noFill/>
        </c:spPr>
        <c:marker>
          <c:symbol val="none"/>
        </c:marker>
      </c:pivotFmt>
      <c:pivotFmt>
        <c:idx val="26"/>
        <c:spPr>
          <a:gradFill>
            <a:gsLst>
              <a:gs pos="0">
                <a:srgbClr val="1F497D">
                  <a:lumMod val="75000"/>
                </a:srgbClr>
              </a:gs>
              <a:gs pos="50000">
                <a:srgbClr val="1F497D">
                  <a:lumMod val="20000"/>
                  <a:lumOff val="80000"/>
                </a:srgbClr>
              </a:gs>
              <a:gs pos="100000">
                <a:schemeClr val="tx2">
                  <a:lumMod val="75000"/>
                </a:schemeClr>
              </a:gs>
            </a:gsLst>
            <a:lin ang="5400000" scaled="0"/>
          </a:gradFill>
        </c:spPr>
        <c:marker>
          <c:symbol val="none"/>
        </c:marker>
      </c:pivotFmt>
    </c:pivotFmts>
    <c:plotArea>
      <c:layout>
        <c:manualLayout>
          <c:layoutTarget val="inner"/>
          <c:xMode val="edge"/>
          <c:yMode val="edge"/>
          <c:x val="0.18832728012319508"/>
          <c:y val="0.11412586614162619"/>
          <c:w val="0.6926725164889449"/>
          <c:h val="0.84857427348967995"/>
        </c:manualLayout>
      </c:layout>
      <c:barChart>
        <c:barDir val="bar"/>
        <c:grouping val="clustered"/>
        <c:ser>
          <c:idx val="0"/>
          <c:order val="0"/>
          <c:tx>
            <c:strRef>
              <c:f>'Nacionalidades '!$D$6</c:f>
              <c:strCache>
                <c:ptCount val="1"/>
                <c:pt idx="0">
                  <c:v>acumulado julio 2011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5400000" scaled="0"/>
            </a:gradFill>
          </c:spPr>
          <c:dLbls>
            <c:txPr>
              <a:bodyPr/>
              <a:lstStyle/>
              <a:p>
                <a:pPr>
                  <a:defRPr sz="1200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'Nacionalidades '!$B$7:$B$27</c:f>
              <c:strCache>
                <c:ptCount val="21"/>
                <c:pt idx="0">
                  <c:v>España</c:v>
                </c:pt>
                <c:pt idx="1">
                  <c:v>Alemania</c:v>
                </c:pt>
                <c:pt idx="2">
                  <c:v>Países Nórdicos</c:v>
                </c:pt>
                <c:pt idx="3">
                  <c:v>Finlandia</c:v>
                </c:pt>
                <c:pt idx="4">
                  <c:v>Suecia</c:v>
                </c:pt>
                <c:pt idx="5">
                  <c:v>Dinamarca</c:v>
                </c:pt>
                <c:pt idx="6">
                  <c:v>Noruega</c:v>
                </c:pt>
                <c:pt idx="7">
                  <c:v>Reino Unido</c:v>
                </c:pt>
                <c:pt idx="8">
                  <c:v>Francia</c:v>
                </c:pt>
                <c:pt idx="9">
                  <c:v>Italia</c:v>
                </c:pt>
                <c:pt idx="10">
                  <c:v>Austria</c:v>
                </c:pt>
                <c:pt idx="11">
                  <c:v>Países del Este</c:v>
                </c:pt>
                <c:pt idx="12">
                  <c:v>Rusia</c:v>
                </c:pt>
                <c:pt idx="13">
                  <c:v>Holanda</c:v>
                </c:pt>
                <c:pt idx="14">
                  <c:v>Suiza</c:v>
                </c:pt>
                <c:pt idx="15">
                  <c:v>Bélgica</c:v>
                </c:pt>
                <c:pt idx="16">
                  <c:v>Irlanda</c:v>
                </c:pt>
                <c:pt idx="17">
                  <c:v>Resto de Europa</c:v>
                </c:pt>
                <c:pt idx="18">
                  <c:v>Usa</c:v>
                </c:pt>
                <c:pt idx="19">
                  <c:v>Resto de América</c:v>
                </c:pt>
                <c:pt idx="20">
                  <c:v>Resto del Mundo</c:v>
                </c:pt>
              </c:strCache>
            </c:strRef>
          </c:cat>
          <c:val>
            <c:numRef>
              <c:f>'Nacionalidades '!$D$7:$D$27</c:f>
              <c:numCache>
                <c:formatCode>#,##0_)</c:formatCode>
                <c:ptCount val="21"/>
                <c:pt idx="0">
                  <c:v>228627</c:v>
                </c:pt>
                <c:pt idx="1">
                  <c:v>90698</c:v>
                </c:pt>
                <c:pt idx="2">
                  <c:v>30759</c:v>
                </c:pt>
                <c:pt idx="3">
                  <c:v>15252</c:v>
                </c:pt>
                <c:pt idx="4">
                  <c:v>6870</c:v>
                </c:pt>
                <c:pt idx="5">
                  <c:v>4920</c:v>
                </c:pt>
                <c:pt idx="6">
                  <c:v>3717</c:v>
                </c:pt>
                <c:pt idx="7">
                  <c:v>28726</c:v>
                </c:pt>
                <c:pt idx="8">
                  <c:v>11246</c:v>
                </c:pt>
                <c:pt idx="9">
                  <c:v>3137</c:v>
                </c:pt>
                <c:pt idx="10">
                  <c:v>2880</c:v>
                </c:pt>
                <c:pt idx="11">
                  <c:v>2823</c:v>
                </c:pt>
                <c:pt idx="12">
                  <c:v>2277</c:v>
                </c:pt>
                <c:pt idx="13">
                  <c:v>1881</c:v>
                </c:pt>
                <c:pt idx="14">
                  <c:v>1713</c:v>
                </c:pt>
                <c:pt idx="15">
                  <c:v>1103</c:v>
                </c:pt>
                <c:pt idx="16">
                  <c:v>888</c:v>
                </c:pt>
                <c:pt idx="17">
                  <c:v>6104</c:v>
                </c:pt>
                <c:pt idx="18">
                  <c:v>1023</c:v>
                </c:pt>
                <c:pt idx="19">
                  <c:v>2230</c:v>
                </c:pt>
                <c:pt idx="20">
                  <c:v>2571</c:v>
                </c:pt>
              </c:numCache>
            </c:numRef>
          </c:val>
        </c:ser>
        <c:gapWidth val="26"/>
        <c:overlap val="-35"/>
        <c:axId val="696822400"/>
        <c:axId val="698548608"/>
      </c:barChart>
      <c:barChart>
        <c:barDir val="bar"/>
        <c:grouping val="clustered"/>
        <c:ser>
          <c:idx val="1"/>
          <c:order val="1"/>
          <c:tx>
            <c:strRef>
              <c:f>'Nacionalidades '!$E$6</c:f>
              <c:strCache>
                <c:ptCount val="1"/>
                <c:pt idx="0">
                  <c:v>var. interanual</c:v>
                </c:pt>
              </c:strCache>
            </c:strRef>
          </c:tx>
          <c:spPr>
            <a:gradFill>
              <a:gsLst>
                <a:gs pos="0">
                  <a:prstClr val="white">
                    <a:lumMod val="65000"/>
                  </a:prstClr>
                </a:gs>
                <a:gs pos="50000">
                  <a:prstClr val="white">
                    <a:lumMod val="75000"/>
                  </a:prstClr>
                </a:gs>
                <a:gs pos="100000">
                  <a:schemeClr val="bg1">
                    <a:lumMod val="65000"/>
                  </a:schemeClr>
                </a:gs>
              </a:gsLst>
              <a:lin ang="5400000" scaled="0"/>
            </a:gradFill>
          </c:spPr>
          <c:dLbls>
            <c:dLbl>
              <c:idx val="0"/>
              <c:layout>
                <c:manualLayout>
                  <c:x val="-0.76014702036784165"/>
                  <c:y val="-9.3951605098466385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1"/>
              <c:layout>
                <c:manualLayout>
                  <c:x val="0.28782287822878261"/>
                  <c:y val="-7.7784608117236467E-3"/>
                </c:manualLayout>
              </c:layout>
              <c:showVal val="1"/>
            </c:dLbl>
            <c:dLbl>
              <c:idx val="2"/>
              <c:layout>
                <c:manualLayout>
                  <c:x val="0.14575631228753241"/>
                  <c:y val="-9.3954055200304466E-3"/>
                </c:manualLayout>
              </c:layout>
              <c:showVal val="1"/>
            </c:dLbl>
            <c:dLbl>
              <c:idx val="3"/>
              <c:layout>
                <c:manualLayout>
                  <c:x val="0.11439099863439568"/>
                  <c:y val="-6.2228911544708696E-3"/>
                </c:manualLayout>
              </c:layout>
              <c:showVal val="1"/>
            </c:dLbl>
            <c:dLbl>
              <c:idx val="4"/>
              <c:layout>
                <c:manualLayout>
                  <c:x val="7.8791004445477569E-2"/>
                  <c:y val="-9.3342754791602908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chemeClr val="tx2">
                          <a:lumMod val="75000"/>
                        </a:schemeClr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5"/>
              <c:layout>
                <c:manualLayout>
                  <c:x val="7.7005549583054875E-2"/>
                  <c:y val="-9.3342754791602908E-3"/>
                </c:manualLayout>
              </c:layout>
              <c:showVal val="1"/>
            </c:dLbl>
            <c:dLbl>
              <c:idx val="6"/>
              <c:layout>
                <c:manualLayout>
                  <c:x val="7.1955719557195569E-2"/>
                  <c:y val="-9.3345204893441388E-3"/>
                </c:manualLayout>
              </c:layout>
              <c:showVal val="1"/>
            </c:dLbl>
            <c:dLbl>
              <c:idx val="7"/>
              <c:layout>
                <c:manualLayout>
                  <c:x val="0.14912354359764071"/>
                  <c:y val="-6.2834086698813699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chemeClr val="tx2">
                          <a:lumMod val="75000"/>
                        </a:schemeClr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8"/>
              <c:layout>
                <c:manualLayout>
                  <c:x val="9.9631141587006533E-2"/>
                  <c:y val="-9.3340304689764446E-3"/>
                </c:manualLayout>
              </c:layout>
              <c:showVal val="1"/>
            </c:dLbl>
            <c:dLbl>
              <c:idx val="9"/>
              <c:layout>
                <c:manualLayout>
                  <c:x val="7.3206990731324681E-2"/>
                  <c:y val="-1.0889722631321173E-2"/>
                </c:manualLayout>
              </c:layout>
              <c:showVal val="1"/>
            </c:dLbl>
            <c:dLbl>
              <c:idx val="10"/>
              <c:layout>
                <c:manualLayout>
                  <c:x val="7.3800738007380073E-2"/>
                  <c:y val="-9.3345204893441388E-3"/>
                </c:manualLayout>
              </c:layout>
              <c:showVal val="1"/>
            </c:dLbl>
            <c:dLbl>
              <c:idx val="11"/>
              <c:layout>
                <c:manualLayout>
                  <c:x val="6.8265827933869885E-2"/>
                  <c:y val="-1.0890212651688868E-2"/>
                </c:manualLayout>
              </c:layout>
              <c:showVal val="1"/>
            </c:dLbl>
            <c:dLbl>
              <c:idx val="12"/>
              <c:layout>
                <c:manualLayout>
                  <c:x val="7.0872824476276297E-2"/>
                  <c:y val="-9.3343979842522157E-3"/>
                </c:manualLayout>
              </c:layout>
              <c:showVal val="1"/>
            </c:dLbl>
            <c:dLbl>
              <c:idx val="13"/>
              <c:layout>
                <c:manualLayout>
                  <c:x val="6.8265682656826573E-2"/>
                  <c:y val="-7.7787058219074903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chemeClr val="tx2">
                          <a:lumMod val="75000"/>
                        </a:schemeClr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14"/>
              <c:layout>
                <c:manualLayout>
                  <c:x val="6.6748409216375634E-2"/>
                  <c:y val="-9.3341529740683729E-3"/>
                </c:manualLayout>
              </c:layout>
              <c:showVal val="1"/>
            </c:dLbl>
            <c:dLbl>
              <c:idx val="15"/>
              <c:layout>
                <c:manualLayout>
                  <c:x val="-0.14971961530638936"/>
                  <c:y val="-9.3342754791602908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16"/>
              <c:layout>
                <c:manualLayout>
                  <c:x val="-0.12068265682656827"/>
                  <c:y val="-7.7783383066317288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17"/>
              <c:layout>
                <c:manualLayout>
                  <c:x val="7.3802917163029932E-2"/>
                  <c:y val="-9.2116478821442395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chemeClr val="tx2">
                          <a:lumMod val="75000"/>
                        </a:schemeClr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18"/>
              <c:layout>
                <c:manualLayout>
                  <c:x val="-0.14944634918790159"/>
                  <c:y val="-9.3343979842522157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19"/>
              <c:layout>
                <c:manualLayout>
                  <c:x val="-0.14922712612952901"/>
                  <c:y val="-1.2446272329309368E-2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20"/>
              <c:layout>
                <c:manualLayout>
                  <c:x val="-0.14575631228753241"/>
                  <c:y val="-9.3347654995279989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Val val="1"/>
            </c:dLbl>
            <c:spPr>
              <a:gradFill>
                <a:gsLst>
                  <a:gs pos="0">
                    <a:sysClr val="window" lastClr="FFFFFF">
                      <a:lumMod val="7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75000"/>
                    </a:scheme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Val val="1"/>
          </c:dLbls>
          <c:cat>
            <c:strRef>
              <c:f>'Nacionalidades '!$B$7:$B$27</c:f>
              <c:strCache>
                <c:ptCount val="21"/>
                <c:pt idx="0">
                  <c:v>España</c:v>
                </c:pt>
                <c:pt idx="1">
                  <c:v>Alemania</c:v>
                </c:pt>
                <c:pt idx="2">
                  <c:v>Países Nórdicos</c:v>
                </c:pt>
                <c:pt idx="3">
                  <c:v>Finlandia</c:v>
                </c:pt>
                <c:pt idx="4">
                  <c:v>Suecia</c:v>
                </c:pt>
                <c:pt idx="5">
                  <c:v>Dinamarca</c:v>
                </c:pt>
                <c:pt idx="6">
                  <c:v>Noruega</c:v>
                </c:pt>
                <c:pt idx="7">
                  <c:v>Reino Unido</c:v>
                </c:pt>
                <c:pt idx="8">
                  <c:v>Francia</c:v>
                </c:pt>
                <c:pt idx="9">
                  <c:v>Italia</c:v>
                </c:pt>
                <c:pt idx="10">
                  <c:v>Austria</c:v>
                </c:pt>
                <c:pt idx="11">
                  <c:v>Países del Este</c:v>
                </c:pt>
                <c:pt idx="12">
                  <c:v>Rusia</c:v>
                </c:pt>
                <c:pt idx="13">
                  <c:v>Holanda</c:v>
                </c:pt>
                <c:pt idx="14">
                  <c:v>Suiza</c:v>
                </c:pt>
                <c:pt idx="15">
                  <c:v>Bélgica</c:v>
                </c:pt>
                <c:pt idx="16">
                  <c:v>Irlanda</c:v>
                </c:pt>
                <c:pt idx="17">
                  <c:v>Resto de Europa</c:v>
                </c:pt>
                <c:pt idx="18">
                  <c:v>Usa</c:v>
                </c:pt>
                <c:pt idx="19">
                  <c:v>Resto de América</c:v>
                </c:pt>
                <c:pt idx="20">
                  <c:v>Resto del Mundo</c:v>
                </c:pt>
              </c:strCache>
            </c:strRef>
          </c:cat>
          <c:val>
            <c:numRef>
              <c:f>'Nacionalidades '!$E$7:$E$27</c:f>
              <c:numCache>
                <c:formatCode>0.0%</c:formatCode>
                <c:ptCount val="21"/>
                <c:pt idx="0">
                  <c:v>-0.11160029065813862</c:v>
                </c:pt>
                <c:pt idx="1">
                  <c:v>0.20042353252597445</c:v>
                </c:pt>
                <c:pt idx="2">
                  <c:v>0.26237379955675943</c:v>
                </c:pt>
                <c:pt idx="3">
                  <c:v>0.16312056737588654</c:v>
                </c:pt>
                <c:pt idx="4">
                  <c:v>0.25113822618830817</c:v>
                </c:pt>
                <c:pt idx="5">
                  <c:v>0.46385004462957452</c:v>
                </c:pt>
                <c:pt idx="6">
                  <c:v>0.54810495626822153</c:v>
                </c:pt>
                <c:pt idx="7">
                  <c:v>0.14082605242255758</c:v>
                </c:pt>
                <c:pt idx="8">
                  <c:v>0.27476762638857399</c:v>
                </c:pt>
                <c:pt idx="9">
                  <c:v>0.13948419905557574</c:v>
                </c:pt>
                <c:pt idx="10">
                  <c:v>0.25490196078431371</c:v>
                </c:pt>
                <c:pt idx="11">
                  <c:v>1.2674698795180723</c:v>
                </c:pt>
                <c:pt idx="12">
                  <c:v>1.76</c:v>
                </c:pt>
                <c:pt idx="13">
                  <c:v>6.9965870307167236E-2</c:v>
                </c:pt>
                <c:pt idx="14">
                  <c:v>0.1488933601609658</c:v>
                </c:pt>
                <c:pt idx="15">
                  <c:v>-0.21939136588818117</c:v>
                </c:pt>
                <c:pt idx="16">
                  <c:v>-5.9322033898305086E-2</c:v>
                </c:pt>
                <c:pt idx="17">
                  <c:v>0.43017806935332709</c:v>
                </c:pt>
                <c:pt idx="18">
                  <c:v>-0.22205323193916349</c:v>
                </c:pt>
                <c:pt idx="19">
                  <c:v>-0.17192721871518751</c:v>
                </c:pt>
                <c:pt idx="20">
                  <c:v>-6.4750818479447067E-2</c:v>
                </c:pt>
              </c:numCache>
            </c:numRef>
          </c:val>
        </c:ser>
        <c:ser>
          <c:idx val="2"/>
          <c:order val="2"/>
          <c:tx>
            <c:strRef>
              <c:f>'Nacionalidades '!$F$6</c:f>
              <c:strCache>
                <c:ptCount val="1"/>
                <c:pt idx="0">
                  <c:v>cuota  </c:v>
                </c:pt>
              </c:strCache>
            </c:strRef>
          </c:tx>
          <c:spPr>
            <a:gradFill>
              <a:gsLst>
                <a:gs pos="0">
                  <a:srgbClr val="F79646">
                    <a:lumMod val="75000"/>
                  </a:srgbClr>
                </a:gs>
                <a:gs pos="50000">
                  <a:srgbClr val="F79646">
                    <a:lumMod val="60000"/>
                    <a:lumOff val="40000"/>
                  </a:srgbClr>
                </a:gs>
                <a:gs pos="100000">
                  <a:srgbClr val="F79646">
                    <a:lumMod val="75000"/>
                  </a:srgbClr>
                </a:gs>
              </a:gsLst>
              <a:lin ang="5400000" scaled="0"/>
            </a:gradFill>
          </c:spPr>
          <c:dPt>
            <c:idx val="0"/>
            <c:spPr>
              <a:noFill/>
            </c:spPr>
          </c:dPt>
          <c:dPt>
            <c:idx val="1"/>
            <c:spPr>
              <a:noFill/>
            </c:spPr>
          </c:dPt>
          <c:dPt>
            <c:idx val="2"/>
            <c:spPr>
              <a:noFill/>
            </c:spPr>
          </c:dPt>
          <c:dPt>
            <c:idx val="3"/>
            <c:spPr>
              <a:noFill/>
            </c:spPr>
          </c:dPt>
          <c:dPt>
            <c:idx val="4"/>
            <c:spPr>
              <a:noFill/>
            </c:spPr>
          </c:dPt>
          <c:dPt>
            <c:idx val="5"/>
            <c:spPr>
              <a:noFill/>
            </c:spPr>
          </c:dPt>
          <c:dPt>
            <c:idx val="6"/>
            <c:spPr>
              <a:noFill/>
            </c:spPr>
          </c:dPt>
          <c:dPt>
            <c:idx val="7"/>
            <c:spPr>
              <a:noFill/>
            </c:spPr>
          </c:dPt>
          <c:dPt>
            <c:idx val="8"/>
            <c:spPr>
              <a:noFill/>
            </c:spPr>
          </c:dPt>
          <c:dPt>
            <c:idx val="9"/>
            <c:spPr>
              <a:noFill/>
            </c:spPr>
          </c:dPt>
          <c:dPt>
            <c:idx val="10"/>
            <c:spPr>
              <a:noFill/>
            </c:spPr>
          </c:dPt>
          <c:dPt>
            <c:idx val="11"/>
            <c:spPr>
              <a:noFill/>
            </c:spPr>
          </c:dPt>
          <c:dPt>
            <c:idx val="12"/>
            <c:spPr>
              <a:noFill/>
            </c:spPr>
          </c:dPt>
          <c:dPt>
            <c:idx val="13"/>
            <c:spPr>
              <a:noFill/>
            </c:spPr>
          </c:dPt>
          <c:dPt>
            <c:idx val="14"/>
            <c:spPr>
              <a:noFill/>
            </c:spPr>
          </c:dPt>
          <c:dPt>
            <c:idx val="15"/>
            <c:spPr>
              <a:noFill/>
            </c:spPr>
          </c:dPt>
          <c:dPt>
            <c:idx val="16"/>
            <c:spPr>
              <a:noFill/>
            </c:spPr>
          </c:dPt>
          <c:dPt>
            <c:idx val="17"/>
            <c:spPr>
              <a:noFill/>
            </c:spPr>
          </c:dPt>
          <c:dPt>
            <c:idx val="18"/>
            <c:spPr>
              <a:noFill/>
            </c:spPr>
          </c:dPt>
          <c:dPt>
            <c:idx val="19"/>
            <c:spPr>
              <a:noFill/>
            </c:spPr>
          </c:dPt>
          <c:dPt>
            <c:idx val="20"/>
            <c:spPr>
              <a:noFill/>
            </c:spPr>
          </c:dPt>
          <c:dLbls>
            <c:dLbl>
              <c:idx val="0"/>
              <c:layout>
                <c:manualLayout>
                  <c:x val="-7.1955719557195569E-2"/>
                  <c:y val="1.2446517339493231E-2"/>
                </c:manualLayout>
              </c:layout>
              <c:dLblPos val="outEnd"/>
              <c:showVal val="1"/>
            </c:dLbl>
            <c:dLbl>
              <c:idx val="1"/>
              <c:layout>
                <c:manualLayout>
                  <c:x val="-7.1955719557195569E-2"/>
                  <c:y val="1.0890702672056564E-2"/>
                </c:manualLayout>
              </c:layout>
              <c:dLblPos val="outEnd"/>
              <c:showVal val="1"/>
            </c:dLbl>
            <c:dLbl>
              <c:idx val="2"/>
              <c:layout>
                <c:manualLayout>
                  <c:x val="-7.0110701107011245E-2"/>
                  <c:y val="1.0890702672056593E-2"/>
                </c:manualLayout>
              </c:layout>
              <c:dLblPos val="outEnd"/>
              <c:showVal val="1"/>
            </c:dLbl>
            <c:dLbl>
              <c:idx val="3"/>
              <c:layout>
                <c:manualLayout>
                  <c:x val="-6.0885608856088735E-2"/>
                  <c:y val="1.2446517339493215E-2"/>
                </c:manualLayout>
              </c:layout>
              <c:dLblPos val="outEnd"/>
              <c:showVal val="1"/>
            </c:dLbl>
            <c:dLbl>
              <c:idx val="4"/>
              <c:layout>
                <c:manualLayout>
                  <c:x val="-6.0885608856088708E-2"/>
                  <c:y val="1.0890702672056564E-2"/>
                </c:manualLayout>
              </c:layout>
              <c:dLblPos val="outEnd"/>
              <c:showVal val="1"/>
            </c:dLbl>
            <c:dLbl>
              <c:idx val="5"/>
              <c:layout>
                <c:manualLayout>
                  <c:x val="-6.0885608856088735E-2"/>
                  <c:y val="9.3348880046199394E-3"/>
                </c:manualLayout>
              </c:layout>
              <c:dLblPos val="outEnd"/>
              <c:showVal val="1"/>
            </c:dLbl>
            <c:dLbl>
              <c:idx val="6"/>
              <c:layout>
                <c:manualLayout>
                  <c:x val="-6.0885608856088735E-2"/>
                  <c:y val="9.3348880046199394E-3"/>
                </c:manualLayout>
              </c:layout>
              <c:dLblPos val="outEnd"/>
              <c:showVal val="1"/>
            </c:dLbl>
            <c:dLbl>
              <c:idx val="7"/>
              <c:layout>
                <c:manualLayout>
                  <c:x val="-6.0885608856088708E-2"/>
                  <c:y val="9.3348880046199723E-3"/>
                </c:manualLayout>
              </c:layout>
              <c:dLblPos val="outEnd"/>
              <c:showVal val="1"/>
            </c:dLbl>
            <c:dLbl>
              <c:idx val="8"/>
              <c:layout>
                <c:manualLayout>
                  <c:x val="-6.0885608856088735E-2"/>
                  <c:y val="9.3348880046199394E-3"/>
                </c:manualLayout>
              </c:layout>
              <c:dLblPos val="outEnd"/>
              <c:showVal val="1"/>
            </c:dLbl>
            <c:dLbl>
              <c:idx val="9"/>
              <c:layout>
                <c:manualLayout>
                  <c:x val="-6.0885608856088735E-2"/>
                  <c:y val="9.3348880046199394E-3"/>
                </c:manualLayout>
              </c:layout>
              <c:dLblPos val="outEnd"/>
              <c:showVal val="1"/>
            </c:dLbl>
            <c:dLbl>
              <c:idx val="10"/>
              <c:layout>
                <c:manualLayout>
                  <c:x val="-6.0885608856088735E-2"/>
                  <c:y val="1.0890702672056564E-2"/>
                </c:manualLayout>
              </c:layout>
              <c:dLblPos val="outEnd"/>
              <c:showVal val="1"/>
            </c:dLbl>
            <c:dLbl>
              <c:idx val="11"/>
              <c:layout>
                <c:manualLayout>
                  <c:x val="-6.0885608856088735E-2"/>
                  <c:y val="1.0890702672056564E-2"/>
                </c:manualLayout>
              </c:layout>
              <c:dLblPos val="outEnd"/>
              <c:showVal val="1"/>
            </c:dLbl>
            <c:dLbl>
              <c:idx val="12"/>
              <c:layout>
                <c:manualLayout>
                  <c:x val="-6.2730627306273337E-2"/>
                  <c:y val="9.3348880046199394E-3"/>
                </c:manualLayout>
              </c:layout>
              <c:dLblPos val="outEnd"/>
              <c:showVal val="1"/>
            </c:dLbl>
            <c:dLbl>
              <c:idx val="13"/>
              <c:layout>
                <c:manualLayout>
                  <c:x val="-6.0885608856088735E-2"/>
                  <c:y val="9.3348880046199394E-3"/>
                </c:manualLayout>
              </c:layout>
              <c:dLblPos val="outEnd"/>
              <c:showVal val="1"/>
            </c:dLbl>
            <c:dLbl>
              <c:idx val="14"/>
              <c:layout>
                <c:manualLayout>
                  <c:x val="-6.0885608856088735E-2"/>
                  <c:y val="9.3348880046199394E-3"/>
                </c:manualLayout>
              </c:layout>
              <c:dLblPos val="outEnd"/>
              <c:showVal val="1"/>
            </c:dLbl>
            <c:dLbl>
              <c:idx val="15"/>
              <c:layout>
                <c:manualLayout>
                  <c:x val="-6.2730627306273337E-2"/>
                  <c:y val="9.3348880046199394E-3"/>
                </c:manualLayout>
              </c:layout>
              <c:dLblPos val="outEnd"/>
              <c:showVal val="1"/>
            </c:dLbl>
            <c:dLbl>
              <c:idx val="16"/>
              <c:layout>
                <c:manualLayout>
                  <c:x val="-6.0885608856088735E-2"/>
                  <c:y val="9.3348880046199394E-3"/>
                </c:manualLayout>
              </c:layout>
              <c:dLblPos val="outEnd"/>
              <c:showVal val="1"/>
            </c:dLbl>
            <c:dLbl>
              <c:idx val="17"/>
              <c:layout>
                <c:manualLayout>
                  <c:x val="-6.2730627306273337E-2"/>
                  <c:y val="7.7790733371832874E-3"/>
                </c:manualLayout>
              </c:layout>
              <c:dLblPos val="outEnd"/>
              <c:showVal val="1"/>
            </c:dLbl>
            <c:dLbl>
              <c:idx val="18"/>
              <c:layout>
                <c:manualLayout>
                  <c:x val="-6.0885608856088735E-2"/>
                  <c:y val="9.3348880046199394E-3"/>
                </c:manualLayout>
              </c:layout>
              <c:dLblPos val="outEnd"/>
              <c:showVal val="1"/>
            </c:dLbl>
            <c:dLbl>
              <c:idx val="19"/>
              <c:layout>
                <c:manualLayout>
                  <c:x val="-6.2730627306273337E-2"/>
                  <c:y val="9.3348880046200261E-3"/>
                </c:manualLayout>
              </c:layout>
              <c:dLblPos val="outEnd"/>
              <c:showVal val="1"/>
            </c:dLbl>
            <c:dLbl>
              <c:idx val="20"/>
              <c:layout>
                <c:manualLayout>
                  <c:x val="-6.0885608856088735E-2"/>
                  <c:y val="1.0890702672056564E-2"/>
                </c:manualLayout>
              </c:layout>
              <c:dLblPos val="outEnd"/>
              <c:showVal val="1"/>
            </c:dLbl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60000"/>
                      <a:lumOff val="40000"/>
                    </a:srgbClr>
                  </a:gs>
                  <a:gs pos="100000">
                    <a:srgbClr val="F79646">
                      <a:lumMod val="75000"/>
                    </a:srgb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dLblPos val="outEnd"/>
            <c:showVal val="1"/>
          </c:dLbls>
          <c:cat>
            <c:strRef>
              <c:f>'Nacionalidades '!$B$7:$B$27</c:f>
              <c:strCache>
                <c:ptCount val="21"/>
                <c:pt idx="0">
                  <c:v>España</c:v>
                </c:pt>
                <c:pt idx="1">
                  <c:v>Alemania</c:v>
                </c:pt>
                <c:pt idx="2">
                  <c:v>Países Nórdicos</c:v>
                </c:pt>
                <c:pt idx="3">
                  <c:v>Finlandia</c:v>
                </c:pt>
                <c:pt idx="4">
                  <c:v>Suecia</c:v>
                </c:pt>
                <c:pt idx="5">
                  <c:v>Dinamarca</c:v>
                </c:pt>
                <c:pt idx="6">
                  <c:v>Noruega</c:v>
                </c:pt>
                <c:pt idx="7">
                  <c:v>Reino Unido</c:v>
                </c:pt>
                <c:pt idx="8">
                  <c:v>Francia</c:v>
                </c:pt>
                <c:pt idx="9">
                  <c:v>Italia</c:v>
                </c:pt>
                <c:pt idx="10">
                  <c:v>Austria</c:v>
                </c:pt>
                <c:pt idx="11">
                  <c:v>Países del Este</c:v>
                </c:pt>
                <c:pt idx="12">
                  <c:v>Rusia</c:v>
                </c:pt>
                <c:pt idx="13">
                  <c:v>Holanda</c:v>
                </c:pt>
                <c:pt idx="14">
                  <c:v>Suiza</c:v>
                </c:pt>
                <c:pt idx="15">
                  <c:v>Bélgica</c:v>
                </c:pt>
                <c:pt idx="16">
                  <c:v>Irlanda</c:v>
                </c:pt>
                <c:pt idx="17">
                  <c:v>Resto de Europa</c:v>
                </c:pt>
                <c:pt idx="18">
                  <c:v>Usa</c:v>
                </c:pt>
                <c:pt idx="19">
                  <c:v>Resto de América</c:v>
                </c:pt>
                <c:pt idx="20">
                  <c:v>Resto del Mundo</c:v>
                </c:pt>
              </c:strCache>
            </c:strRef>
          </c:cat>
          <c:val>
            <c:numRef>
              <c:f>'Nacionalidades '!$F$7:$F$27</c:f>
              <c:numCache>
                <c:formatCode>0.0%</c:formatCode>
                <c:ptCount val="21"/>
                <c:pt idx="0">
                  <c:v>0.54605838265430418</c:v>
                </c:pt>
                <c:pt idx="1">
                  <c:v>0.21662534691869326</c:v>
                </c:pt>
                <c:pt idx="2">
                  <c:v>7.3465556526848289E-2</c:v>
                </c:pt>
                <c:pt idx="3">
                  <c:v>3.6428254109284762E-2</c:v>
                </c:pt>
                <c:pt idx="4">
                  <c:v>1.6408477952451241E-2</c:v>
                </c:pt>
                <c:pt idx="5">
                  <c:v>1.1751049712672504E-2</c:v>
                </c:pt>
                <c:pt idx="6">
                  <c:v>8.8777747524397752E-3</c:v>
                </c:pt>
                <c:pt idx="7">
                  <c:v>6.8609889033786661E-2</c:v>
                </c:pt>
                <c:pt idx="8">
                  <c:v>2.6860224607462395E-2</c:v>
                </c:pt>
                <c:pt idx="9">
                  <c:v>7.492488404197895E-3</c:v>
                </c:pt>
                <c:pt idx="10">
                  <c:v>6.8786632464424412E-3</c:v>
                </c:pt>
                <c:pt idx="11">
                  <c:v>6.7425230363566012E-3</c:v>
                </c:pt>
                <c:pt idx="12">
                  <c:v>5.4384431292185554E-3</c:v>
                </c:pt>
                <c:pt idx="13">
                  <c:v>4.4926269328327195E-3</c:v>
                </c:pt>
                <c:pt idx="14">
                  <c:v>4.0913715767902439E-3</c:v>
                </c:pt>
                <c:pt idx="15">
                  <c:v>2.634432486397921E-3</c:v>
                </c:pt>
                <c:pt idx="16">
                  <c:v>2.1209211676530863E-3</c:v>
                </c:pt>
                <c:pt idx="17">
                  <c:v>1.4578944602876618E-2</c:v>
                </c:pt>
                <c:pt idx="18">
                  <c:v>2.4433585073300756E-3</c:v>
                </c:pt>
                <c:pt idx="19">
                  <c:v>5.3261871665161963E-3</c:v>
                </c:pt>
                <c:pt idx="20">
                  <c:v>6.1406400022928874E-3</c:v>
                </c:pt>
              </c:numCache>
            </c:numRef>
          </c:val>
        </c:ser>
        <c:gapWidth val="0"/>
        <c:axId val="698551680"/>
        <c:axId val="698550144"/>
      </c:barChart>
      <c:catAx>
        <c:axId val="696822400"/>
        <c:scaling>
          <c:orientation val="maxMin"/>
        </c:scaling>
        <c:axPos val="l"/>
        <c:tickLblPos val="low"/>
        <c:txPr>
          <a:bodyPr/>
          <a:lstStyle/>
          <a:p>
            <a:pPr>
              <a:defRPr sz="12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698548608"/>
        <c:crosses val="autoZero"/>
        <c:auto val="1"/>
        <c:lblAlgn val="ctr"/>
        <c:lblOffset val="100"/>
      </c:catAx>
      <c:valAx>
        <c:axId val="698548608"/>
        <c:scaling>
          <c:orientation val="minMax"/>
        </c:scaling>
        <c:delete val="1"/>
        <c:axPos val="t"/>
        <c:numFmt formatCode="#,##0_)" sourceLinked="1"/>
        <c:tickLblPos val="none"/>
        <c:crossAx val="696822400"/>
        <c:crosses val="autoZero"/>
        <c:crossBetween val="between"/>
      </c:valAx>
      <c:valAx>
        <c:axId val="698550144"/>
        <c:scaling>
          <c:orientation val="minMax"/>
        </c:scaling>
        <c:delete val="1"/>
        <c:axPos val="t"/>
        <c:numFmt formatCode="0.0%" sourceLinked="1"/>
        <c:tickLblPos val="none"/>
        <c:crossAx val="698551680"/>
        <c:crosses val="autoZero"/>
        <c:crossBetween val="between"/>
      </c:valAx>
      <c:catAx>
        <c:axId val="698551680"/>
        <c:scaling>
          <c:orientation val="maxMin"/>
        </c:scaling>
        <c:delete val="1"/>
        <c:axPos val="r"/>
        <c:tickLblPos val="none"/>
        <c:crossAx val="698550144"/>
        <c:crosses val="max"/>
        <c:auto val="1"/>
        <c:lblAlgn val="ctr"/>
        <c:lblOffset val="100"/>
      </c:cat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5648211639596791"/>
          <c:y val="7.0011660034649523E-2"/>
          <c:w val="0.50072188162826514"/>
          <c:h val="3.0020485301471549E-2"/>
        </c:manualLayout>
      </c:layout>
    </c:legend>
    <c:plotVisOnly val="1"/>
  </c:chart>
  <c:spPr>
    <a:noFill/>
    <a:ln>
      <a:noFill/>
    </a:ln>
  </c:spPr>
  <c:txPr>
    <a:bodyPr/>
    <a:lstStyle/>
    <a:p>
      <a:pPr>
        <a:defRPr sz="1100">
          <a:solidFill>
            <a:schemeClr val="tx2">
              <a:lumMod val="75000"/>
            </a:schemeClr>
          </a:solidFill>
          <a:latin typeface="+mn-lt"/>
        </a:defRPr>
      </a:pPr>
      <a:endParaRPr lang="es-ES"/>
    </a:p>
  </c:txPr>
  <c:printSettings>
    <c:headerFooter/>
    <c:pageMargins b="0.75000000000001221" l="0.70000000000000062" r="0.70000000000000062" t="0.75000000000001221" header="0.30000000000000032" footer="0.30000000000000032"/>
    <c:pageSetup orientation="portrait"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'Alojados evol mensual'!$B$5:$F$5</c:f>
          <c:strCache>
            <c:ptCount val="1"/>
            <c:pt idx="0">
              <c:v>EVOLUCIÓN MENSUAL DE TURISTAS  ALOJADOS EN PUERTO DE LA CRUZ </c:v>
            </c:pt>
          </c:strCache>
        </c:strRef>
      </c:tx>
      <c:layout>
        <c:manualLayout>
          <c:xMode val="edge"/>
          <c:yMode val="edge"/>
          <c:x val="0.14287759484609891"/>
          <c:y val="2.3733323657123828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0.11428589144018422"/>
          <c:y val="0.24018502835530225"/>
          <c:w val="0.85238227365803865"/>
          <c:h val="0.52194054238749465"/>
        </c:manualLayout>
      </c:layout>
      <c:lineChart>
        <c:grouping val="standard"/>
        <c:ser>
          <c:idx val="6"/>
          <c:order val="0"/>
          <c:tx>
            <c:strRef>
              <c:f>'Alojados evol mensual'!$B$40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plus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dLbls>
            <c:delete val="1"/>
          </c:dLbls>
          <c:cat>
            <c:strRef>
              <c:f>('Alojados evol mensual'!$B$78,'Alojados evol mensual'!$B$77,'Alojados evol mensual'!$B$76,'Alojados evol mensual'!$B$75,'Alojados evol mensual'!$B$74,'Alojados evol mensual'!$B$73,'Alojados evol mensual'!$B$72,'Alojados evol mensual'!$B$71,'Alojados evol mensual'!$B$70,'Alojados evol mensual'!$B$69,'Alojados evol mensual'!$B$68,'Alojados evol mensual'!$B$67)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('Alojados evol mensual'!$C$39,'Alojados evol mensual'!$C$38,'Alojados evol mensual'!$C$37,'Alojados evol mensual'!$C$36,'Alojados evol mensual'!$C$35,'Alojados evol mensual'!$C$34,'Alojados evol mensual'!$C$33,'Alojados evol mensual'!$C$32,'Alojados evol mensual'!$C$31,'Alojados evol mensual'!$C$30,'Alojados evol mensual'!$C$29,'Alojados evol mensual'!$C$28)</c:f>
              <c:numCache>
                <c:formatCode>#,##0_)</c:formatCode>
                <c:ptCount val="12"/>
                <c:pt idx="0">
                  <c:v>57710</c:v>
                </c:pt>
                <c:pt idx="1">
                  <c:v>59118</c:v>
                </c:pt>
                <c:pt idx="2">
                  <c:v>65189</c:v>
                </c:pt>
                <c:pt idx="3">
                  <c:v>70420</c:v>
                </c:pt>
                <c:pt idx="4">
                  <c:v>56119</c:v>
                </c:pt>
                <c:pt idx="5">
                  <c:v>62044</c:v>
                </c:pt>
                <c:pt idx="6">
                  <c:v>72974</c:v>
                </c:pt>
                <c:pt idx="7">
                  <c:v>87195</c:v>
                </c:pt>
                <c:pt idx="8">
                  <c:v>57084</c:v>
                </c:pt>
                <c:pt idx="9">
                  <c:v>58560</c:v>
                </c:pt>
                <c:pt idx="10">
                  <c:v>61078</c:v>
                </c:pt>
                <c:pt idx="11">
                  <c:v>63041</c:v>
                </c:pt>
              </c:numCache>
            </c:numRef>
          </c:val>
        </c:ser>
        <c:ser>
          <c:idx val="8"/>
          <c:order val="1"/>
          <c:tx>
            <c:v>2010</c:v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ymbol val="square"/>
            <c:size val="7"/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dLbls>
            <c:delete val="1"/>
          </c:dLbls>
          <c:cat>
            <c:strRef>
              <c:f>('Alojados evol mensual'!$B$78,'Alojados evol mensual'!$B$77,'Alojados evol mensual'!$B$76,'Alojados evol mensual'!$B$75,'Alojados evol mensual'!$B$74,'Alojados evol mensual'!$B$73,'Alojados evol mensual'!$B$72,'Alojados evol mensual'!$B$71,'Alojados evol mensual'!$B$70,'Alojados evol mensual'!$B$69,'Alojados evol mensual'!$B$68,'Alojados evol mensual'!$B$67)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('Alojados evol mensual'!$C$26,'Alojados evol mensual'!$C$25,'Alojados evol mensual'!$C$24,'Alojados evol mensual'!$C$23,'Alojados evol mensual'!$C$22,'Alojados evol mensual'!$C$21,'Alojados evol mensual'!$C$20,'Alojados evol mensual'!$C$19,'Alojados evol mensual'!$C$18,'Alojados evol mensual'!$C$17,'Alojados evol mensual'!$C$16,'Alojados evol mensual'!$C$15)</c:f>
              <c:numCache>
                <c:formatCode>#,##0_)</c:formatCode>
                <c:ptCount val="12"/>
                <c:pt idx="0">
                  <c:v>57760</c:v>
                </c:pt>
                <c:pt idx="1">
                  <c:v>54889</c:v>
                </c:pt>
                <c:pt idx="2">
                  <c:v>59240</c:v>
                </c:pt>
                <c:pt idx="3">
                  <c:v>59800</c:v>
                </c:pt>
                <c:pt idx="4">
                  <c:v>56604</c:v>
                </c:pt>
                <c:pt idx="5">
                  <c:v>64679</c:v>
                </c:pt>
                <c:pt idx="6">
                  <c:v>62047</c:v>
                </c:pt>
                <c:pt idx="7">
                  <c:v>72114</c:v>
                </c:pt>
                <c:pt idx="8">
                  <c:v>55919</c:v>
                </c:pt>
                <c:pt idx="9">
                  <c:v>54807</c:v>
                </c:pt>
                <c:pt idx="10">
                  <c:v>56062</c:v>
                </c:pt>
                <c:pt idx="11">
                  <c:v>57727</c:v>
                </c:pt>
              </c:numCache>
            </c:numRef>
          </c:val>
        </c:ser>
        <c:ser>
          <c:idx val="5"/>
          <c:order val="2"/>
          <c:tx>
            <c:v>2011</c:v>
          </c:tx>
          <c:spPr>
            <a:ln w="25400">
              <a:solidFill>
                <a:srgbClr val="92D05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  <a:prstDash val="solid"/>
              </a:ln>
            </c:spPr>
          </c:marker>
          <c:dLbls>
            <c:delete val="1"/>
          </c:dLbls>
          <c:cat>
            <c:strRef>
              <c:f>('Alojados evol mensual'!$B$78,'Alojados evol mensual'!$B$77,'Alojados evol mensual'!$B$76,'Alojados evol mensual'!$B$75,'Alojados evol mensual'!$B$74,'Alojados evol mensual'!$B$73,'Alojados evol mensual'!$B$72,'Alojados evol mensual'!$B$71,'Alojados evol mensual'!$B$70,'Alojados evol mensual'!$B$69,'Alojados evol mensual'!$B$68,'Alojados evol mensual'!$B$67)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('Alojados evol mensual'!$C$13,'Alojados evol mensual'!$C$12,'Alojados evol mensual'!$C$11,'Alojados evol mensual'!$C$10,'Alojados evol mensual'!$C$9,'Alojados evol mensual'!$C$8,'Alojados evol mensual'!$C$7)</c:f>
              <c:numCache>
                <c:formatCode>#,##0_)</c:formatCode>
                <c:ptCount val="7"/>
                <c:pt idx="0">
                  <c:v>55722</c:v>
                </c:pt>
                <c:pt idx="1">
                  <c:v>56682</c:v>
                </c:pt>
                <c:pt idx="2">
                  <c:v>66608</c:v>
                </c:pt>
                <c:pt idx="3">
                  <c:v>62145</c:v>
                </c:pt>
                <c:pt idx="4">
                  <c:v>51400</c:v>
                </c:pt>
                <c:pt idx="5">
                  <c:v>56759</c:v>
                </c:pt>
                <c:pt idx="6">
                  <c:v>69370</c:v>
                </c:pt>
              </c:numCache>
            </c:numRef>
          </c:val>
        </c:ser>
        <c:dLbls>
          <c:showVal val="1"/>
        </c:dLbls>
        <c:marker val="1"/>
        <c:axId val="707936640"/>
        <c:axId val="707938944"/>
      </c:lineChart>
      <c:catAx>
        <c:axId val="707936640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1.5873015873015901E-3"/>
              <c:y val="0.95843053105659715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 rtl="0">
              <a:defRPr/>
            </a:pPr>
            <a:endParaRPr lang="es-ES"/>
          </a:p>
        </c:txPr>
        <c:crossAx val="707938944"/>
        <c:crosses val="autoZero"/>
        <c:auto val="1"/>
        <c:lblAlgn val="ctr"/>
        <c:lblOffset val="100"/>
        <c:tickLblSkip val="1"/>
        <c:tickMarkSkip val="1"/>
      </c:catAx>
      <c:valAx>
        <c:axId val="707938944"/>
        <c:scaling>
          <c:orientation val="minMax"/>
          <c:min val="40000"/>
        </c:scaling>
        <c:axPos val="l"/>
        <c:numFmt formatCode="#,##0_)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70793664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0890779244560645"/>
          <c:y val="0.13839937055922982"/>
          <c:w val="0.58287526427061309"/>
          <c:h val="4.9699432732198824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199" r="0.75000000000001199" t="1" header="0" footer="0"/>
    <c:pageSetup paperSize="9" orientation="landscape"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r>
              <a:rPr lang="en-US"/>
              <a:t>PERNOCTACIONES EN PUERTO DE LA CRUZ SEGÚN TIPOLOGÍA DE ESTABLECIMIENTO</a:t>
            </a:r>
          </a:p>
        </c:rich>
      </c:tx>
      <c:layout>
        <c:manualLayout>
          <c:xMode val="edge"/>
          <c:yMode val="edge"/>
          <c:x val="0.13595318933757192"/>
          <c:y val="0"/>
        </c:manualLayout>
      </c:layout>
      <c:spPr>
        <a:noFill/>
      </c:spPr>
    </c:title>
    <c:plotArea>
      <c:layout>
        <c:manualLayout>
          <c:layoutTarget val="inner"/>
          <c:xMode val="edge"/>
          <c:yMode val="edge"/>
          <c:x val="8.3095347026576234E-3"/>
          <c:y val="0.3959890957836294"/>
          <c:w val="0.9690181158547847"/>
          <c:h val="0.48187692203710863"/>
        </c:manualLayout>
      </c:layout>
      <c:barChart>
        <c:barDir val="col"/>
        <c:grouping val="clustered"/>
        <c:ser>
          <c:idx val="1"/>
          <c:order val="0"/>
          <c:tx>
            <c:strRef>
              <c:f>'Pernoctaciones tipología'!$E$6</c:f>
              <c:strCache>
                <c:ptCount val="1"/>
                <c:pt idx="0">
                  <c:v>acumulado julio 2011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</c:spPr>
          <c:dLbls>
            <c:txPr>
              <a:bodyPr rot="-5400000" vert="horz"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'Pernoctaciones tipología'!$B$7:$B$9</c:f>
              <c:strCache>
                <c:ptCount val="3"/>
                <c:pt idx="0">
                  <c:v>Pernoctaciones Totales</c:v>
                </c:pt>
                <c:pt idx="1">
                  <c:v>Pernoctaciones Hoteleras</c:v>
                </c:pt>
                <c:pt idx="2">
                  <c:v>Pernoctaciones Extrahoteleras</c:v>
                </c:pt>
              </c:strCache>
            </c:strRef>
          </c:cat>
          <c:val>
            <c:numRef>
              <c:f>'Pernoctaciones tipología'!$E$7:$E$9</c:f>
              <c:numCache>
                <c:formatCode>#,##0_)</c:formatCode>
                <c:ptCount val="3"/>
                <c:pt idx="0">
                  <c:v>3167815</c:v>
                </c:pt>
                <c:pt idx="1">
                  <c:v>2271372</c:v>
                </c:pt>
                <c:pt idx="2">
                  <c:v>896443</c:v>
                </c:pt>
              </c:numCache>
            </c:numRef>
          </c:val>
        </c:ser>
        <c:ser>
          <c:idx val="0"/>
          <c:order val="1"/>
          <c:tx>
            <c:strRef>
              <c:f>'Pernoctaciones tipología'!$C$6</c:f>
              <c:strCache>
                <c:ptCount val="1"/>
                <c:pt idx="0">
                  <c:v>acumulado julio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chemeClr val="accent1">
                    <a:lumMod val="75000"/>
                  </a:schemeClr>
                </a:gs>
                <a:gs pos="100000">
                  <a:srgbClr val="1F497D">
                    <a:lumMod val="75000"/>
                  </a:srgbClr>
                </a:gs>
              </a:gsLst>
              <a:lin ang="0" scaled="0"/>
            </a:gradFill>
          </c:spPr>
          <c:dLbls>
            <c:txPr>
              <a:bodyPr rot="-5400000" vert="horz"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'Pernoctaciones tipología'!$B$7:$B$9</c:f>
              <c:strCache>
                <c:ptCount val="3"/>
                <c:pt idx="0">
                  <c:v>Pernoctaciones Totales</c:v>
                </c:pt>
                <c:pt idx="1">
                  <c:v>Pernoctaciones Hoteleras</c:v>
                </c:pt>
                <c:pt idx="2">
                  <c:v>Pernoctaciones Extrahoteleras</c:v>
                </c:pt>
              </c:strCache>
            </c:strRef>
          </c:cat>
          <c:val>
            <c:numRef>
              <c:f>'Pernoctaciones tipología'!$C$7:$C$9</c:f>
              <c:numCache>
                <c:formatCode>#,##0_)</c:formatCode>
                <c:ptCount val="3"/>
                <c:pt idx="0">
                  <c:v>3090514</c:v>
                </c:pt>
                <c:pt idx="1">
                  <c:v>2079572</c:v>
                </c:pt>
                <c:pt idx="2">
                  <c:v>1010942</c:v>
                </c:pt>
              </c:numCache>
            </c:numRef>
          </c:val>
        </c:ser>
        <c:overlap val="-2"/>
        <c:axId val="731913600"/>
        <c:axId val="731919488"/>
      </c:barChart>
      <c:barChart>
        <c:barDir val="col"/>
        <c:grouping val="clustered"/>
        <c:ser>
          <c:idx val="2"/>
          <c:order val="2"/>
          <c:tx>
            <c:strRef>
              <c:f>'Pernoctaciones tipología'!$G$6</c:f>
              <c:strCache>
                <c:ptCount val="1"/>
                <c:pt idx="0">
                  <c:v>var. interanual</c:v>
                </c:pt>
              </c:strCache>
            </c:strRef>
          </c:tx>
          <c:spPr>
            <a:gradFill>
              <a:gsLst>
                <a:gs pos="0">
                  <a:schemeClr val="bg1">
                    <a:lumMod val="65000"/>
                  </a:schemeClr>
                </a:gs>
                <a:gs pos="50000">
                  <a:sysClr val="window" lastClr="FFFFFF">
                    <a:lumMod val="85000"/>
                  </a:sysClr>
                </a:gs>
                <a:gs pos="100000">
                  <a:prstClr val="white">
                    <a:lumMod val="50000"/>
                  </a:prstClr>
                </a:gs>
              </a:gsLst>
              <a:lin ang="5400000" scaled="0"/>
            </a:gradFill>
          </c:spPr>
          <c:dPt>
            <c:idx val="0"/>
            <c:spPr>
              <a:noFill/>
            </c:spPr>
          </c:dPt>
          <c:dPt>
            <c:idx val="1"/>
            <c:spPr>
              <a:noFill/>
            </c:spPr>
          </c:dPt>
          <c:dPt>
            <c:idx val="2"/>
            <c:spPr>
              <a:noFill/>
            </c:spPr>
          </c:dPt>
          <c:dLbls>
            <c:dLbl>
              <c:idx val="0"/>
              <c:layout>
                <c:manualLayout>
                  <c:x val="6.1162809194305334E-3"/>
                  <c:y val="-0.58082998208914871"/>
                </c:manualLayout>
              </c:layout>
              <c:showVal val="1"/>
            </c:dLbl>
            <c:dLbl>
              <c:idx val="1"/>
              <c:layout>
                <c:manualLayout>
                  <c:x val="0"/>
                  <c:y val="-0.4635195385984478"/>
                </c:manualLayout>
              </c:layout>
              <c:showVal val="1"/>
            </c:dLbl>
            <c:dLbl>
              <c:idx val="2"/>
              <c:layout>
                <c:manualLayout>
                  <c:x val="-6.1121450727749885E-3"/>
                  <c:y val="-0.30815788584366943"/>
                </c:manualLayout>
              </c:layout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85000"/>
                    </a:sysClr>
                  </a:gs>
                  <a:gs pos="100000">
                    <a:prstClr val="white">
                      <a:lumMod val="50000"/>
                    </a:prst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'Pernoctaciones tipología'!$B$7:$B$9</c:f>
              <c:strCache>
                <c:ptCount val="3"/>
                <c:pt idx="0">
                  <c:v>Pernoctaciones Totales</c:v>
                </c:pt>
                <c:pt idx="1">
                  <c:v>Pernoctaciones Hoteleras</c:v>
                </c:pt>
                <c:pt idx="2">
                  <c:v>Pernoctaciones Extrahoteleras</c:v>
                </c:pt>
              </c:strCache>
            </c:strRef>
          </c:cat>
          <c:val>
            <c:numRef>
              <c:f>'Pernoctaciones tipología'!$G$7:$G$9</c:f>
              <c:numCache>
                <c:formatCode>0.0%</c:formatCode>
                <c:ptCount val="3"/>
                <c:pt idx="0">
                  <c:v>2.5012344224941224E-2</c:v>
                </c:pt>
                <c:pt idx="1">
                  <c:v>9.2230516664005863E-2</c:v>
                </c:pt>
                <c:pt idx="2">
                  <c:v>-0.11325971222879255</c:v>
                </c:pt>
              </c:numCache>
            </c:numRef>
          </c:val>
        </c:ser>
        <c:axId val="731926912"/>
        <c:axId val="731921024"/>
      </c:barChart>
      <c:catAx>
        <c:axId val="731913600"/>
        <c:scaling>
          <c:orientation val="minMax"/>
        </c:scaling>
        <c:axPos val="b"/>
        <c:numFmt formatCode="General" sourceLinked="1"/>
        <c:tickLblPos val="nextTo"/>
        <c:spPr>
          <a:noFill/>
        </c:spPr>
        <c:txPr>
          <a:bodyPr/>
          <a:lstStyle/>
          <a:p>
            <a:pPr>
              <a:defRPr sz="1100" b="1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731919488"/>
        <c:crosses val="autoZero"/>
        <c:auto val="1"/>
        <c:lblAlgn val="ctr"/>
        <c:lblOffset val="100"/>
      </c:catAx>
      <c:valAx>
        <c:axId val="731919488"/>
        <c:scaling>
          <c:orientation val="minMax"/>
        </c:scaling>
        <c:delete val="1"/>
        <c:axPos val="l"/>
        <c:numFmt formatCode="#,##0_)" sourceLinked="1"/>
        <c:tickLblPos val="none"/>
        <c:crossAx val="731913600"/>
        <c:crosses val="autoZero"/>
        <c:crossBetween val="between"/>
      </c:valAx>
      <c:valAx>
        <c:axId val="731921024"/>
        <c:scaling>
          <c:orientation val="minMax"/>
        </c:scaling>
        <c:delete val="1"/>
        <c:axPos val="r"/>
        <c:numFmt formatCode="0.0%" sourceLinked="1"/>
        <c:tickLblPos val="none"/>
        <c:crossAx val="731926912"/>
        <c:crosses val="max"/>
        <c:crossBetween val="between"/>
      </c:valAx>
      <c:catAx>
        <c:axId val="731926912"/>
        <c:scaling>
          <c:orientation val="minMax"/>
        </c:scaling>
        <c:delete val="1"/>
        <c:axPos val="b"/>
        <c:numFmt formatCode="General" sourceLinked="1"/>
        <c:tickLblPos val="none"/>
        <c:crossAx val="731921024"/>
        <c:crosses val="autoZero"/>
        <c:auto val="1"/>
        <c:lblAlgn val="ctr"/>
        <c:lblOffset val="10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20730772289827409"/>
          <c:y val="0.13161659513590845"/>
          <c:w val="0.65208828441899414"/>
          <c:h val="5.5209354195532426E-2"/>
        </c:manualLayout>
      </c:layout>
      <c:spPr>
        <a:noFill/>
      </c:spPr>
      <c:txPr>
        <a:bodyPr/>
        <a:lstStyle/>
        <a:p>
          <a:pPr>
            <a:defRPr sz="11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noFill/>
    <a:ln>
      <a:noFill/>
    </a:ln>
  </c:spPr>
  <c:printSettings>
    <c:headerFooter/>
    <c:pageMargins b="0.75000000000000455" l="0.70000000000000062" r="0.70000000000000062" t="0.75000000000000455" header="0.30000000000000032" footer="0.30000000000000032"/>
    <c:pageSetup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'Pernoctaciones  tipolog y categ'!$B$5:$G$5</c:f>
          <c:strCache>
            <c:ptCount val="1"/>
            <c:pt idx="0">
              <c:v>PERNOCTACIONES EN PUERTO DE LA CRUZ SEGÚN TIPOLOGÍA Y CATEGORÍA DE ESTABLECIMIENTO</c:v>
            </c:pt>
          </c:strCache>
        </c:strRef>
      </c:tx>
      <c:layout>
        <c:manualLayout>
          <c:xMode val="edge"/>
          <c:yMode val="edge"/>
          <c:x val="0.1380228928199792"/>
          <c:y val="1.2505162742982134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4687541723283183E-2"/>
          <c:y val="0.3057612214716815"/>
          <c:w val="0.90468819022231306"/>
          <c:h val="0.53570219966159061"/>
        </c:manualLayout>
      </c:layout>
      <c:barChart>
        <c:barDir val="col"/>
        <c:grouping val="clustered"/>
        <c:ser>
          <c:idx val="2"/>
          <c:order val="0"/>
          <c:tx>
            <c:strRef>
              <c:f>'Pernoctaciones  tipolog y categ'!$E$6</c:f>
              <c:strCache>
                <c:ptCount val="1"/>
                <c:pt idx="0">
                  <c:v>acumulado julio 2011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strRef>
              <c:f>('Pernoctaciones  tipolog y categ'!$B$8,'Pernoctaciones  tipolog y categ'!$B$10:$B$13,'Pernoctaciones  tipolog y categ'!$B$15)</c:f>
              <c:strCache>
                <c:ptCount val="6"/>
                <c:pt idx="0">
                  <c:v>Totales</c:v>
                </c:pt>
                <c:pt idx="1">
                  <c:v>Hotelera</c:v>
                </c:pt>
                <c:pt idx="2">
                  <c:v>4*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('Pernoctaciones  tipolog y categ'!$E$8,'Pernoctaciones  tipolog y categ'!$E$10:$E$13,'Pernoctaciones  tipolog y categ'!$E$15)</c:f>
              <c:numCache>
                <c:formatCode>#,##0_)</c:formatCode>
                <c:ptCount val="6"/>
                <c:pt idx="0">
                  <c:v>3167815</c:v>
                </c:pt>
                <c:pt idx="1">
                  <c:v>2271372</c:v>
                </c:pt>
                <c:pt idx="2">
                  <c:v>1923711</c:v>
                </c:pt>
                <c:pt idx="3">
                  <c:v>329585</c:v>
                </c:pt>
                <c:pt idx="4">
                  <c:v>18076</c:v>
                </c:pt>
                <c:pt idx="5">
                  <c:v>896443</c:v>
                </c:pt>
              </c:numCache>
            </c:numRef>
          </c:val>
        </c:ser>
        <c:ser>
          <c:idx val="0"/>
          <c:order val="1"/>
          <c:tx>
            <c:strRef>
              <c:f>'Pernoctaciones  tipolog y categ'!$C$6</c:f>
              <c:strCache>
                <c:ptCount val="1"/>
                <c:pt idx="0">
                  <c:v>acumulado julio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strRef>
              <c:f>('Pernoctaciones  tipolog y categ'!$B$8,'Pernoctaciones  tipolog y categ'!$B$10:$B$13,'Pernoctaciones  tipolog y categ'!$B$15)</c:f>
              <c:strCache>
                <c:ptCount val="6"/>
                <c:pt idx="0">
                  <c:v>Totales</c:v>
                </c:pt>
                <c:pt idx="1">
                  <c:v>Hotelera</c:v>
                </c:pt>
                <c:pt idx="2">
                  <c:v>4*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('Pernoctaciones  tipolog y categ'!$C$8,'Pernoctaciones  tipolog y categ'!$C$10:$C$13,'Pernoctaciones  tipolog y categ'!$C$15)</c:f>
              <c:numCache>
                <c:formatCode>#,##0_)</c:formatCode>
                <c:ptCount val="6"/>
                <c:pt idx="0">
                  <c:v>3090514</c:v>
                </c:pt>
                <c:pt idx="1">
                  <c:v>2079572</c:v>
                </c:pt>
                <c:pt idx="2">
                  <c:v>1737011</c:v>
                </c:pt>
                <c:pt idx="3">
                  <c:v>320280</c:v>
                </c:pt>
                <c:pt idx="4">
                  <c:v>22281</c:v>
                </c:pt>
                <c:pt idx="5">
                  <c:v>1010942</c:v>
                </c:pt>
              </c:numCache>
            </c:numRef>
          </c:val>
        </c:ser>
        <c:dLbls>
          <c:showVal val="1"/>
        </c:dLbls>
        <c:gapWidth val="30"/>
        <c:overlap val="-10"/>
        <c:axId val="737353728"/>
        <c:axId val="737355648"/>
      </c:barChart>
      <c:lineChart>
        <c:grouping val="standard"/>
        <c:ser>
          <c:idx val="1"/>
          <c:order val="2"/>
          <c:tx>
            <c:strRef>
              <c:f>'Pernoctaciones  tipolog y categ'!$G$6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4.8209788032479294E-2"/>
                  <c:y val="-0.33138281572671435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2547707030897934E-2"/>
                  <c:y val="-0.10056890096859721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4.4698353912836858E-2"/>
                  <c:y val="-3.9695964400389035E-2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4761116619007432E-2"/>
                  <c:y val="0.12829049922059235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5.0028595541062051E-2"/>
                  <c:y val="-9.2044446220872142E-2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4.6449646447679994E-2"/>
                  <c:y val="-0.19438959723943131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5.0685719435954846E-2"/>
                  <c:y val="-0.16538950397697738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5.0221308184551665E-2"/>
                  <c:y val="-0.30305074809811211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dLblPos val="ctr"/>
            <c:showVal val="1"/>
          </c:dLbls>
          <c:val>
            <c:numRef>
              <c:f>('Pernoctaciones  tipolog y categ'!$G$8,'Pernoctaciones  tipolog y categ'!$G$10:$G$13,'Pernoctaciones  tipolog y categ'!$G$15)</c:f>
              <c:numCache>
                <c:formatCode>0.0%</c:formatCode>
                <c:ptCount val="6"/>
                <c:pt idx="0">
                  <c:v>2.5012344224941224E-2</c:v>
                </c:pt>
                <c:pt idx="1">
                  <c:v>9.2230516664005863E-2</c:v>
                </c:pt>
                <c:pt idx="2">
                  <c:v>0.1074834874390548</c:v>
                </c:pt>
                <c:pt idx="3">
                  <c:v>2.9052703884101413E-2</c:v>
                </c:pt>
                <c:pt idx="4">
                  <c:v>-0.18872582020555631</c:v>
                </c:pt>
                <c:pt idx="5">
                  <c:v>-0.11325971222879255</c:v>
                </c:pt>
              </c:numCache>
            </c:numRef>
          </c:val>
        </c:ser>
        <c:dLbls>
          <c:showVal val="1"/>
        </c:dLbls>
        <c:marker val="1"/>
        <c:axId val="737357184"/>
        <c:axId val="737371264"/>
      </c:lineChart>
      <c:catAx>
        <c:axId val="737353728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5.7291666666666723E-3"/>
              <c:y val="0.9512194732003677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737355648"/>
        <c:crosses val="autoZero"/>
        <c:auto val="1"/>
        <c:lblAlgn val="ctr"/>
        <c:lblOffset val="100"/>
        <c:tickLblSkip val="1"/>
        <c:tickMarkSkip val="1"/>
      </c:catAx>
      <c:valAx>
        <c:axId val="737355648"/>
        <c:scaling>
          <c:orientation val="minMax"/>
        </c:scaling>
        <c:axPos val="l"/>
        <c:numFmt formatCode="#,##0_)" sourceLinked="1"/>
        <c:majorTickMark val="none"/>
        <c:tickLblPos val="none"/>
        <c:spPr>
          <a:ln w="9525">
            <a:noFill/>
          </a:ln>
        </c:spPr>
        <c:crossAx val="737353728"/>
        <c:crosses val="autoZero"/>
        <c:crossBetween val="between"/>
      </c:valAx>
      <c:catAx>
        <c:axId val="737357184"/>
        <c:scaling>
          <c:orientation val="minMax"/>
        </c:scaling>
        <c:delete val="1"/>
        <c:axPos val="b"/>
        <c:tickLblPos val="none"/>
        <c:crossAx val="737371264"/>
        <c:crosses val="autoZero"/>
        <c:auto val="1"/>
        <c:lblAlgn val="ctr"/>
        <c:lblOffset val="100"/>
      </c:catAx>
      <c:valAx>
        <c:axId val="737371264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73735718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8072709693806491"/>
          <c:y val="0.15067055704331367"/>
          <c:w val="0.62760465879265093"/>
          <c:h val="4.6646948319277265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221" r="0.75000000000001221" t="1" header="0" footer="0"/>
    <c:pageSetup paperSize="9" orientation="landscape"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'Pernoctacion mensual'!$B$5:$F$5</c:f>
          <c:strCache>
            <c:ptCount val="1"/>
            <c:pt idx="0">
              <c:v>EVOLUCIÓN  DE PERNOCTACIONES EN PUERTO DE LA CRUZ</c:v>
            </c:pt>
          </c:strCache>
        </c:strRef>
      </c:tx>
      <c:layout>
        <c:manualLayout>
          <c:xMode val="edge"/>
          <c:yMode val="edge"/>
          <c:x val="0.12340022013377359"/>
          <c:y val="2.5123785790239351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0.12596025039640582"/>
          <c:y val="0.24875682320046091"/>
          <c:w val="0.83717483495168965"/>
          <c:h val="0.50995148756094422"/>
        </c:manualLayout>
      </c:layout>
      <c:lineChart>
        <c:grouping val="standard"/>
        <c:ser>
          <c:idx val="6"/>
          <c:order val="0"/>
          <c:tx>
            <c:strRef>
              <c:f>'Pernoctacion mensual'!$B$40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plus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dLbls>
            <c:delete val="1"/>
          </c:dLbls>
          <c:cat>
            <c:strRef>
              <c:f>('Pernoctacion mensual'!$B$39,'Pernoctacion mensual'!$B$38,'Pernoctacion mensual'!$B$37,'Pernoctacion mensual'!$B$36,'Pernoctacion mensual'!$B$35,'Pernoctacion mensual'!$B$34,'Pernoctacion mensual'!$B$33,'Pernoctacion mensual'!$B$32,'Pernoctacion mensual'!$B$31,'Pernoctacion mensual'!$B$30,'Pernoctacion mensual'!$B$29,'Pernoctacion mensual'!$B$28)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('Pernoctacion mensual'!$C$39,'Pernoctacion mensual'!$C$38,'Pernoctacion mensual'!$C$37,'Pernoctacion mensual'!$C$36,'Pernoctacion mensual'!$C$35,'Pernoctacion mensual'!$C$34,'Pernoctacion mensual'!$C$33,'Pernoctacion mensual'!$C$32,'Pernoctacion mensual'!$C$31,'Pernoctacion mensual'!$C$30,'Pernoctacion mensual'!$C$29,'Pernoctacion mensual'!$C$28)</c:f>
              <c:numCache>
                <c:formatCode>#,##0</c:formatCode>
                <c:ptCount val="12"/>
                <c:pt idx="0">
                  <c:v>594324</c:v>
                </c:pt>
                <c:pt idx="1">
                  <c:v>531263</c:v>
                </c:pt>
                <c:pt idx="2">
                  <c:v>547455</c:v>
                </c:pt>
                <c:pt idx="3">
                  <c:v>450984</c:v>
                </c:pt>
                <c:pt idx="4">
                  <c:v>378076</c:v>
                </c:pt>
                <c:pt idx="5">
                  <c:v>403842</c:v>
                </c:pt>
                <c:pt idx="6">
                  <c:v>454550</c:v>
                </c:pt>
                <c:pt idx="7">
                  <c:v>563855</c:v>
                </c:pt>
                <c:pt idx="8">
                  <c:v>391880</c:v>
                </c:pt>
                <c:pt idx="9">
                  <c:v>374772</c:v>
                </c:pt>
                <c:pt idx="10">
                  <c:v>487497</c:v>
                </c:pt>
                <c:pt idx="11">
                  <c:v>507642</c:v>
                </c:pt>
              </c:numCache>
            </c:numRef>
          </c:val>
        </c:ser>
        <c:ser>
          <c:idx val="7"/>
          <c:order val="1"/>
          <c:tx>
            <c:v>2010</c:v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ymbol val="square"/>
            <c:size val="7"/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dLbls>
            <c:delete val="1"/>
          </c:dLbls>
          <c:cat>
            <c:strRef>
              <c:f>('Pernoctacion mensual'!$B$39,'Pernoctacion mensual'!$B$38,'Pernoctacion mensual'!$B$37,'Pernoctacion mensual'!$B$36,'Pernoctacion mensual'!$B$35,'Pernoctacion mensual'!$B$34,'Pernoctacion mensual'!$B$33,'Pernoctacion mensual'!$B$32,'Pernoctacion mensual'!$B$31,'Pernoctacion mensual'!$B$30,'Pernoctacion mensual'!$B$29,'Pernoctacion mensual'!$B$28)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('Pernoctacion mensual'!$C$26,'Pernoctacion mensual'!$C$25,'Pernoctacion mensual'!$C$24,'Pernoctacion mensual'!$C$23,'Pernoctacion mensual'!$C$22,'Pernoctacion mensual'!$C$21,'Pernoctacion mensual'!$C$20,'Pernoctacion mensual'!$C$19,'Pernoctacion mensual'!$C$18,'Pernoctacion mensual'!$C$17,'Pernoctacion mensual'!$C$16,'Pernoctacion mensual'!$C$15)</c:f>
              <c:numCache>
                <c:formatCode>#,##0</c:formatCode>
                <c:ptCount val="12"/>
                <c:pt idx="0">
                  <c:v>545932</c:v>
                </c:pt>
                <c:pt idx="1">
                  <c:v>522636</c:v>
                </c:pt>
                <c:pt idx="2">
                  <c:v>487432</c:v>
                </c:pt>
                <c:pt idx="3">
                  <c:v>375761</c:v>
                </c:pt>
                <c:pt idx="4">
                  <c:v>375761</c:v>
                </c:pt>
                <c:pt idx="5">
                  <c:v>411220</c:v>
                </c:pt>
                <c:pt idx="6">
                  <c:v>371772</c:v>
                </c:pt>
                <c:pt idx="7">
                  <c:v>446560</c:v>
                </c:pt>
                <c:pt idx="8">
                  <c:v>344876</c:v>
                </c:pt>
                <c:pt idx="9">
                  <c:v>342522</c:v>
                </c:pt>
                <c:pt idx="10">
                  <c:v>445278</c:v>
                </c:pt>
                <c:pt idx="11">
                  <c:v>446812</c:v>
                </c:pt>
              </c:numCache>
            </c:numRef>
          </c:val>
        </c:ser>
        <c:ser>
          <c:idx val="5"/>
          <c:order val="2"/>
          <c:tx>
            <c:v>2011</c:v>
          </c:tx>
          <c:spPr>
            <a:ln w="28575">
              <a:solidFill>
                <a:srgbClr val="92D05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  <a:prstDash val="solid"/>
              </a:ln>
            </c:spPr>
          </c:marker>
          <c:dLbls>
            <c:delete val="1"/>
          </c:dLbls>
          <c:cat>
            <c:strRef>
              <c:f>('Pernoctacion mensual'!$B$39,'Pernoctacion mensual'!$B$38,'Pernoctacion mensual'!$B$37,'Pernoctacion mensual'!$B$36,'Pernoctacion mensual'!$B$35,'Pernoctacion mensual'!$B$34,'Pernoctacion mensual'!$B$33,'Pernoctacion mensual'!$B$32,'Pernoctacion mensual'!$B$31,'Pernoctacion mensual'!$B$30,'Pernoctacion mensual'!$B$29,'Pernoctacion mensual'!$B$28)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('Pernoctacion mensual'!$C$13,'Pernoctacion mensual'!$C$12,'Pernoctacion mensual'!$C$11,'Pernoctacion mensual'!$C$10,'Pernoctacion mensual'!$C$9,'Pernoctacion mensual'!$C$8,'Pernoctacion mensual'!$C$7)</c:f>
              <c:numCache>
                <c:formatCode>#,##0</c:formatCode>
                <c:ptCount val="7"/>
                <c:pt idx="0">
                  <c:v>520157</c:v>
                </c:pt>
                <c:pt idx="1">
                  <c:v>533909</c:v>
                </c:pt>
                <c:pt idx="2">
                  <c:v>553005</c:v>
                </c:pt>
                <c:pt idx="3">
                  <c:v>434718</c:v>
                </c:pt>
                <c:pt idx="4">
                  <c:v>337728</c:v>
                </c:pt>
                <c:pt idx="5">
                  <c:v>374950</c:v>
                </c:pt>
                <c:pt idx="6">
                  <c:v>413348</c:v>
                </c:pt>
              </c:numCache>
            </c:numRef>
          </c:val>
        </c:ser>
        <c:dLbls>
          <c:showVal val="1"/>
        </c:dLbls>
        <c:marker val="1"/>
        <c:axId val="739229056"/>
        <c:axId val="741046144"/>
      </c:lineChart>
      <c:catAx>
        <c:axId val="739229056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7.6804915514592925E-3"/>
              <c:y val="0.9502511066713677"/>
            </c:manualLayout>
          </c:layout>
          <c:spPr>
            <a:noFill/>
            <a:ln w="25400">
              <a:noFill/>
            </a:ln>
          </c:spPr>
        </c:title>
        <c:numFmt formatCode="mmm\-yy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 rtl="0">
              <a:defRPr/>
            </a:pPr>
            <a:endParaRPr lang="es-ES"/>
          </a:p>
        </c:txPr>
        <c:crossAx val="741046144"/>
        <c:crosses val="autoZero"/>
        <c:auto val="1"/>
        <c:lblAlgn val="ctr"/>
        <c:lblOffset val="100"/>
        <c:tickLblSkip val="1"/>
        <c:tickMarkSkip val="1"/>
      </c:catAx>
      <c:valAx>
        <c:axId val="741046144"/>
        <c:scaling>
          <c:orientation val="minMax"/>
          <c:min val="300000"/>
        </c:scaling>
        <c:axPos val="l"/>
        <c:numFmt formatCode="#,##0_)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739229056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053254633493394"/>
          <c:y val="0.14696306464981351"/>
          <c:w val="0.59153299385962965"/>
          <c:h val="5.3611152789828358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199" r="0.75000000000001199" t="1" header="0" footer="0"/>
    <c:pageSetup paperSize="9" orientation="landscape" horizontalDpi="1200" verticalDpi="1200"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r>
              <a:rPr lang="en-US"/>
              <a:t>ÍNDICES DE OCUPACIÓN EN  PUERTO DE LA CRUZ SEGÚN TIPOLOGÍA DE ESTABLECIMIENTO (%)</a:t>
            </a:r>
          </a:p>
        </c:rich>
      </c:tx>
      <c:layout>
        <c:manualLayout>
          <c:xMode val="edge"/>
          <c:yMode val="edge"/>
          <c:x val="0.16857296507661312"/>
          <c:y val="0"/>
        </c:manualLayout>
      </c:layout>
      <c:spPr>
        <a:noFill/>
      </c:spPr>
    </c:title>
    <c:plotArea>
      <c:layout>
        <c:manualLayout>
          <c:layoutTarget val="inner"/>
          <c:xMode val="edge"/>
          <c:yMode val="edge"/>
          <c:x val="1.2387006670037809E-2"/>
          <c:y val="0.36165433183513007"/>
          <c:w val="0.98328926774061209"/>
          <c:h val="0.48187692203710891"/>
        </c:manualLayout>
      </c:layout>
      <c:barChart>
        <c:barDir val="col"/>
        <c:grouping val="clustered"/>
        <c:ser>
          <c:idx val="1"/>
          <c:order val="0"/>
          <c:tx>
            <c:strRef>
              <c:f>'IO Tipología'!$D$6</c:f>
              <c:strCache>
                <c:ptCount val="1"/>
                <c:pt idx="0">
                  <c:v>acumulado julio 2011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</c:spPr>
          <c:dLbls>
            <c:txPr>
              <a:bodyPr rot="-5400000" vert="horz"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'IO Tipología'!$B$7:$B$9</c:f>
              <c:strCache>
                <c:ptCount val="3"/>
                <c:pt idx="0">
                  <c:v>Ocupación Total</c:v>
                </c:pt>
                <c:pt idx="1">
                  <c:v>Ocupación Hotelera</c:v>
                </c:pt>
                <c:pt idx="2">
                  <c:v>Ocupación Extrahotelera</c:v>
                </c:pt>
              </c:strCache>
            </c:strRef>
          </c:cat>
          <c:val>
            <c:numRef>
              <c:f>'IO Tipología'!$D$7:$D$9</c:f>
              <c:numCache>
                <c:formatCode>#,##0.0_)</c:formatCode>
                <c:ptCount val="3"/>
                <c:pt idx="0">
                  <c:v>59.024602473662831</c:v>
                </c:pt>
                <c:pt idx="1">
                  <c:v>65.441300613624193</c:v>
                </c:pt>
                <c:pt idx="2">
                  <c:v>47.278604451485847</c:v>
                </c:pt>
              </c:numCache>
            </c:numRef>
          </c:val>
        </c:ser>
        <c:ser>
          <c:idx val="0"/>
          <c:order val="1"/>
          <c:tx>
            <c:strRef>
              <c:f>'IO Tipología'!$C$6</c:f>
              <c:strCache>
                <c:ptCount val="1"/>
                <c:pt idx="0">
                  <c:v>acumulado julio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chemeClr val="accent1">
                    <a:lumMod val="75000"/>
                  </a:schemeClr>
                </a:gs>
                <a:gs pos="100000">
                  <a:srgbClr val="1F497D">
                    <a:lumMod val="75000"/>
                  </a:srgbClr>
                </a:gs>
              </a:gsLst>
              <a:lin ang="0" scaled="0"/>
            </a:gradFill>
          </c:spPr>
          <c:dLbls>
            <c:txPr>
              <a:bodyPr rot="-5400000" vert="horz"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'IO Tipología'!$B$7:$B$9</c:f>
              <c:strCache>
                <c:ptCount val="3"/>
                <c:pt idx="0">
                  <c:v>Ocupación Total</c:v>
                </c:pt>
                <c:pt idx="1">
                  <c:v>Ocupación Hotelera</c:v>
                </c:pt>
                <c:pt idx="2">
                  <c:v>Ocupación Extrahotelera</c:v>
                </c:pt>
              </c:strCache>
            </c:strRef>
          </c:cat>
          <c:val>
            <c:numRef>
              <c:f>'IO Tipología'!$C$7:$C$9</c:f>
              <c:numCache>
                <c:formatCode>#,##0.0_)</c:formatCode>
                <c:ptCount val="3"/>
                <c:pt idx="0">
                  <c:v>53.995217413409307</c:v>
                </c:pt>
                <c:pt idx="1">
                  <c:v>59.811096091345739</c:v>
                </c:pt>
                <c:pt idx="2">
                  <c:v>44.99512858618619</c:v>
                </c:pt>
              </c:numCache>
            </c:numRef>
          </c:val>
        </c:ser>
        <c:overlap val="-2"/>
        <c:axId val="752159360"/>
        <c:axId val="752173440"/>
      </c:barChart>
      <c:barChart>
        <c:barDir val="col"/>
        <c:grouping val="clustered"/>
        <c:ser>
          <c:idx val="2"/>
          <c:order val="2"/>
          <c:tx>
            <c:strRef>
              <c:f>'IO Tipología'!$E$6</c:f>
              <c:strCache>
                <c:ptCount val="1"/>
                <c:pt idx="0">
                  <c:v>Var. interanual</c:v>
                </c:pt>
              </c:strCache>
            </c:strRef>
          </c:tx>
          <c:spPr>
            <a:gradFill>
              <a:gsLst>
                <a:gs pos="0">
                  <a:schemeClr val="bg1">
                    <a:lumMod val="65000"/>
                  </a:schemeClr>
                </a:gs>
                <a:gs pos="50000">
                  <a:sysClr val="window" lastClr="FFFFFF">
                    <a:lumMod val="85000"/>
                  </a:sysClr>
                </a:gs>
                <a:gs pos="100000">
                  <a:prstClr val="white">
                    <a:lumMod val="50000"/>
                  </a:prstClr>
                </a:gs>
              </a:gsLst>
              <a:lin ang="5400000" scaled="0"/>
            </a:gradFill>
          </c:spPr>
          <c:dPt>
            <c:idx val="0"/>
            <c:spPr>
              <a:noFill/>
            </c:spPr>
          </c:dPt>
          <c:dPt>
            <c:idx val="1"/>
            <c:spPr>
              <a:noFill/>
            </c:spPr>
          </c:dPt>
          <c:dPt>
            <c:idx val="2"/>
            <c:spPr>
              <a:noFill/>
            </c:spPr>
          </c:dPt>
          <c:dLbls>
            <c:dLbl>
              <c:idx val="0"/>
              <c:layout>
                <c:manualLayout>
                  <c:x val="4.5243840487699445E-5"/>
                  <c:y val="-0.52641335487102558"/>
                </c:manualLayout>
              </c:layout>
              <c:showVal val="1"/>
            </c:dLbl>
            <c:dLbl>
              <c:idx val="1"/>
              <c:layout>
                <c:manualLayout>
                  <c:x val="2.0386715773431552E-3"/>
                  <c:y val="-0.5407563332639177"/>
                </c:manualLayout>
              </c:layout>
              <c:showVal val="1"/>
            </c:dLbl>
            <c:dLbl>
              <c:idx val="2"/>
              <c:layout>
                <c:manualLayout>
                  <c:x val="2.0386715773431552E-3"/>
                  <c:y val="-0.4548742915355744"/>
                </c:manualLayout>
              </c:layout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85000"/>
                    </a:sysClr>
                  </a:gs>
                  <a:gs pos="100000">
                    <a:prstClr val="white">
                      <a:lumMod val="50000"/>
                    </a:prst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'IO Tipología'!$B$7:$B$9</c:f>
              <c:strCache>
                <c:ptCount val="3"/>
                <c:pt idx="0">
                  <c:v>Ocupación Total</c:v>
                </c:pt>
                <c:pt idx="1">
                  <c:v>Ocupación Hotelera</c:v>
                </c:pt>
                <c:pt idx="2">
                  <c:v>Ocupación Extrahotelera</c:v>
                </c:pt>
              </c:strCache>
            </c:strRef>
          </c:cat>
          <c:val>
            <c:numRef>
              <c:f>'IO Tipología'!$E$7:$E$9</c:f>
              <c:numCache>
                <c:formatCode>0.0%</c:formatCode>
                <c:ptCount val="3"/>
                <c:pt idx="0">
                  <c:v>9.3145009894978426E-2</c:v>
                </c:pt>
                <c:pt idx="1">
                  <c:v>9.413311058001339E-2</c:v>
                </c:pt>
                <c:pt idx="2">
                  <c:v>5.0749401925271886E-2</c:v>
                </c:pt>
              </c:numCache>
            </c:numRef>
          </c:val>
        </c:ser>
        <c:axId val="752176512"/>
        <c:axId val="752174976"/>
      </c:barChart>
      <c:catAx>
        <c:axId val="752159360"/>
        <c:scaling>
          <c:orientation val="minMax"/>
        </c:scaling>
        <c:axPos val="b"/>
        <c:numFmt formatCode="General" sourceLinked="1"/>
        <c:tickLblPos val="nextTo"/>
        <c:spPr>
          <a:noFill/>
        </c:spPr>
        <c:txPr>
          <a:bodyPr/>
          <a:lstStyle/>
          <a:p>
            <a:pPr>
              <a:defRPr sz="1100" b="1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752173440"/>
        <c:crosses val="autoZero"/>
        <c:auto val="1"/>
        <c:lblAlgn val="ctr"/>
        <c:lblOffset val="100"/>
      </c:catAx>
      <c:valAx>
        <c:axId val="752173440"/>
        <c:scaling>
          <c:orientation val="minMax"/>
        </c:scaling>
        <c:delete val="1"/>
        <c:axPos val="l"/>
        <c:numFmt formatCode="#,##0.0_)" sourceLinked="1"/>
        <c:tickLblPos val="none"/>
        <c:crossAx val="752159360"/>
        <c:crosses val="autoZero"/>
        <c:crossBetween val="between"/>
      </c:valAx>
      <c:valAx>
        <c:axId val="752174976"/>
        <c:scaling>
          <c:orientation val="minMax"/>
        </c:scaling>
        <c:delete val="1"/>
        <c:axPos val="r"/>
        <c:numFmt formatCode="0.0%" sourceLinked="1"/>
        <c:tickLblPos val="none"/>
        <c:crossAx val="752176512"/>
        <c:crosses val="max"/>
        <c:crossBetween val="between"/>
      </c:valAx>
      <c:catAx>
        <c:axId val="752176512"/>
        <c:scaling>
          <c:orientation val="minMax"/>
        </c:scaling>
        <c:delete val="1"/>
        <c:axPos val="b"/>
        <c:numFmt formatCode="General" sourceLinked="1"/>
        <c:tickLblPos val="none"/>
        <c:crossAx val="752174976"/>
        <c:crosses val="autoZero"/>
        <c:auto val="1"/>
        <c:lblAlgn val="ctr"/>
        <c:lblOffset val="10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11067199009398021"/>
          <c:y val="0.15164520743919957"/>
          <c:w val="0.7403946532893082"/>
          <c:h val="5.5209354195532426E-2"/>
        </c:manualLayout>
      </c:layout>
      <c:spPr>
        <a:noFill/>
      </c:spPr>
      <c:txPr>
        <a:bodyPr/>
        <a:lstStyle/>
        <a:p>
          <a:pPr>
            <a:defRPr sz="11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noFill/>
    <a:ln>
      <a:noFill/>
    </a:ln>
  </c:spPr>
  <c:printSettings>
    <c:headerFooter/>
    <c:pageMargins b="0.75000000000000488" l="0.70000000000000062" r="0.70000000000000062" t="0.75000000000000488" header="0.30000000000000032" footer="0.30000000000000032"/>
    <c:pageSetup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layout>
        <c:manualLayout>
          <c:xMode val="edge"/>
          <c:yMode val="edge"/>
          <c:x val="0.38074475065616775"/>
          <c:y val="0.14052026353848626"/>
        </c:manualLayout>
      </c:layout>
      <c:txPr>
        <a:bodyPr/>
        <a:lstStyle/>
        <a:p>
          <a:pPr>
            <a:defRPr sz="1400" b="1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2604166666666667E-2"/>
          <c:y val="0.27857149284910832"/>
          <c:w val="0.91406319737487662"/>
          <c:h val="0.32516689699502216"/>
        </c:manualLayout>
      </c:layout>
      <c:barChart>
        <c:barDir val="col"/>
        <c:grouping val="clustered"/>
        <c:ser>
          <c:idx val="2"/>
          <c:order val="0"/>
          <c:tx>
            <c:strRef>
              <c:f>'IO zona y Tipología '!$D$6</c:f>
              <c:strCache>
                <c:ptCount val="1"/>
                <c:pt idx="0">
                  <c:v>acumulado julio 2011 </c:v>
                </c:pt>
              </c:strCache>
            </c:strRef>
          </c:tx>
          <c:spPr>
            <a:solidFill>
              <a:srgbClr val="003366"/>
            </a:solidFill>
            <a:ln w="25400">
              <a:noFill/>
            </a:ln>
          </c:spPr>
          <c:dPt>
            <c:idx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2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3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4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5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rgbClr val="1F497D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6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7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8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Lbls>
            <c:dLbl>
              <c:idx val="5"/>
              <c:layout/>
              <c:showVal val="1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multiLvlStrRef>
              <c:f>Hoja1!$A$1:$B$9</c:f>
              <c:multiLvlStrCache>
                <c:ptCount val="9"/>
                <c:lvl>
                  <c:pt idx="0">
                    <c:v>Total</c:v>
                  </c:pt>
                  <c:pt idx="1">
                    <c:v>Hotelera</c:v>
                  </c:pt>
                  <c:pt idx="2">
                    <c:v>Extrahotelera</c:v>
                  </c:pt>
                  <c:pt idx="3">
                    <c:v>Total</c:v>
                  </c:pt>
                  <c:pt idx="4">
                    <c:v>Hotelera</c:v>
                  </c:pt>
                  <c:pt idx="5">
                    <c:v>Extrahotelera</c:v>
                  </c:pt>
                  <c:pt idx="6">
                    <c:v>Total</c:v>
                  </c:pt>
                  <c:pt idx="7">
                    <c:v>Hotelera</c:v>
                  </c:pt>
                  <c:pt idx="8">
                    <c:v>Extrahotelera</c:v>
                  </c:pt>
                </c:lvl>
                <c:lvl>
                  <c:pt idx="0">
                    <c:v>TOTAL</c:v>
                  </c:pt>
                  <c:pt idx="3">
                    <c:v>ZONA NORTE</c:v>
                  </c:pt>
                  <c:pt idx="6">
                    <c:v>PUERTO DE LA CRUZ</c:v>
                  </c:pt>
                </c:lvl>
              </c:multiLvlStrCache>
            </c:multiLvlStrRef>
          </c:cat>
          <c:val>
            <c:numRef>
              <c:f>('IO zona y Tipología '!$D$8:$D$10,'IO zona y Tipología '!$D$12:$D$14,'IO zona y Tipología '!$D$16:$D$18)</c:f>
              <c:numCache>
                <c:formatCode>#,##0.0_)</c:formatCode>
                <c:ptCount val="9"/>
                <c:pt idx="0">
                  <c:v>62.571025114743321</c:v>
                </c:pt>
                <c:pt idx="1">
                  <c:v>73.6594312858889</c:v>
                </c:pt>
                <c:pt idx="2">
                  <c:v>51.620471840500116</c:v>
                </c:pt>
                <c:pt idx="3">
                  <c:v>56.838527848777346</c:v>
                </c:pt>
                <c:pt idx="4">
                  <c:v>62.672561211812237</c:v>
                </c:pt>
                <c:pt idx="5">
                  <c:v>46.252029344572918</c:v>
                </c:pt>
                <c:pt idx="6">
                  <c:v>59.024602473662831</c:v>
                </c:pt>
                <c:pt idx="7">
                  <c:v>65.441300613624193</c:v>
                </c:pt>
                <c:pt idx="8">
                  <c:v>47.278604451485847</c:v>
                </c:pt>
              </c:numCache>
            </c:numRef>
          </c:val>
        </c:ser>
        <c:dLbls>
          <c:showVal val="1"/>
        </c:dLbls>
        <c:gapWidth val="30"/>
        <c:axId val="755872512"/>
        <c:axId val="755874432"/>
      </c:barChart>
      <c:catAx>
        <c:axId val="755872512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
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5.2083333333335425E-4"/>
              <c:y val="0.90849879059235239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s-ES"/>
          </a:p>
        </c:txPr>
        <c:crossAx val="755874432"/>
        <c:crosses val="autoZero"/>
        <c:auto val="1"/>
        <c:lblAlgn val="ctr"/>
        <c:lblOffset val="100"/>
        <c:tickLblSkip val="1"/>
        <c:tickMarkSkip val="1"/>
      </c:catAx>
      <c:valAx>
        <c:axId val="755874432"/>
        <c:scaling>
          <c:orientation val="minMax"/>
        </c:scaling>
        <c:delete val="1"/>
        <c:axPos val="l"/>
        <c:numFmt formatCode="#,##0.0_)" sourceLinked="1"/>
        <c:tickLblPos val="none"/>
        <c:crossAx val="75587251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221" r="0.75000000000001221" t="1" header="0" footer="0"/>
    <c:pageSetup paperSize="9" orientation="landscape"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sz="1600" b="1"/>
            </a:pPr>
            <a:r>
              <a:rPr lang="es-ES" sz="1600" b="1"/>
              <a:t>ÍNDICES DE OCUPACIÓN SEGÚN TIPOLOGÍA ALOJATIVA (%)
</a:t>
            </a:r>
          </a:p>
        </c:rich>
      </c:tx>
      <c:layout>
        <c:manualLayout>
          <c:xMode val="edge"/>
          <c:yMode val="edge"/>
          <c:x val="0.13311064890473587"/>
          <c:y val="1.0168422041873923E-3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5.4687541723283183E-2"/>
          <c:y val="0.38468587845956898"/>
          <c:w val="0.90049538618993386"/>
          <c:h val="0.45677749360613779"/>
        </c:manualLayout>
      </c:layout>
      <c:barChart>
        <c:barDir val="col"/>
        <c:grouping val="clustered"/>
        <c:ser>
          <c:idx val="2"/>
          <c:order val="0"/>
          <c:tx>
            <c:strRef>
              <c:f>'IO tipología y categoría'!$D$6</c:f>
              <c:strCache>
                <c:ptCount val="1"/>
                <c:pt idx="0">
                  <c:v>acumulado julio 2011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strRef>
              <c:f>('IO tipología y categoría'!$B$8,'IO tipología y categoría'!$B$10:$B$13,'IO tipología y categoría'!$B$15)</c:f>
              <c:strCache>
                <c:ptCount val="6"/>
                <c:pt idx="0">
                  <c:v>Ocupación Total</c:v>
                </c:pt>
                <c:pt idx="1">
                  <c:v>Hotelera</c:v>
                </c:pt>
                <c:pt idx="2">
                  <c:v>4* Y 5 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('IO tipología y categoría'!$D$8,'IO tipología y categoría'!$D$10:$D$13,'IO tipología y categoría'!$D$15)</c:f>
              <c:numCache>
                <c:formatCode>#,##0.0_)</c:formatCode>
                <c:ptCount val="6"/>
                <c:pt idx="0">
                  <c:v>59.024602473662831</c:v>
                </c:pt>
                <c:pt idx="1">
                  <c:v>65.441300613624193</c:v>
                </c:pt>
                <c:pt idx="2">
                  <c:v>67.625149929622722</c:v>
                </c:pt>
                <c:pt idx="3">
                  <c:v>60.210380552038863</c:v>
                </c:pt>
                <c:pt idx="4">
                  <c:v>22.939959643133623</c:v>
                </c:pt>
                <c:pt idx="5">
                  <c:v>47.278604451485847</c:v>
                </c:pt>
              </c:numCache>
            </c:numRef>
          </c:val>
        </c:ser>
        <c:ser>
          <c:idx val="0"/>
          <c:order val="1"/>
          <c:tx>
            <c:strRef>
              <c:f>'IO tipología y categoría'!$C$6</c:f>
              <c:strCache>
                <c:ptCount val="1"/>
                <c:pt idx="0">
                  <c:v>acumulado julio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strRef>
              <c:f>('IO tipología y categoría'!$B$8,'IO tipología y categoría'!$B$10:$B$13,'IO tipología y categoría'!$B$15)</c:f>
              <c:strCache>
                <c:ptCount val="6"/>
                <c:pt idx="0">
                  <c:v>Ocupación Total</c:v>
                </c:pt>
                <c:pt idx="1">
                  <c:v>Hotelera</c:v>
                </c:pt>
                <c:pt idx="2">
                  <c:v>4* Y 5 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('IO tipología y categoría'!$C$8,'IO tipología y categoría'!$C$10:$C$13,'IO tipología y categoría'!$C$15)</c:f>
              <c:numCache>
                <c:formatCode>#,##0.0_)</c:formatCode>
                <c:ptCount val="6"/>
                <c:pt idx="0">
                  <c:v>53.995217413409307</c:v>
                </c:pt>
                <c:pt idx="1">
                  <c:v>59.811096091345739</c:v>
                </c:pt>
                <c:pt idx="2">
                  <c:v>63.245450507198356</c:v>
                </c:pt>
                <c:pt idx="3">
                  <c:v>49.170663407864112</c:v>
                </c:pt>
                <c:pt idx="4">
                  <c:v>28.176690778491579</c:v>
                </c:pt>
                <c:pt idx="5">
                  <c:v>44.99512858618619</c:v>
                </c:pt>
              </c:numCache>
            </c:numRef>
          </c:val>
        </c:ser>
        <c:dLbls>
          <c:showVal val="1"/>
        </c:dLbls>
        <c:gapWidth val="30"/>
        <c:overlap val="-10"/>
        <c:axId val="759543680"/>
        <c:axId val="759554048"/>
      </c:barChart>
      <c:lineChart>
        <c:grouping val="standard"/>
        <c:ser>
          <c:idx val="1"/>
          <c:order val="2"/>
          <c:tx>
            <c:strRef>
              <c:f>'IO tipología y categoría'!$E$6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5.2415853678667475E-2"/>
                  <c:y val="-0.20051929570184832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882186896449256E-2"/>
                  <c:y val="-0.25360640661605277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4.6764885521385302E-2"/>
                  <c:y val="-0.27370186143611824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5.7337691279156333E-2"/>
                  <c:y val="-0.12355022118398905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5.8458046517770167E-2"/>
                  <c:y val="-0.28290526344053546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5.2754419848462457E-2"/>
                  <c:y val="-0.15976639748675958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5.0670529391373252E-2"/>
                  <c:y val="-0.37410422162703016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74217137952095E-2"/>
                  <c:y val="-0.23015862147666322"/>
                </c:manualLayout>
              </c:layout>
              <c:dLblPos val="r"/>
              <c:showVal val="1"/>
            </c:dLbl>
            <c:numFmt formatCode="0.0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dLblPos val="ctr"/>
            <c:showVal val="1"/>
          </c:dLbls>
          <c:val>
            <c:numRef>
              <c:f>('IO tipología y categoría'!$E$8,'IO tipología y categoría'!$E$10:$E$13,'IO tipología y categoría'!$E$15)</c:f>
              <c:numCache>
                <c:formatCode>0.0%</c:formatCode>
                <c:ptCount val="6"/>
                <c:pt idx="0">
                  <c:v>9.3145009894978426E-2</c:v>
                </c:pt>
                <c:pt idx="1">
                  <c:v>9.413311058001339E-2</c:v>
                </c:pt>
                <c:pt idx="2">
                  <c:v>6.9249240653695532E-2</c:v>
                </c:pt>
                <c:pt idx="3">
                  <c:v>0.22451836886156618</c:v>
                </c:pt>
                <c:pt idx="4">
                  <c:v>-0.18585330607224348</c:v>
                </c:pt>
                <c:pt idx="5">
                  <c:v>5.0749401925271886E-2</c:v>
                </c:pt>
              </c:numCache>
            </c:numRef>
          </c:val>
        </c:ser>
        <c:dLbls>
          <c:showVal val="1"/>
        </c:dLbls>
        <c:marker val="1"/>
        <c:axId val="759555584"/>
        <c:axId val="759557120"/>
      </c:lineChart>
      <c:catAx>
        <c:axId val="759543680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1.0908070453457513E-3"/>
              <c:y val="0.95462955877318756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759554048"/>
        <c:crosses val="autoZero"/>
        <c:auto val="1"/>
        <c:lblAlgn val="ctr"/>
        <c:lblOffset val="100"/>
        <c:tickLblSkip val="1"/>
        <c:tickMarkSkip val="1"/>
      </c:catAx>
      <c:valAx>
        <c:axId val="759554048"/>
        <c:scaling>
          <c:orientation val="minMax"/>
        </c:scaling>
        <c:axPos val="l"/>
        <c:numFmt formatCode="#,##0.0_)" sourceLinked="1"/>
        <c:majorTickMark val="none"/>
        <c:tickLblPos val="none"/>
        <c:spPr>
          <a:ln w="9525">
            <a:noFill/>
          </a:ln>
        </c:spPr>
        <c:crossAx val="759543680"/>
        <c:crosses val="autoZero"/>
        <c:crossBetween val="between"/>
      </c:valAx>
      <c:catAx>
        <c:axId val="759555584"/>
        <c:scaling>
          <c:orientation val="minMax"/>
        </c:scaling>
        <c:delete val="1"/>
        <c:axPos val="b"/>
        <c:tickLblPos val="none"/>
        <c:crossAx val="759557120"/>
        <c:crosses val="autoZero"/>
        <c:auto val="1"/>
        <c:lblAlgn val="ctr"/>
        <c:lblOffset val="100"/>
      </c:catAx>
      <c:valAx>
        <c:axId val="759557120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75955558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9108040740190496"/>
          <c:y val="0.15413254928811637"/>
          <c:w val="0.62565228874692558"/>
          <c:h val="4.9797343107047934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21" r="0.7500000000000121" t="1" header="0" footer="0"/>
    <c:pageSetup paperSize="9" orientation="landscape"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'IO evolución mensual'!$B$5:$F$5</c:f>
          <c:strCache>
            <c:ptCount val="1"/>
            <c:pt idx="0">
              <c:v>EVOLUCIÓN  DE INDICES DE OCUPACIÓN EN ESTABLECIMIENTOS ALOJATIVOS DE PUERTO DE LA CRUZ</c:v>
            </c:pt>
          </c:strCache>
        </c:strRef>
      </c:tx>
      <c:layout>
        <c:manualLayout>
          <c:xMode val="edge"/>
          <c:yMode val="edge"/>
          <c:x val="0.13600016797900263"/>
          <c:y val="1.5595748152355861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9.2800167979002743E-2"/>
          <c:y val="0.2595817042439918"/>
          <c:w val="0.84160065750054069"/>
          <c:h val="0.52764976958525345"/>
        </c:manualLayout>
      </c:layout>
      <c:lineChart>
        <c:grouping val="standard"/>
        <c:ser>
          <c:idx val="6"/>
          <c:order val="0"/>
          <c:tx>
            <c:strRef>
              <c:f>'IO evolución mensual'!$B$40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dLbls>
            <c:delete val="1"/>
          </c:dLbls>
          <c:cat>
            <c:strRef>
              <c:f>('IO evolución mensual'!$B$78,'IO evolución mensual'!$B$77,'IO evolución mensual'!$B$76,'IO evolución mensual'!$B$75,'IO evolución mensual'!$B$74,'IO evolución mensual'!$B$73,'IO evolución mensual'!$B$72,'IO evolución mensual'!$B$71,'IO evolución mensual'!$B$70,'IO evolución mensual'!$B$69,'IO evolución mensual'!$B$68,'IO evolución mensual'!$B$67)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('IO evolución mensual'!$C$39,'IO evolución mensual'!$C$38,'IO evolución mensual'!$C$37,'IO evolución mensual'!$C$36,'IO evolución mensual'!$C$35,'IO evolución mensual'!$C$34,'IO evolución mensual'!$C$33,'IO evolución mensual'!$C$32,'IO evolución mensual'!$C$31,'IO evolución mensual'!$C$30,'IO evolución mensual'!$C$29,'IO evolución mensual'!$C$28)</c:f>
              <c:numCache>
                <c:formatCode>#,##0.0</c:formatCode>
                <c:ptCount val="12"/>
                <c:pt idx="0">
                  <c:v>66.459999999999994</c:v>
                </c:pt>
                <c:pt idx="1">
                  <c:v>65.78</c:v>
                </c:pt>
                <c:pt idx="2">
                  <c:v>61.22</c:v>
                </c:pt>
                <c:pt idx="3">
                  <c:v>52.11</c:v>
                </c:pt>
                <c:pt idx="4">
                  <c:v>42.28</c:v>
                </c:pt>
                <c:pt idx="5">
                  <c:v>46.666435554322959</c:v>
                </c:pt>
                <c:pt idx="6">
                  <c:v>51.49</c:v>
                </c:pt>
                <c:pt idx="7">
                  <c:v>63.88</c:v>
                </c:pt>
                <c:pt idx="8">
                  <c:v>45.87</c:v>
                </c:pt>
                <c:pt idx="9">
                  <c:v>42.456257611373871</c:v>
                </c:pt>
                <c:pt idx="10">
                  <c:v>57.06725197541703</c:v>
                </c:pt>
                <c:pt idx="11">
                  <c:v>57.508510578039591</c:v>
                </c:pt>
              </c:numCache>
            </c:numRef>
          </c:val>
        </c:ser>
        <c:ser>
          <c:idx val="7"/>
          <c:order val="1"/>
          <c:tx>
            <c:v>2010</c:v>
          </c:tx>
          <c:spPr>
            <a:ln w="38100">
              <a:solidFill>
                <a:schemeClr val="accent1">
                  <a:lumMod val="75000"/>
                </a:schemeClr>
              </a:solidFill>
            </a:ln>
          </c:spPr>
          <c:marker>
            <c:symbol val="square"/>
            <c:size val="7"/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dLbls>
            <c:delete val="1"/>
          </c:dLbls>
          <c:cat>
            <c:strRef>
              <c:f>('IO evolución mensual'!$B$78,'IO evolución mensual'!$B$77,'IO evolución mensual'!$B$76,'IO evolución mensual'!$B$75,'IO evolución mensual'!$B$74,'IO evolución mensual'!$B$73,'IO evolución mensual'!$B$72,'IO evolución mensual'!$B$71,'IO evolución mensual'!$B$70,'IO evolución mensual'!$B$69,'IO evolución mensual'!$B$68,'IO evolución mensual'!$B$67)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('IO evolución mensual'!$C$26,'IO evolución mensual'!$C$25,'IO evolución mensual'!$C$24,'IO evolución mensual'!$C$23,'IO evolución mensual'!$C$22,'IO evolución mensual'!$C$21,'IO evolución mensual'!$C$20,'IO evolución mensual'!$C$19,'IO evolución mensual'!$C$18,'IO evolución mensual'!$C$17,'IO evolución mensual'!$C$16,'IO evolución mensual'!$C$15)</c:f>
              <c:numCache>
                <c:formatCode>#,##0.0</c:formatCode>
                <c:ptCount val="12"/>
                <c:pt idx="0">
                  <c:v>64.69</c:v>
                </c:pt>
                <c:pt idx="1">
                  <c:v>68.56</c:v>
                </c:pt>
                <c:pt idx="2">
                  <c:v>57.754317367220594</c:v>
                </c:pt>
                <c:pt idx="3">
                  <c:v>46.00685644322008</c:v>
                </c:pt>
                <c:pt idx="4">
                  <c:v>44.522764299890397</c:v>
                </c:pt>
                <c:pt idx="5">
                  <c:v>50.348331802877254</c:v>
                </c:pt>
                <c:pt idx="6">
                  <c:v>46.707606953148165</c:v>
                </c:pt>
                <c:pt idx="7">
                  <c:v>56.103603716788363</c:v>
                </c:pt>
                <c:pt idx="8">
                  <c:v>44.772809887313706</c:v>
                </c:pt>
                <c:pt idx="9">
                  <c:v>43.03</c:v>
                </c:pt>
                <c:pt idx="10">
                  <c:v>57.81</c:v>
                </c:pt>
                <c:pt idx="11">
                  <c:v>56.135263758298194</c:v>
                </c:pt>
              </c:numCache>
            </c:numRef>
          </c:val>
        </c:ser>
        <c:ser>
          <c:idx val="5"/>
          <c:order val="2"/>
          <c:tx>
            <c:v>2011</c:v>
          </c:tx>
          <c:spPr>
            <a:ln w="28575">
              <a:solidFill>
                <a:srgbClr val="92D05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  <a:prstDash val="solid"/>
              </a:ln>
            </c:spPr>
          </c:marker>
          <c:dLbls>
            <c:delete val="1"/>
          </c:dLbls>
          <c:cat>
            <c:strRef>
              <c:f>('IO evolución mensual'!$B$78,'IO evolución mensual'!$B$77,'IO evolución mensual'!$B$76,'IO evolución mensual'!$B$75,'IO evolución mensual'!$B$74,'IO evolución mensual'!$B$73,'IO evolución mensual'!$B$72,'IO evolución mensual'!$B$71,'IO evolución mensual'!$B$70,'IO evolución mensual'!$B$69,'IO evolución mensual'!$B$68,'IO evolución mensual'!$B$67)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('IO evolución mensual'!$C$13,'IO evolución mensual'!$C$12,'IO evolución mensual'!$C$11,'IO evolución mensual'!$C$10,'IO evolución mensual'!$C$9,'IO evolución mensual'!$C$8,'IO evolución mensual'!$C$7)</c:f>
              <c:numCache>
                <c:formatCode>#,##0.0</c:formatCode>
                <c:ptCount val="7"/>
                <c:pt idx="0">
                  <c:v>65.959999999999994</c:v>
                </c:pt>
                <c:pt idx="1">
                  <c:v>74.959999999999994</c:v>
                </c:pt>
                <c:pt idx="2">
                  <c:v>70.13</c:v>
                </c:pt>
                <c:pt idx="3">
                  <c:v>56.964383992452234</c:v>
                </c:pt>
                <c:pt idx="4">
                  <c:v>42.827469191379926</c:v>
                </c:pt>
                <c:pt idx="5">
                  <c:v>49.13</c:v>
                </c:pt>
                <c:pt idx="6">
                  <c:v>54.2</c:v>
                </c:pt>
              </c:numCache>
            </c:numRef>
          </c:val>
        </c:ser>
        <c:dLbls>
          <c:showVal val="1"/>
        </c:dLbls>
        <c:marker val="1"/>
        <c:axId val="763352576"/>
        <c:axId val="765136896"/>
      </c:lineChart>
      <c:catAx>
        <c:axId val="763352576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8.0000000000000227E-3"/>
              <c:y val="0.94930875576036156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 rtl="0">
              <a:defRPr/>
            </a:pPr>
            <a:endParaRPr lang="es-ES"/>
          </a:p>
        </c:txPr>
        <c:crossAx val="765136896"/>
        <c:crosses val="autoZero"/>
        <c:auto val="1"/>
        <c:lblAlgn val="ctr"/>
        <c:lblOffset val="100"/>
        <c:tickLblSkip val="1"/>
        <c:tickMarkSkip val="1"/>
      </c:catAx>
      <c:valAx>
        <c:axId val="765136896"/>
        <c:scaling>
          <c:orientation val="minMax"/>
          <c:max val="100"/>
          <c:min val="40"/>
        </c:scaling>
        <c:axPos val="l"/>
        <c:numFmt formatCode="#,##0.0_)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763352576"/>
        <c:crosses val="autoZero"/>
        <c:crossBetween val="between"/>
        <c:majorUnit val="10"/>
        <c:minorUnit val="1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2746683464566941"/>
          <c:y val="0.1888765477607702"/>
          <c:w val="0.74853324934383203"/>
          <c:h val="4.9661290420049034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199" r="0.75000000000001199" t="1" header="0" footer="0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r>
              <a:rPr lang="en-US"/>
              <a:t>ESTANCIAS MEDIAS EN  PUERTO DE LA CRUZ SEGÚN TIPOLOGÍA DE ESTABLECIMIENTO</a:t>
            </a:r>
          </a:p>
        </c:rich>
      </c:tx>
      <c:layout>
        <c:manualLayout>
          <c:xMode val="edge"/>
          <c:yMode val="edge"/>
          <c:x val="0.12372077343543117"/>
          <c:y val="8.7399854333576228E-3"/>
        </c:manualLayout>
      </c:layout>
      <c:spPr>
        <a:noFill/>
      </c:spPr>
    </c:title>
    <c:plotArea>
      <c:layout>
        <c:manualLayout>
          <c:layoutTarget val="inner"/>
          <c:xMode val="edge"/>
          <c:yMode val="edge"/>
          <c:x val="2.4102033117420012E-3"/>
          <c:y val="0.39594015748031497"/>
          <c:w val="0.99348294765906309"/>
          <c:h val="0.48187692203710908"/>
        </c:manualLayout>
      </c:layout>
      <c:barChart>
        <c:barDir val="col"/>
        <c:grouping val="clustered"/>
        <c:ser>
          <c:idx val="1"/>
          <c:order val="0"/>
          <c:tx>
            <c:strRef>
              <c:f>'EM Tipología'!$D$6</c:f>
              <c:strCache>
                <c:ptCount val="1"/>
                <c:pt idx="0">
                  <c:v>acumulado julio 2011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</c:spPr>
          <c:dLbls>
            <c:txPr>
              <a:bodyPr rot="-5400000" vert="horz"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'EM Tipología'!$B$7:$B$9</c:f>
              <c:strCache>
                <c:ptCount val="3"/>
                <c:pt idx="0">
                  <c:v>Estancia Media Total</c:v>
                </c:pt>
                <c:pt idx="1">
                  <c:v>Estancia Media Hotelera</c:v>
                </c:pt>
                <c:pt idx="2">
                  <c:v>Estancia Media Extrahotelera</c:v>
                </c:pt>
              </c:strCache>
            </c:strRef>
          </c:cat>
          <c:val>
            <c:numRef>
              <c:f>'EM Tipología'!$D$7:$D$9</c:f>
              <c:numCache>
                <c:formatCode>#,##0.00_)</c:formatCode>
                <c:ptCount val="3"/>
                <c:pt idx="0">
                  <c:v>7.5660877125100914</c:v>
                </c:pt>
                <c:pt idx="1">
                  <c:v>7.3913349083312179</c:v>
                </c:pt>
                <c:pt idx="2">
                  <c:v>8.0482205702793941</c:v>
                </c:pt>
              </c:numCache>
            </c:numRef>
          </c:val>
        </c:ser>
        <c:ser>
          <c:idx val="0"/>
          <c:order val="1"/>
          <c:tx>
            <c:strRef>
              <c:f>'EM Tipología'!$C$6</c:f>
              <c:strCache>
                <c:ptCount val="1"/>
                <c:pt idx="0">
                  <c:v>acumulado julio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chemeClr val="accent1">
                    <a:lumMod val="75000"/>
                  </a:schemeClr>
                </a:gs>
                <a:gs pos="100000">
                  <a:srgbClr val="1F497D">
                    <a:lumMod val="75000"/>
                  </a:srgbClr>
                </a:gs>
              </a:gsLst>
              <a:lin ang="0" scaled="0"/>
            </a:gradFill>
          </c:spPr>
          <c:dLbls>
            <c:txPr>
              <a:bodyPr rot="-5400000" vert="horz"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'EM Tipología'!$B$7:$B$9</c:f>
              <c:strCache>
                <c:ptCount val="3"/>
                <c:pt idx="0">
                  <c:v>Estancia Media Total</c:v>
                </c:pt>
                <c:pt idx="1">
                  <c:v>Estancia Media Hotelera</c:v>
                </c:pt>
                <c:pt idx="2">
                  <c:v>Estancia Media Extrahotelera</c:v>
                </c:pt>
              </c:strCache>
            </c:strRef>
          </c:cat>
          <c:val>
            <c:numRef>
              <c:f>'EM Tipología'!$C$7:$C$9</c:f>
              <c:numCache>
                <c:formatCode>#,##0.00_)</c:formatCode>
                <c:ptCount val="3"/>
                <c:pt idx="0">
                  <c:v>7.4466807543751008</c:v>
                </c:pt>
                <c:pt idx="1">
                  <c:v>7.3144525342056204</c:v>
                </c:pt>
                <c:pt idx="2">
                  <c:v>7.7342952665845504</c:v>
                </c:pt>
              </c:numCache>
            </c:numRef>
          </c:val>
        </c:ser>
        <c:overlap val="-2"/>
        <c:axId val="772666112"/>
        <c:axId val="772667648"/>
      </c:barChart>
      <c:barChart>
        <c:barDir val="col"/>
        <c:grouping val="clustered"/>
        <c:ser>
          <c:idx val="2"/>
          <c:order val="2"/>
          <c:tx>
            <c:strRef>
              <c:f>'EM Tipología'!$E$6</c:f>
              <c:strCache>
                <c:ptCount val="1"/>
                <c:pt idx="0">
                  <c:v>Dif. interanual</c:v>
                </c:pt>
              </c:strCache>
            </c:strRef>
          </c:tx>
          <c:spPr>
            <a:gradFill>
              <a:gsLst>
                <a:gs pos="0">
                  <a:schemeClr val="bg1">
                    <a:lumMod val="65000"/>
                  </a:schemeClr>
                </a:gs>
                <a:gs pos="50000">
                  <a:sysClr val="window" lastClr="FFFFFF">
                    <a:lumMod val="85000"/>
                  </a:sysClr>
                </a:gs>
                <a:gs pos="100000">
                  <a:prstClr val="white">
                    <a:lumMod val="50000"/>
                  </a:prstClr>
                </a:gs>
              </a:gsLst>
              <a:lin ang="5400000" scaled="0"/>
            </a:gradFill>
          </c:spPr>
          <c:dPt>
            <c:idx val="0"/>
            <c:spPr>
              <a:noFill/>
            </c:spPr>
          </c:dPt>
          <c:dPt>
            <c:idx val="1"/>
            <c:spPr>
              <a:noFill/>
            </c:spPr>
          </c:dPt>
          <c:dPt>
            <c:idx val="2"/>
            <c:spPr>
              <a:noFill/>
            </c:spPr>
          </c:dPt>
          <c:dLbls>
            <c:dLbl>
              <c:idx val="0"/>
              <c:layout>
                <c:manualLayout>
                  <c:x val="4.115782197257466E-5"/>
                  <c:y val="-0.50652941142735886"/>
                </c:manualLayout>
              </c:layout>
              <c:showVal val="1"/>
            </c:dLbl>
            <c:dLbl>
              <c:idx val="1"/>
              <c:layout>
                <c:manualLayout>
                  <c:x val="6.1657277704060969E-5"/>
                  <c:y val="-0.49132619529623622"/>
                </c:manualLayout>
              </c:layout>
              <c:showVal val="1"/>
            </c:dLbl>
            <c:dLbl>
              <c:idx val="2"/>
              <c:layout>
                <c:manualLayout>
                  <c:x val="4.1391420421589588E-3"/>
                  <c:y val="-0.53590998503191456"/>
                </c:manualLayout>
              </c:layout>
              <c:showVal val="1"/>
            </c:dLbl>
            <c:numFmt formatCode="#,##0.00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85000"/>
                    </a:sysClr>
                  </a:gs>
                  <a:gs pos="100000">
                    <a:prstClr val="white">
                      <a:lumMod val="50000"/>
                    </a:prst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'EM Tipología'!$B$7:$B$9</c:f>
              <c:strCache>
                <c:ptCount val="3"/>
                <c:pt idx="0">
                  <c:v>Estancia Media Total</c:v>
                </c:pt>
                <c:pt idx="1">
                  <c:v>Estancia Media Hotelera</c:v>
                </c:pt>
                <c:pt idx="2">
                  <c:v>Estancia Media Extrahotelera</c:v>
                </c:pt>
              </c:strCache>
            </c:strRef>
          </c:cat>
          <c:val>
            <c:numRef>
              <c:f>'EM Tipología'!$E$7:$E$9</c:f>
              <c:numCache>
                <c:formatCode>#,##0.00_)</c:formatCode>
                <c:ptCount val="3"/>
                <c:pt idx="0">
                  <c:v>0.11940695813499058</c:v>
                </c:pt>
                <c:pt idx="1">
                  <c:v>7.6882374125597508E-2</c:v>
                </c:pt>
                <c:pt idx="2">
                  <c:v>0.31392530369484373</c:v>
                </c:pt>
              </c:numCache>
            </c:numRef>
          </c:val>
        </c:ser>
        <c:axId val="774452736"/>
        <c:axId val="774451200"/>
      </c:barChart>
      <c:catAx>
        <c:axId val="772666112"/>
        <c:scaling>
          <c:orientation val="minMax"/>
        </c:scaling>
        <c:axPos val="b"/>
        <c:numFmt formatCode="General" sourceLinked="1"/>
        <c:tickLblPos val="nextTo"/>
        <c:spPr>
          <a:noFill/>
        </c:spPr>
        <c:txPr>
          <a:bodyPr/>
          <a:lstStyle/>
          <a:p>
            <a:pPr>
              <a:defRPr sz="1100" b="1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772667648"/>
        <c:crosses val="autoZero"/>
        <c:auto val="1"/>
        <c:lblAlgn val="ctr"/>
        <c:lblOffset val="100"/>
      </c:catAx>
      <c:valAx>
        <c:axId val="772667648"/>
        <c:scaling>
          <c:orientation val="minMax"/>
        </c:scaling>
        <c:delete val="1"/>
        <c:axPos val="l"/>
        <c:numFmt formatCode="#,##0.00_)" sourceLinked="1"/>
        <c:tickLblPos val="none"/>
        <c:crossAx val="772666112"/>
        <c:crosses val="autoZero"/>
        <c:crossBetween val="between"/>
      </c:valAx>
      <c:valAx>
        <c:axId val="774451200"/>
        <c:scaling>
          <c:orientation val="minMax"/>
        </c:scaling>
        <c:delete val="1"/>
        <c:axPos val="r"/>
        <c:numFmt formatCode="#,##0.00_)" sourceLinked="1"/>
        <c:tickLblPos val="none"/>
        <c:crossAx val="774452736"/>
        <c:crosses val="max"/>
        <c:crossBetween val="between"/>
      </c:valAx>
      <c:catAx>
        <c:axId val="774452736"/>
        <c:scaling>
          <c:orientation val="minMax"/>
        </c:scaling>
        <c:delete val="1"/>
        <c:axPos val="b"/>
        <c:numFmt formatCode="General" sourceLinked="1"/>
        <c:tickLblPos val="none"/>
        <c:crossAx val="774451200"/>
        <c:crosses val="autoZero"/>
        <c:auto val="1"/>
        <c:lblAlgn val="ctr"/>
        <c:lblOffset val="10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18912590471645591"/>
          <c:y val="0.14020028612303354"/>
          <c:w val="0.66016909249980404"/>
          <c:h val="5.5209354195532426E-2"/>
        </c:manualLayout>
      </c:layout>
      <c:spPr>
        <a:noFill/>
      </c:spPr>
      <c:txPr>
        <a:bodyPr/>
        <a:lstStyle/>
        <a:p>
          <a:pPr>
            <a:defRPr sz="11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noFill/>
    <a:ln>
      <a:noFill/>
    </a:ln>
  </c:spPr>
  <c:printSettings>
    <c:headerFooter/>
    <c:pageMargins b="0.75000000000000522" l="0.70000000000000062" r="0.70000000000000062" t="0.75000000000000522" header="0.30000000000000032" footer="0.30000000000000032"/>
    <c:pageSetup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'EM zonas y tipología '!$D$6</c:f>
          <c:strCache>
            <c:ptCount val="1"/>
            <c:pt idx="0">
              <c:v>acumulado julio 2011 </c:v>
            </c:pt>
          </c:strCache>
        </c:strRef>
      </c:tx>
      <c:layout>
        <c:manualLayout>
          <c:xMode val="edge"/>
          <c:yMode val="edge"/>
          <c:x val="0.38666666666666816"/>
          <c:y val="0.13041279723755461"/>
        </c:manualLayout>
      </c:layout>
      <c:txPr>
        <a:bodyPr/>
        <a:lstStyle/>
        <a:p>
          <a:pPr>
            <a:defRPr sz="1400" b="1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2604157709615469E-2"/>
          <c:y val="0.29808341194515448"/>
          <c:w val="0.91406319737487662"/>
          <c:h val="0.32843215866306358"/>
        </c:manualLayout>
      </c:layout>
      <c:barChart>
        <c:barDir val="col"/>
        <c:grouping val="clustered"/>
        <c:ser>
          <c:idx val="2"/>
          <c:order val="0"/>
          <c:tx>
            <c:strRef>
              <c:f>'EM zonas y tipología '!$D$6</c:f>
              <c:strCache>
                <c:ptCount val="1"/>
                <c:pt idx="0">
                  <c:v>acumulado julio 2011 </c:v>
                </c:pt>
              </c:strCache>
            </c:strRef>
          </c:tx>
          <c:spPr>
            <a:solidFill>
              <a:srgbClr val="003366"/>
            </a:solidFill>
            <a:ln w="25400">
              <a:noFill/>
            </a:ln>
          </c:spPr>
          <c:dPt>
            <c:idx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2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3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4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5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6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7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8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Lbls>
            <c:dLbl>
              <c:idx val="5"/>
              <c:delete val="1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multiLvlStrRef>
              <c:f>Hoja1!$A$1:$B$9</c:f>
              <c:multiLvlStrCache>
                <c:ptCount val="9"/>
                <c:lvl>
                  <c:pt idx="0">
                    <c:v>Total</c:v>
                  </c:pt>
                  <c:pt idx="1">
                    <c:v>Hotelera</c:v>
                  </c:pt>
                  <c:pt idx="2">
                    <c:v>Extrahotelera</c:v>
                  </c:pt>
                  <c:pt idx="3">
                    <c:v>Total</c:v>
                  </c:pt>
                  <c:pt idx="4">
                    <c:v>Hotelera</c:v>
                  </c:pt>
                  <c:pt idx="5">
                    <c:v>Extrahotelera</c:v>
                  </c:pt>
                  <c:pt idx="6">
                    <c:v>Total</c:v>
                  </c:pt>
                  <c:pt idx="7">
                    <c:v>Hotelera</c:v>
                  </c:pt>
                  <c:pt idx="8">
                    <c:v>Extrahotelera</c:v>
                  </c:pt>
                </c:lvl>
                <c:lvl>
                  <c:pt idx="0">
                    <c:v>TOTAL</c:v>
                  </c:pt>
                  <c:pt idx="3">
                    <c:v>ZONA NORTE</c:v>
                  </c:pt>
                  <c:pt idx="6">
                    <c:v>PUERTO DE LA CRUZ</c:v>
                  </c:pt>
                </c:lvl>
              </c:multiLvlStrCache>
            </c:multiLvlStrRef>
          </c:cat>
          <c:val>
            <c:numRef>
              <c:f>('EM zonas y tipología '!$D$8:$D$10,'EM zonas y tipología '!$D$12:$D$14,'EM zonas y tipología '!$D$16:$D$18)</c:f>
              <c:numCache>
                <c:formatCode>#,##0.00_)</c:formatCode>
                <c:ptCount val="9"/>
                <c:pt idx="0">
                  <c:v>7.7917978252744717</c:v>
                </c:pt>
                <c:pt idx="1">
                  <c:v>7.3644901634394113</c:v>
                </c:pt>
                <c:pt idx="2">
                  <c:v>8.4856317007074846</c:v>
                </c:pt>
                <c:pt idx="3">
                  <c:v>7.4405878852941862</c:v>
                </c:pt>
                <c:pt idx="4">
                  <c:v>7.2487355454637781</c:v>
                </c:pt>
                <c:pt idx="5">
                  <c:v>7.958512855061338</c:v>
                </c:pt>
                <c:pt idx="6">
                  <c:v>7.5660877125100914</c:v>
                </c:pt>
                <c:pt idx="7">
                  <c:v>7.3913349083312179</c:v>
                </c:pt>
                <c:pt idx="8">
                  <c:v>8.0482205702793941</c:v>
                </c:pt>
              </c:numCache>
            </c:numRef>
          </c:val>
        </c:ser>
        <c:dLbls>
          <c:showVal val="1"/>
        </c:dLbls>
        <c:gapWidth val="30"/>
        <c:axId val="780147328"/>
        <c:axId val="780149504"/>
      </c:barChart>
      <c:catAx>
        <c:axId val="780147328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5.2083973122706332E-4"/>
              <c:y val="0.96391839773084598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s-ES"/>
          </a:p>
        </c:txPr>
        <c:crossAx val="780149504"/>
        <c:crosses val="autoZero"/>
        <c:auto val="1"/>
        <c:lblAlgn val="ctr"/>
        <c:lblOffset val="100"/>
        <c:tickLblSkip val="1"/>
        <c:tickMarkSkip val="1"/>
      </c:catAx>
      <c:valAx>
        <c:axId val="780149504"/>
        <c:scaling>
          <c:orientation val="minMax"/>
        </c:scaling>
        <c:delete val="1"/>
        <c:axPos val="l"/>
        <c:numFmt formatCode="#,##0.00_)" sourceLinked="1"/>
        <c:tickLblPos val="none"/>
        <c:crossAx val="78014732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232" r="0.75000000000001232" t="1" header="0" footer="0"/>
    <c:pageSetup paperSize="9" orientation="landscape"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sz="1600" b="1"/>
            </a:pPr>
            <a:r>
              <a:rPr lang="es-ES" sz="1600" b="1"/>
              <a:t>ESTANCIAS MEDIAS SEGÚN TIPOLOGÍA ALOJATIVA
</a:t>
            </a:r>
          </a:p>
        </c:rich>
      </c:tx>
      <c:layout>
        <c:manualLayout>
          <c:xMode val="edge"/>
          <c:yMode val="edge"/>
          <c:x val="0.16666024897358037"/>
          <c:y val="4.5112990050234284E-5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5.4687466574515183E-2"/>
          <c:y val="0.33314651710384691"/>
          <c:w val="0.90886793539522259"/>
          <c:h val="0.47693065607572327"/>
        </c:manualLayout>
      </c:layout>
      <c:barChart>
        <c:barDir val="col"/>
        <c:grouping val="clustered"/>
        <c:ser>
          <c:idx val="2"/>
          <c:order val="0"/>
          <c:tx>
            <c:strRef>
              <c:f>'EM tipología y categoría'!$D$6</c:f>
              <c:strCache>
                <c:ptCount val="1"/>
                <c:pt idx="0">
                  <c:v>acumulado julio 2011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strRef>
              <c:f>('EM tipología y categoría'!$B$8,'EM tipología y categoría'!$B$10:$B$13,'EM tipología y categoría'!$B$15)</c:f>
              <c:strCache>
                <c:ptCount val="6"/>
                <c:pt idx="0">
                  <c:v>Estancia Media Total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('EM tipología y categoría'!$D$8,'EM tipología y categoría'!$D$10:$D$13,'EM tipología y categoría'!$D$15)</c:f>
              <c:numCache>
                <c:formatCode>#,##0.00_)</c:formatCode>
                <c:ptCount val="6"/>
                <c:pt idx="0">
                  <c:v>7.5660877125100914</c:v>
                </c:pt>
                <c:pt idx="1">
                  <c:v>7.3913349083312179</c:v>
                </c:pt>
                <c:pt idx="2">
                  <c:v>7.5181670737664872</c:v>
                </c:pt>
                <c:pt idx="3">
                  <c:v>7.7340138448902964</c:v>
                </c:pt>
                <c:pt idx="4">
                  <c:v>2.0512936904221517</c:v>
                </c:pt>
                <c:pt idx="5">
                  <c:v>8.0482205702793941</c:v>
                </c:pt>
              </c:numCache>
            </c:numRef>
          </c:val>
        </c:ser>
        <c:ser>
          <c:idx val="0"/>
          <c:order val="1"/>
          <c:tx>
            <c:strRef>
              <c:f>'EM tipología y categoría'!$C$6</c:f>
              <c:strCache>
                <c:ptCount val="1"/>
                <c:pt idx="0">
                  <c:v>acumulado julio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strRef>
              <c:f>('EM tipología y categoría'!$B$8,'EM tipología y categoría'!$B$10:$B$13,'EM tipología y categoría'!$B$15)</c:f>
              <c:strCache>
                <c:ptCount val="6"/>
                <c:pt idx="0">
                  <c:v>Estancia Media Total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('EM tipología y categoría'!$C$8,'EM tipología y categoría'!$C$10:$C$13,'EM tipología y categoría'!$C$15)</c:f>
              <c:numCache>
                <c:formatCode>#,##0.00_)</c:formatCode>
                <c:ptCount val="6"/>
                <c:pt idx="0">
                  <c:v>7.4466807543751008</c:v>
                </c:pt>
                <c:pt idx="1">
                  <c:v>7.3144525342056204</c:v>
                </c:pt>
                <c:pt idx="2">
                  <c:v>7.3756549726970864</c:v>
                </c:pt>
                <c:pt idx="3">
                  <c:v>7.4322975889355583</c:v>
                </c:pt>
                <c:pt idx="4">
                  <c:v>3.9014183155314304</c:v>
                </c:pt>
                <c:pt idx="5">
                  <c:v>7.7342952665845504</c:v>
                </c:pt>
              </c:numCache>
            </c:numRef>
          </c:val>
        </c:ser>
        <c:dLbls>
          <c:showVal val="1"/>
        </c:dLbls>
        <c:gapWidth val="30"/>
        <c:overlap val="-10"/>
        <c:axId val="782094336"/>
        <c:axId val="782096256"/>
      </c:barChart>
      <c:lineChart>
        <c:grouping val="standard"/>
        <c:ser>
          <c:idx val="1"/>
          <c:order val="2"/>
          <c:tx>
            <c:strRef>
              <c:f>'EM tipología y categoría'!$E$6</c:f>
              <c:strCache>
                <c:ptCount val="1"/>
                <c:pt idx="0">
                  <c:v>Dif.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3.9856671521075603E-2"/>
                  <c:y val="-0.14080827080573091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2539102674861468E-2"/>
                  <c:y val="-0.15601150553652493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4.4680966603312507E-2"/>
                  <c:y val="-0.17204374300640524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2669102098914745E-2"/>
                  <c:y val="-0.12773779387700873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4.1692954524885022E-2"/>
                  <c:y val="-0.34986727458357231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3.8098881840396913E-2"/>
                  <c:y val="-0.17709598467154308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4.6497338302931734E-2"/>
                  <c:y val="-0.26735618504628988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67681978624861E-2"/>
                  <c:y val="-0.30338568838825469"/>
                </c:manualLayout>
              </c:layout>
              <c:dLblPos val="r"/>
              <c:showVal val="1"/>
            </c:dLbl>
            <c:numFmt formatCode="#,##0.00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dLblPos val="ctr"/>
            <c:showVal val="1"/>
          </c:dLbls>
          <c:val>
            <c:numRef>
              <c:f>('EM tipología y categoría'!$E$8,'EM tipología y categoría'!$E$10:$E$13,'EM tipología y categoría'!$E$15)</c:f>
              <c:numCache>
                <c:formatCode>#,##0.00_)</c:formatCode>
                <c:ptCount val="6"/>
                <c:pt idx="0">
                  <c:v>0.11940695813499058</c:v>
                </c:pt>
                <c:pt idx="1">
                  <c:v>7.6882374125597508E-2</c:v>
                </c:pt>
                <c:pt idx="2">
                  <c:v>0.14251210106940082</c:v>
                </c:pt>
                <c:pt idx="3">
                  <c:v>0.30171625595473817</c:v>
                </c:pt>
                <c:pt idx="4">
                  <c:v>-1.8501246251092787</c:v>
                </c:pt>
                <c:pt idx="5">
                  <c:v>0.31392530369484373</c:v>
                </c:pt>
              </c:numCache>
            </c:numRef>
          </c:val>
        </c:ser>
        <c:dLbls>
          <c:showVal val="1"/>
        </c:dLbls>
        <c:marker val="1"/>
        <c:axId val="782097792"/>
        <c:axId val="783893632"/>
      </c:lineChart>
      <c:catAx>
        <c:axId val="782094336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1.3274751314393243E-3"/>
              <c:y val="0.95825566659051142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782096256"/>
        <c:crosses val="autoZero"/>
        <c:auto val="1"/>
        <c:lblAlgn val="ctr"/>
        <c:lblOffset val="100"/>
        <c:tickLblSkip val="1"/>
        <c:tickMarkSkip val="1"/>
      </c:catAx>
      <c:valAx>
        <c:axId val="782096256"/>
        <c:scaling>
          <c:orientation val="minMax"/>
        </c:scaling>
        <c:axPos val="l"/>
        <c:numFmt formatCode="#,##0.00_)" sourceLinked="1"/>
        <c:majorTickMark val="none"/>
        <c:tickLblPos val="none"/>
        <c:spPr>
          <a:ln w="9525">
            <a:noFill/>
          </a:ln>
        </c:spPr>
        <c:crossAx val="782094336"/>
        <c:crosses val="autoZero"/>
        <c:crossBetween val="between"/>
      </c:valAx>
      <c:catAx>
        <c:axId val="782097792"/>
        <c:scaling>
          <c:orientation val="minMax"/>
        </c:scaling>
        <c:delete val="1"/>
        <c:axPos val="b"/>
        <c:tickLblPos val="none"/>
        <c:crossAx val="783893632"/>
        <c:crosses val="autoZero"/>
        <c:auto val="1"/>
        <c:lblAlgn val="ctr"/>
        <c:lblOffset val="100"/>
      </c:catAx>
      <c:valAx>
        <c:axId val="783893632"/>
        <c:scaling>
          <c:orientation val="minMax"/>
        </c:scaling>
        <c:axPos val="r"/>
        <c:numFmt formatCode="#,##0.00_)" sourceLinked="1"/>
        <c:majorTickMark val="none"/>
        <c:tickLblPos val="none"/>
        <c:spPr>
          <a:ln w="9525">
            <a:noFill/>
          </a:ln>
        </c:spPr>
        <c:crossAx val="78209779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9111330519421749"/>
          <c:y val="8.8107696215392675E-2"/>
          <c:w val="0.62140695579196603"/>
          <c:h val="8.0487815012569214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21" r="0.7500000000000121" t="1" header="0" footer="0"/>
    <c:pageSetup paperSize="9" orientation="landscape"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'EM evolución mensual'!$B$5:$F$5</c:f>
          <c:strCache>
            <c:ptCount val="1"/>
            <c:pt idx="0">
              <c:v>EVOLUCIÓN  DE LA ESTANCIA MEDIA  DE LOS TURISTAS ALOJADOS EN PUERTO DE LA CRUZ</c:v>
            </c:pt>
          </c:strCache>
        </c:strRef>
      </c:tx>
      <c:layout>
        <c:manualLayout>
          <c:xMode val="edge"/>
          <c:yMode val="edge"/>
          <c:x val="0.16020236087689776"/>
          <c:y val="2.5188982934169031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0.13490725126475547"/>
          <c:y val="0.26218282664708542"/>
          <c:w val="0.81787521079259795"/>
          <c:h val="0.48866558842882707"/>
        </c:manualLayout>
      </c:layout>
      <c:lineChart>
        <c:grouping val="standard"/>
        <c:ser>
          <c:idx val="6"/>
          <c:order val="0"/>
          <c:tx>
            <c:strRef>
              <c:f>'EM evolución mensual'!$B$40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plus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dLbls>
            <c:delete val="1"/>
          </c:dLbls>
          <c:cat>
            <c:strRef>
              <c:f>('EM evolución mensual'!$B$78,'EM evolución mensual'!$B$77,'EM evolución mensual'!$B$76,'EM evolución mensual'!$B$75,'EM evolución mensual'!$B$74,'EM evolución mensual'!$B$73,'EM evolución mensual'!$B$72,'EM evolución mensual'!$B$71,'EM evolución mensual'!$B$70,'EM evolución mensual'!$B$69,'EM evolución mensual'!$B$68,'EM evolución mensual'!$B$67)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('EM evolución mensual'!$C$39,'EM evolución mensual'!$C$38,'EM evolución mensual'!$C$37,'EM evolución mensual'!$C$36,'EM evolución mensual'!$C$35,'EM evolución mensual'!$C$34,'EM evolución mensual'!$C$33,'EM evolución mensual'!$C$32,'EM evolución mensual'!$C$31,'EM evolución mensual'!$C$30,'EM evolución mensual'!$C$29,'EM evolución mensual'!$C$28)</c:f>
              <c:numCache>
                <c:formatCode>#,##0.00</c:formatCode>
                <c:ptCount val="12"/>
                <c:pt idx="0">
                  <c:v>10.3</c:v>
                </c:pt>
                <c:pt idx="1">
                  <c:v>8.99</c:v>
                </c:pt>
                <c:pt idx="2">
                  <c:v>8.4</c:v>
                </c:pt>
                <c:pt idx="3">
                  <c:v>6.4</c:v>
                </c:pt>
                <c:pt idx="4">
                  <c:v>6.74</c:v>
                </c:pt>
                <c:pt idx="5">
                  <c:v>6.5089613822448582</c:v>
                </c:pt>
                <c:pt idx="6">
                  <c:v>6.23</c:v>
                </c:pt>
                <c:pt idx="7">
                  <c:v>6.47</c:v>
                </c:pt>
                <c:pt idx="8">
                  <c:v>6.86</c:v>
                </c:pt>
                <c:pt idx="9">
                  <c:v>6.3997950819672127</c:v>
                </c:pt>
                <c:pt idx="10">
                  <c:v>7.9815481842889424</c:v>
                </c:pt>
                <c:pt idx="11">
                  <c:v>8.0525689630557888</c:v>
                </c:pt>
              </c:numCache>
            </c:numRef>
          </c:val>
        </c:ser>
        <c:ser>
          <c:idx val="7"/>
          <c:order val="1"/>
          <c:tx>
            <c:v>2010</c:v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ymbol val="square"/>
            <c:size val="7"/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dLbls>
            <c:delete val="1"/>
          </c:dLbls>
          <c:cat>
            <c:strRef>
              <c:f>('EM evolución mensual'!$B$78,'EM evolución mensual'!$B$77,'EM evolución mensual'!$B$76,'EM evolución mensual'!$B$75,'EM evolución mensual'!$B$74,'EM evolución mensual'!$B$73,'EM evolución mensual'!$B$72,'EM evolución mensual'!$B$71,'EM evolución mensual'!$B$70,'EM evolución mensual'!$B$69,'EM evolución mensual'!$B$68,'EM evolución mensual'!$B$67)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('EM evolución mensual'!$C$26,'EM evolución mensual'!$C$25,'EM evolución mensual'!$C$24,'EM evolución mensual'!$C$23,'EM evolución mensual'!$C$22,'EM evolución mensual'!$C$21,'EM evolución mensual'!$C$20,'EM evolución mensual'!$C$19,'EM evolución mensual'!$C$18,'EM evolución mensual'!$C$17,'EM evolución mensual'!$C$16,'EM evolución mensual'!$C$15)</c:f>
              <c:numCache>
                <c:formatCode>#,##0.00</c:formatCode>
                <c:ptCount val="12"/>
                <c:pt idx="0">
                  <c:v>9.4499999999999993</c:v>
                </c:pt>
                <c:pt idx="1">
                  <c:v>9.52</c:v>
                </c:pt>
                <c:pt idx="2">
                  <c:v>8.2280891289669142</c:v>
                </c:pt>
                <c:pt idx="3">
                  <c:v>6.2836287625418059</c:v>
                </c:pt>
                <c:pt idx="4">
                  <c:v>6.6384177796622144</c:v>
                </c:pt>
                <c:pt idx="5">
                  <c:v>6.3578595834815008</c:v>
                </c:pt>
                <c:pt idx="6">
                  <c:v>5.9917804245168984</c:v>
                </c:pt>
                <c:pt idx="7">
                  <c:v>6.1924175610838397</c:v>
                </c:pt>
                <c:pt idx="8">
                  <c:v>6.1674207335610438</c:v>
                </c:pt>
                <c:pt idx="9">
                  <c:v>6.25</c:v>
                </c:pt>
                <c:pt idx="10">
                  <c:v>7.94</c:v>
                </c:pt>
                <c:pt idx="11">
                  <c:v>7.7400869610407605</c:v>
                </c:pt>
              </c:numCache>
            </c:numRef>
          </c:val>
        </c:ser>
        <c:ser>
          <c:idx val="5"/>
          <c:order val="2"/>
          <c:tx>
            <c:v>2011</c:v>
          </c:tx>
          <c:spPr>
            <a:ln w="28575">
              <a:solidFill>
                <a:srgbClr val="92D05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  <a:prstDash val="solid"/>
              </a:ln>
            </c:spPr>
          </c:marker>
          <c:dLbls>
            <c:delete val="1"/>
          </c:dLbls>
          <c:cat>
            <c:strRef>
              <c:f>('EM evolución mensual'!$B$78,'EM evolución mensual'!$B$77,'EM evolución mensual'!$B$76,'EM evolución mensual'!$B$75,'EM evolución mensual'!$B$74,'EM evolución mensual'!$B$73,'EM evolución mensual'!$B$72,'EM evolución mensual'!$B$71,'EM evolución mensual'!$B$70,'EM evolución mensual'!$B$69,'EM evolución mensual'!$B$68,'EM evolución mensual'!$B$67)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('EM evolución mensual'!$C$13,'EM evolución mensual'!$C$12,'EM evolución mensual'!$C$11,'EM evolución mensual'!$C$10,'EM evolución mensual'!$C$9,'EM evolución mensual'!$C$8,'EM evolución mensual'!$C$7)</c:f>
              <c:numCache>
                <c:formatCode>#,##0.00</c:formatCode>
                <c:ptCount val="7"/>
                <c:pt idx="0">
                  <c:v>9.33</c:v>
                </c:pt>
                <c:pt idx="1">
                  <c:v>9.42</c:v>
                </c:pt>
                <c:pt idx="2">
                  <c:v>8.3000000000000007</c:v>
                </c:pt>
                <c:pt idx="3">
                  <c:v>6.9952208544532946</c:v>
                </c:pt>
                <c:pt idx="4">
                  <c:v>6.5705836575875489</c:v>
                </c:pt>
                <c:pt idx="5">
                  <c:v>6.61</c:v>
                </c:pt>
                <c:pt idx="6">
                  <c:v>5.96</c:v>
                </c:pt>
              </c:numCache>
            </c:numRef>
          </c:val>
        </c:ser>
        <c:dLbls>
          <c:showVal val="1"/>
        </c:dLbls>
        <c:marker val="1"/>
        <c:axId val="785796480"/>
        <c:axId val="785811328"/>
      </c:lineChart>
      <c:catAx>
        <c:axId val="785796480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ELABORACIÓN:Turismo de Tenerife</a:t>
                </a:r>
              </a:p>
            </c:rich>
          </c:tx>
          <c:layout>
            <c:manualLayout>
              <c:xMode val="edge"/>
              <c:yMode val="edge"/>
              <c:x val="8.4317032040473246E-3"/>
              <c:y val="0.94458544067383188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 rtl="0">
              <a:defRPr/>
            </a:pPr>
            <a:endParaRPr lang="es-ES"/>
          </a:p>
        </c:txPr>
        <c:crossAx val="785811328"/>
        <c:crosses val="autoZero"/>
        <c:auto val="1"/>
        <c:lblAlgn val="ctr"/>
        <c:lblOffset val="100"/>
        <c:tickLblSkip val="1"/>
        <c:tickMarkSkip val="1"/>
      </c:catAx>
      <c:valAx>
        <c:axId val="785811328"/>
        <c:scaling>
          <c:orientation val="minMax"/>
          <c:min val="4"/>
        </c:scaling>
        <c:axPos val="l"/>
        <c:numFmt formatCode="#,##0.0_)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78579648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6.6891512085441321E-2"/>
          <c:y val="0.1350997528306464"/>
          <c:w val="0.89999991147819791"/>
          <c:h val="5.4285789779633303E-2"/>
        </c:manualLayout>
      </c:layout>
      <c:spPr>
        <a:noFill/>
        <a:ln w="3175">
          <a:noFill/>
          <a:prstDash val="solid"/>
        </a:ln>
      </c:spPr>
    </c:legend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199" r="0.75000000000001199" t="1" header="0" footer="0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#'Men&#250; Principal'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4" Type="http://schemas.openxmlformats.org/officeDocument/2006/relationships/hyperlink" Target="#'Men&#250; Principal'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4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4" Type="http://schemas.openxmlformats.org/officeDocument/2006/relationships/hyperlink" Target="#'Men&#250; Principal'!A1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.xml"/><Relationship Id="rId4" Type="http://schemas.openxmlformats.org/officeDocument/2006/relationships/hyperlink" Target="#'Men&#250; Principal'!A1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zonas y tipolog&#237;a'!A1"/><Relationship Id="rId4" Type="http://schemas.openxmlformats.org/officeDocument/2006/relationships/hyperlink" Target="#'Men&#250; Principal'!A1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4" Type="http://schemas.openxmlformats.org/officeDocument/2006/relationships/hyperlink" Target="#'Men&#250; Principal'!A1"/></Relationships>
</file>

<file path=xl/drawings/_rels/drawing1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.xml"/><Relationship Id="rId3" Type="http://schemas.openxmlformats.org/officeDocument/2006/relationships/hyperlink" Target="#'Men&#250; zonas y tipolog&#237;a'!A1"/><Relationship Id="rId7" Type="http://schemas.openxmlformats.org/officeDocument/2006/relationships/chart" Target="../charts/chart5.xml"/><Relationship Id="rId2" Type="http://schemas.openxmlformats.org/officeDocument/2006/relationships/hyperlink" Target="#'Men&#250; zonas y tipolog&#237;a'!A1"/><Relationship Id="rId1" Type="http://schemas.openxmlformats.org/officeDocument/2006/relationships/chart" Target="../charts/chart4.xml"/><Relationship Id="rId6" Type="http://schemas.openxmlformats.org/officeDocument/2006/relationships/image" Target="../media/image2.jpeg"/><Relationship Id="rId5" Type="http://schemas.openxmlformats.org/officeDocument/2006/relationships/hyperlink" Target="#'Men&#250; Principal'!A1"/><Relationship Id="rId4" Type="http://schemas.openxmlformats.org/officeDocument/2006/relationships/hyperlink" Target="#'Men&#250; zonas y tipolog&#237;a'!A1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hyperlink" Target="#'Men&#250; Principal'!A1"/><Relationship Id="rId1" Type="http://schemas.openxmlformats.org/officeDocument/2006/relationships/hyperlink" Target="#'Men&#250; Principal'!A1"/><Relationship Id="rId5" Type="http://schemas.openxmlformats.org/officeDocument/2006/relationships/image" Target="../media/image2.jpeg"/><Relationship Id="rId4" Type="http://schemas.openxmlformats.org/officeDocument/2006/relationships/hyperlink" Target="#'Men&#250; Principal'!A1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7.xml"/><Relationship Id="rId4" Type="http://schemas.openxmlformats.org/officeDocument/2006/relationships/hyperlink" Target="#'Men&#250; Principal'!A1"/></Relationships>
</file>

<file path=xl/drawings/_rels/drawing24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hyperlink" Target="#'Men&#250; Principal'!A1"/><Relationship Id="rId1" Type="http://schemas.openxmlformats.org/officeDocument/2006/relationships/hyperlink" Target="#'Men&#250; categor&#237;a-tipolog&#237;a'!A1"/><Relationship Id="rId4" Type="http://schemas.openxmlformats.org/officeDocument/2006/relationships/image" Target="../media/image2.jpeg"/></Relationships>
</file>

<file path=xl/drawings/_rels/drawing25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hyperlink" Target="#'Men&#250; Principal'!A1"/><Relationship Id="rId1" Type="http://schemas.openxmlformats.org/officeDocument/2006/relationships/chart" Target="../charts/chart8.xml"/><Relationship Id="rId4" Type="http://schemas.openxmlformats.org/officeDocument/2006/relationships/image" Target="../media/image2.jpeg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hyperlink" Target="#'Men&#250; Principal'!A1"/><Relationship Id="rId1" Type="http://schemas.openxmlformats.org/officeDocument/2006/relationships/chart" Target="../charts/chart9.xml"/><Relationship Id="rId4" Type="http://schemas.openxmlformats.org/officeDocument/2006/relationships/image" Target="../media/image2.jpeg"/></Relationships>
</file>

<file path=xl/drawings/_rels/drawing2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hyperlink" Target="#'Men&#250; Principal'!A1"/><Relationship Id="rId1" Type="http://schemas.openxmlformats.org/officeDocument/2006/relationships/chart" Target="../charts/chart10.xml"/><Relationship Id="rId4" Type="http://schemas.openxmlformats.org/officeDocument/2006/relationships/image" Target="../media/image2.jpeg"/></Relationships>
</file>

<file path=xl/drawings/_rels/drawing3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Principal'!A1"/></Relationships>
</file>

<file path=xl/drawings/_rels/drawing3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Principal'!A1"/></Relationships>
</file>

<file path=xl/drawings/_rels/drawing3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8.xml"/><Relationship Id="rId13" Type="http://schemas.openxmlformats.org/officeDocument/2006/relationships/chart" Target="../charts/chart23.xml"/><Relationship Id="rId18" Type="http://schemas.openxmlformats.org/officeDocument/2006/relationships/hyperlink" Target="#'Men&#250; Principal'!A1"/><Relationship Id="rId26" Type="http://schemas.openxmlformats.org/officeDocument/2006/relationships/hyperlink" Target="#'Men&#250; Principal'!A1"/><Relationship Id="rId3" Type="http://schemas.openxmlformats.org/officeDocument/2006/relationships/chart" Target="../charts/chart13.xml"/><Relationship Id="rId21" Type="http://schemas.openxmlformats.org/officeDocument/2006/relationships/hyperlink" Target="#'Men&#250; Principal'!A1"/><Relationship Id="rId34" Type="http://schemas.openxmlformats.org/officeDocument/2006/relationships/image" Target="../media/image2.jpeg"/><Relationship Id="rId7" Type="http://schemas.openxmlformats.org/officeDocument/2006/relationships/chart" Target="../charts/chart17.xml"/><Relationship Id="rId12" Type="http://schemas.openxmlformats.org/officeDocument/2006/relationships/chart" Target="../charts/chart22.xml"/><Relationship Id="rId17" Type="http://schemas.openxmlformats.org/officeDocument/2006/relationships/hyperlink" Target="#'Men&#250; Principal'!A1"/><Relationship Id="rId25" Type="http://schemas.openxmlformats.org/officeDocument/2006/relationships/hyperlink" Target="#'Men&#250; Principal'!A1"/><Relationship Id="rId33" Type="http://schemas.openxmlformats.org/officeDocument/2006/relationships/hyperlink" Target="#'Men&#250; Principal'!A1"/><Relationship Id="rId2" Type="http://schemas.openxmlformats.org/officeDocument/2006/relationships/chart" Target="../charts/chart12.xml"/><Relationship Id="rId16" Type="http://schemas.openxmlformats.org/officeDocument/2006/relationships/chart" Target="../charts/chart26.xml"/><Relationship Id="rId20" Type="http://schemas.openxmlformats.org/officeDocument/2006/relationships/hyperlink" Target="#'Men&#250; Principal'!A1"/><Relationship Id="rId29" Type="http://schemas.openxmlformats.org/officeDocument/2006/relationships/hyperlink" Target="#'Men&#250; Principal'!A1"/><Relationship Id="rId1" Type="http://schemas.openxmlformats.org/officeDocument/2006/relationships/chart" Target="../charts/chart11.xml"/><Relationship Id="rId6" Type="http://schemas.openxmlformats.org/officeDocument/2006/relationships/chart" Target="../charts/chart16.xml"/><Relationship Id="rId11" Type="http://schemas.openxmlformats.org/officeDocument/2006/relationships/chart" Target="../charts/chart21.xml"/><Relationship Id="rId24" Type="http://schemas.openxmlformats.org/officeDocument/2006/relationships/hyperlink" Target="#'Men&#250; Principal'!A1"/><Relationship Id="rId32" Type="http://schemas.openxmlformats.org/officeDocument/2006/relationships/hyperlink" Target="#'Men&#250; Principal'!A1"/><Relationship Id="rId5" Type="http://schemas.openxmlformats.org/officeDocument/2006/relationships/chart" Target="../charts/chart15.xml"/><Relationship Id="rId15" Type="http://schemas.openxmlformats.org/officeDocument/2006/relationships/chart" Target="../charts/chart25.xml"/><Relationship Id="rId23" Type="http://schemas.openxmlformats.org/officeDocument/2006/relationships/hyperlink" Target="#'Men&#250; Principal'!A1"/><Relationship Id="rId28" Type="http://schemas.openxmlformats.org/officeDocument/2006/relationships/hyperlink" Target="#'Men&#250; Principal'!A1"/><Relationship Id="rId10" Type="http://schemas.openxmlformats.org/officeDocument/2006/relationships/chart" Target="../charts/chart20.xml"/><Relationship Id="rId19" Type="http://schemas.openxmlformats.org/officeDocument/2006/relationships/hyperlink" Target="#'Men&#250; Principal'!A1"/><Relationship Id="rId31" Type="http://schemas.openxmlformats.org/officeDocument/2006/relationships/hyperlink" Target="#'Men&#250; Principal'!A1"/><Relationship Id="rId4" Type="http://schemas.openxmlformats.org/officeDocument/2006/relationships/chart" Target="../charts/chart14.xml"/><Relationship Id="rId9" Type="http://schemas.openxmlformats.org/officeDocument/2006/relationships/chart" Target="../charts/chart19.xml"/><Relationship Id="rId14" Type="http://schemas.openxmlformats.org/officeDocument/2006/relationships/chart" Target="../charts/chart24.xml"/><Relationship Id="rId22" Type="http://schemas.openxmlformats.org/officeDocument/2006/relationships/hyperlink" Target="#'Men&#250; Principal'!A1"/><Relationship Id="rId27" Type="http://schemas.openxmlformats.org/officeDocument/2006/relationships/hyperlink" Target="#'Men&#250; Principal'!A1"/><Relationship Id="rId30" Type="http://schemas.openxmlformats.org/officeDocument/2006/relationships/hyperlink" Target="#'Men&#250; Principal'!A1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4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45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4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47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48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49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50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hyperlink" Target="#'Men&#250; Principal'!A1"/><Relationship Id="rId1" Type="http://schemas.openxmlformats.org/officeDocument/2006/relationships/hyperlink" Target="#'Men&#250; nacionalidades'!A1"/><Relationship Id="rId4" Type="http://schemas.openxmlformats.org/officeDocument/2006/relationships/image" Target="../media/image2.jpeg"/></Relationships>
</file>

<file path=xl/drawings/_rels/drawing5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Principal'!A1"/></Relationships>
</file>

<file path=xl/drawings/_rels/drawing5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hyperlink" Target="#'Men&#250; Principal'!A1"/><Relationship Id="rId1" Type="http://schemas.openxmlformats.org/officeDocument/2006/relationships/hyperlink" Target="#'Men&#250; Turismo alojado'!A1"/><Relationship Id="rId4" Type="http://schemas.openxmlformats.org/officeDocument/2006/relationships/image" Target="../media/image2.jpeg"/></Relationships>
</file>

<file path=xl/drawings/_rels/drawing5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Turismo alojado'!A1"/><Relationship Id="rId4" Type="http://schemas.openxmlformats.org/officeDocument/2006/relationships/hyperlink" Target="#'Men&#250; Principal'!A1"/></Relationships>
</file>

<file path=xl/drawings/_rels/drawing54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hyperlink" Target="#'Men&#250; Principal'!A1"/><Relationship Id="rId1" Type="http://schemas.openxmlformats.org/officeDocument/2006/relationships/chart" Target="../charts/chart27.xml"/><Relationship Id="rId4" Type="http://schemas.openxmlformats.org/officeDocument/2006/relationships/image" Target="../media/image2.jpeg"/></Relationships>
</file>

<file path=xl/drawings/_rels/drawing5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hyperlink" Target="#'Men&#250; Principal'!A1"/><Relationship Id="rId1" Type="http://schemas.openxmlformats.org/officeDocument/2006/relationships/chart" Target="../charts/chart28.xml"/><Relationship Id="rId4" Type="http://schemas.openxmlformats.org/officeDocument/2006/relationships/image" Target="../media/image2.jpeg"/></Relationships>
</file>

<file path=xl/drawings/_rels/drawing58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Principal'!A1"/></Relationships>
</file>

<file path=xl/drawings/_rels/drawing5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Principal'!A1"/></Relationships>
</file>

<file path=xl/drawings/_rels/drawing6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Principal'!A1"/></Relationships>
</file>

<file path=xl/drawings/_rels/drawing6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Principal'!A1"/></Relationships>
</file>

<file path=xl/drawings/_rels/drawing6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Principal'!A1"/></Relationships>
</file>

<file path=xl/drawings/_rels/drawing6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Principal'!A1"/></Relationships>
</file>

<file path=xl/drawings/_rels/drawing64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hyperlink" Target="#'Men&#250; Principal'!A1"/><Relationship Id="rId1" Type="http://schemas.openxmlformats.org/officeDocument/2006/relationships/chart" Target="../charts/chart29.xml"/><Relationship Id="rId4" Type="http://schemas.openxmlformats.org/officeDocument/2006/relationships/image" Target="../media/image2.jpeg"/></Relationships>
</file>

<file path=xl/drawings/_rels/drawing65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hyperlink" Target="#'Men&#250; Principal'!A1"/><Relationship Id="rId1" Type="http://schemas.openxmlformats.org/officeDocument/2006/relationships/hyperlink" Target="#'Men&#250; Pernoctaciones'!A1"/><Relationship Id="rId4" Type="http://schemas.openxmlformats.org/officeDocument/2006/relationships/image" Target="../media/image2.jpeg"/></Relationships>
</file>

<file path=xl/drawings/_rels/drawing6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Principal'!A1"/></Relationships>
</file>

<file path=xl/drawings/_rels/drawing6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Principal'!A1"/></Relationships>
</file>

<file path=xl/drawings/_rels/drawing68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Principal'!A1"/></Relationships>
</file>

<file path=xl/drawings/_rels/drawing6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Principal'!A1"/><Relationship Id="rId4" Type="http://schemas.openxmlformats.org/officeDocument/2006/relationships/chart" Target="../charts/chart30.xml"/></Relationships>
</file>

<file path=xl/drawings/_rels/drawing7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Principal'!A1"/></Relationships>
</file>

<file path=xl/drawings/_rels/drawing7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hyperlink" Target="#'Men&#250; Principal'!A1"/><Relationship Id="rId1" Type="http://schemas.openxmlformats.org/officeDocument/2006/relationships/chart" Target="../charts/chart31.xml"/><Relationship Id="rId4" Type="http://schemas.openxmlformats.org/officeDocument/2006/relationships/image" Target="../media/image2.jpeg"/></Relationships>
</file>

<file path=xl/drawings/_rels/drawing7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Principal'!A1"/></Relationships>
</file>

<file path=xl/drawings/_rels/drawing74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hyperlink" Target="#'Men&#250; Principal'!A1"/><Relationship Id="rId1" Type="http://schemas.openxmlformats.org/officeDocument/2006/relationships/chart" Target="../charts/chart32.xml"/><Relationship Id="rId4" Type="http://schemas.openxmlformats.org/officeDocument/2006/relationships/image" Target="../media/image2.jpeg"/></Relationships>
</file>

<file path=xl/drawings/_rels/drawing7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Principal'!A1"/></Relationships>
</file>

<file path=xl/drawings/_rels/drawing7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Principal'!A1"/></Relationships>
</file>

<file path=xl/drawings/_rels/drawing7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Principal'!A1"/></Relationships>
</file>

<file path=xl/drawings/_rels/drawing78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Principal'!A1"/></Relationships>
</file>

<file path=xl/drawings/_rels/drawing7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Principal'!A1"/><Relationship Id="rId4" Type="http://schemas.openxmlformats.org/officeDocument/2006/relationships/chart" Target="../charts/chart33.xml"/></Relationships>
</file>

<file path=xl/drawings/_rels/drawing8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Principal'!A1"/></Relationships>
</file>

<file path=xl/drawings/_rels/drawing8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hyperlink" Target="#'Men&#250; Principal'!A1"/><Relationship Id="rId1" Type="http://schemas.openxmlformats.org/officeDocument/2006/relationships/chart" Target="../charts/chart34.xml"/><Relationship Id="rId4" Type="http://schemas.openxmlformats.org/officeDocument/2006/relationships/image" Target="../media/image2.jpeg"/></Relationships>
</file>

<file path=xl/drawings/_rels/drawing8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Principal'!A1"/></Relationships>
</file>

<file path=xl/drawings/_rels/drawing85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hyperlink" Target="#'Men&#250; Principal'!A1"/><Relationship Id="rId1" Type="http://schemas.openxmlformats.org/officeDocument/2006/relationships/chart" Target="../charts/chart35.xml"/><Relationship Id="rId4" Type="http://schemas.openxmlformats.org/officeDocument/2006/relationships/image" Target="../media/image2.jpeg"/></Relationships>
</file>

<file path=xl/drawings/_rels/drawing8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Principal'!A1"/></Relationships>
</file>

<file path=xl/drawings/_rels/drawing87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hyperlink" Target="#'Men&#250; Principal'!A1"/><Relationship Id="rId1" Type="http://schemas.openxmlformats.org/officeDocument/2006/relationships/chart" Target="../charts/chart36.xml"/><Relationship Id="rId4" Type="http://schemas.openxmlformats.org/officeDocument/2006/relationships/image" Target="../media/image2.jpeg"/></Relationships>
</file>

<file path=xl/drawings/_rels/drawing88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Principal'!A1"/></Relationships>
</file>

<file path=xl/drawings/_rels/drawing8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Principal'!A1"/></Relationships>
</file>

<file path=xl/drawings/_rels/drawing9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Principal'!A1"/></Relationships>
</file>

<file path=xl/drawings/_rels/drawing9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Principal'!A1"/></Relationships>
</file>

<file path=xl/drawings/_rels/drawing9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Principal'!A1"/><Relationship Id="rId4" Type="http://schemas.openxmlformats.org/officeDocument/2006/relationships/chart" Target="../charts/chart37.xml"/></Relationships>
</file>

<file path=xl/drawings/_rels/drawing9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Principal'!A1"/></Relationships>
</file>

<file path=xl/drawings/_rels/drawing95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hyperlink" Target="#'Men&#250; Principal'!A1"/><Relationship Id="rId1" Type="http://schemas.openxmlformats.org/officeDocument/2006/relationships/chart" Target="../charts/chart38.xml"/><Relationship Id="rId4" Type="http://schemas.openxmlformats.org/officeDocument/2006/relationships/image" Target="../media/image2.jpeg"/></Relationships>
</file>

<file path=xl/drawings/_rels/drawing9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Principal'!A1"/></Relationships>
</file>

<file path=xl/drawings/_rels/drawing98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hyperlink" Target="#'Men&#250; Principal'!A1"/><Relationship Id="rId1" Type="http://schemas.openxmlformats.org/officeDocument/2006/relationships/chart" Target="../charts/chart39.xml"/><Relationship Id="rId4" Type="http://schemas.openxmlformats.org/officeDocument/2006/relationships/image" Target="../media/image2.jpeg"/></Relationships>
</file>

<file path=xl/drawings/_rels/drawing9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Principal'!A1"/></Relationships>
</file>

<file path=xl/drawings/_rels/drawing100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hyperlink" Target="#'Men&#250; Principal'!A1"/><Relationship Id="rId1" Type="http://schemas.openxmlformats.org/officeDocument/2006/relationships/chart" Target="../charts/chart40.xml"/><Relationship Id="rId4" Type="http://schemas.openxmlformats.org/officeDocument/2006/relationships/image" Target="../media/image2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5.emf"/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2" Type="http://schemas.openxmlformats.org/officeDocument/2006/relationships/image" Target="../media/image5.emf"/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2" Type="http://schemas.openxmlformats.org/officeDocument/2006/relationships/image" Target="../media/image5.emf"/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5.vml.rels><?xml version="1.0" encoding="UTF-8" standalone="yes"?>
<Relationships xmlns="http://schemas.openxmlformats.org/package/2006/relationships"><Relationship Id="rId2" Type="http://schemas.openxmlformats.org/officeDocument/2006/relationships/image" Target="../media/image5.emf"/><Relationship Id="rId1" Type="http://schemas.openxmlformats.org/officeDocument/2006/relationships/image" Target="../media/image4.jpeg"/></Relationships>
</file>

<file path=xl/drawings/_rels/vmlDrawing16.vml.rels><?xml version="1.0" encoding="UTF-8" standalone="yes"?>
<Relationships xmlns="http://schemas.openxmlformats.org/package/2006/relationships"><Relationship Id="rId2" Type="http://schemas.openxmlformats.org/officeDocument/2006/relationships/image" Target="../media/image5.emf"/><Relationship Id="rId1" Type="http://schemas.openxmlformats.org/officeDocument/2006/relationships/image" Target="../media/image4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24.vml.rels><?xml version="1.0" encoding="UTF-8" standalone="yes"?>
<Relationships xmlns="http://schemas.openxmlformats.org/package/2006/relationships"><Relationship Id="rId2" Type="http://schemas.openxmlformats.org/officeDocument/2006/relationships/image" Target="../media/image5.emf"/><Relationship Id="rId1" Type="http://schemas.openxmlformats.org/officeDocument/2006/relationships/image" Target="../media/image4.jpeg"/></Relationships>
</file>

<file path=xl/drawings/_rels/vmlDrawing25.vml.rels><?xml version="1.0" encoding="UTF-8" standalone="yes"?>
<Relationships xmlns="http://schemas.openxmlformats.org/package/2006/relationships"><Relationship Id="rId2" Type="http://schemas.openxmlformats.org/officeDocument/2006/relationships/image" Target="../media/image5.emf"/><Relationship Id="rId1" Type="http://schemas.openxmlformats.org/officeDocument/2006/relationships/image" Target="../media/image4.jpeg"/></Relationships>
</file>

<file path=xl/drawings/_rels/vmlDrawing26.vml.rels><?xml version="1.0" encoding="UTF-8" standalone="yes"?>
<Relationships xmlns="http://schemas.openxmlformats.org/package/2006/relationships"><Relationship Id="rId2" Type="http://schemas.openxmlformats.org/officeDocument/2006/relationships/image" Target="../media/image5.emf"/><Relationship Id="rId1" Type="http://schemas.openxmlformats.org/officeDocument/2006/relationships/image" Target="../media/image4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31.vml.rels><?xml version="1.0" encoding="UTF-8" standalone="yes"?>
<Relationships xmlns="http://schemas.openxmlformats.org/package/2006/relationships"><Relationship Id="rId2" Type="http://schemas.openxmlformats.org/officeDocument/2006/relationships/image" Target="../media/image5.emf"/><Relationship Id="rId1" Type="http://schemas.openxmlformats.org/officeDocument/2006/relationships/image" Target="../media/image4.jpeg"/></Relationships>
</file>

<file path=xl/drawings/_rels/vmlDrawing32.vml.rels><?xml version="1.0" encoding="UTF-8" standalone="yes"?>
<Relationships xmlns="http://schemas.openxmlformats.org/package/2006/relationships"><Relationship Id="rId2" Type="http://schemas.openxmlformats.org/officeDocument/2006/relationships/image" Target="../media/image5.emf"/><Relationship Id="rId1" Type="http://schemas.openxmlformats.org/officeDocument/2006/relationships/image" Target="../media/image4.jpeg"/></Relationships>
</file>

<file path=xl/drawings/_rels/vmlDrawing33.vml.rels><?xml version="1.0" encoding="UTF-8" standalone="yes"?>
<Relationships xmlns="http://schemas.openxmlformats.org/package/2006/relationships"><Relationship Id="rId2" Type="http://schemas.openxmlformats.org/officeDocument/2006/relationships/image" Target="../media/image5.emf"/><Relationship Id="rId1" Type="http://schemas.openxmlformats.org/officeDocument/2006/relationships/image" Target="../media/image4.jpeg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3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6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37.vml.rels><?xml version="1.0" encoding="UTF-8" standalone="yes"?>
<Relationships xmlns="http://schemas.openxmlformats.org/package/2006/relationships"><Relationship Id="rId2" Type="http://schemas.openxmlformats.org/officeDocument/2006/relationships/image" Target="../media/image5.emf"/><Relationship Id="rId1" Type="http://schemas.openxmlformats.org/officeDocument/2006/relationships/image" Target="../media/image4.jpeg"/></Relationships>
</file>

<file path=xl/drawings/_rels/vmlDrawing38.vml.rels><?xml version="1.0" encoding="UTF-8" standalone="yes"?>
<Relationships xmlns="http://schemas.openxmlformats.org/package/2006/relationships"><Relationship Id="rId2" Type="http://schemas.openxmlformats.org/officeDocument/2006/relationships/image" Target="../media/image5.emf"/><Relationship Id="rId1" Type="http://schemas.openxmlformats.org/officeDocument/2006/relationships/image" Target="../media/image4.jpeg"/></Relationships>
</file>

<file path=xl/drawings/_rels/vmlDrawing39.vml.rels><?xml version="1.0" encoding="UTF-8" standalone="yes"?>
<Relationships xmlns="http://schemas.openxmlformats.org/package/2006/relationships"><Relationship Id="rId2" Type="http://schemas.openxmlformats.org/officeDocument/2006/relationships/image" Target="../media/image5.emf"/><Relationship Id="rId1" Type="http://schemas.openxmlformats.org/officeDocument/2006/relationships/image" Target="../media/image4.jpeg"/></Relationships>
</file>

<file path=xl/drawings/_rels/vmlDrawing40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emf"/></Relationships>
</file>

<file path=xl/drawings/_rels/vmlDrawing41.vml.rels><?xml version="1.0" encoding="UTF-8" standalone="yes"?>
<Relationships xmlns="http://schemas.openxmlformats.org/package/2006/relationships"><Relationship Id="rId2" Type="http://schemas.openxmlformats.org/officeDocument/2006/relationships/image" Target="../media/image5.emf"/><Relationship Id="rId1" Type="http://schemas.openxmlformats.org/officeDocument/2006/relationships/image" Target="../media/image4.jpeg"/></Relationships>
</file>

<file path=xl/drawings/_rels/vmlDrawing4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4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4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45.vml.rels><?xml version="1.0" encoding="UTF-8" standalone="yes"?>
<Relationships xmlns="http://schemas.openxmlformats.org/package/2006/relationships"><Relationship Id="rId2" Type="http://schemas.openxmlformats.org/officeDocument/2006/relationships/image" Target="../media/image5.emf"/><Relationship Id="rId1" Type="http://schemas.openxmlformats.org/officeDocument/2006/relationships/image" Target="../media/image4.jpeg"/></Relationships>
</file>

<file path=xl/drawings/_rels/vmlDrawing46.vml.rels><?xml version="1.0" encoding="UTF-8" standalone="yes"?>
<Relationships xmlns="http://schemas.openxmlformats.org/package/2006/relationships"><Relationship Id="rId2" Type="http://schemas.openxmlformats.org/officeDocument/2006/relationships/image" Target="../media/image5.emf"/><Relationship Id="rId1" Type="http://schemas.openxmlformats.org/officeDocument/2006/relationships/image" Target="../media/image4.jpeg"/></Relationships>
</file>

<file path=xl/drawings/_rels/vmlDrawing47.vml.rels><?xml version="1.0" encoding="UTF-8" standalone="yes"?>
<Relationships xmlns="http://schemas.openxmlformats.org/package/2006/relationships"><Relationship Id="rId2" Type="http://schemas.openxmlformats.org/officeDocument/2006/relationships/image" Target="../media/image5.emf"/><Relationship Id="rId1" Type="http://schemas.openxmlformats.org/officeDocument/2006/relationships/image" Target="../media/image4.jpeg"/></Relationships>
</file>

<file path=xl/drawings/_rels/vmlDrawing48.vml.rels><?xml version="1.0" encoding="UTF-8" standalone="yes"?>
<Relationships xmlns="http://schemas.openxmlformats.org/package/2006/relationships"><Relationship Id="rId2" Type="http://schemas.openxmlformats.org/officeDocument/2006/relationships/image" Target="../media/image5.emf"/><Relationship Id="rId1" Type="http://schemas.openxmlformats.org/officeDocument/2006/relationships/image" Target="../media/image4.jpeg"/></Relationships>
</file>

<file path=xl/drawings/_rels/vmlDrawing49.vml.rels><?xml version="1.0" encoding="UTF-8" standalone="yes"?>
<Relationships xmlns="http://schemas.openxmlformats.org/package/2006/relationships"><Relationship Id="rId2" Type="http://schemas.openxmlformats.org/officeDocument/2006/relationships/image" Target="../media/image5.emf"/><Relationship Id="rId1" Type="http://schemas.openxmlformats.org/officeDocument/2006/relationships/image" Target="../media/image4.jpeg"/></Relationships>
</file>

<file path=xl/drawings/_rels/vmlDrawing50.vml.rels><?xml version="1.0" encoding="UTF-8" standalone="yes"?>
<Relationships xmlns="http://schemas.openxmlformats.org/package/2006/relationships"><Relationship Id="rId2" Type="http://schemas.openxmlformats.org/officeDocument/2006/relationships/image" Target="../media/image5.emf"/><Relationship Id="rId1" Type="http://schemas.openxmlformats.org/officeDocument/2006/relationships/image" Target="../media/image4.jpeg"/></Relationships>
</file>

<file path=xl/drawings/_rels/vmlDrawing5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5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4.vml.rels><?xml version="1.0" encoding="UTF-8" standalone="yes"?>
<Relationships xmlns="http://schemas.openxmlformats.org/package/2006/relationships"><Relationship Id="rId2" Type="http://schemas.openxmlformats.org/officeDocument/2006/relationships/image" Target="../media/image5.emf"/><Relationship Id="rId1" Type="http://schemas.openxmlformats.org/officeDocument/2006/relationships/image" Target="../media/image4.jpeg"/></Relationships>
</file>

<file path=xl/drawings/_rels/vmlDrawing55.vml.rels><?xml version="1.0" encoding="UTF-8" standalone="yes"?>
<Relationships xmlns="http://schemas.openxmlformats.org/package/2006/relationships"><Relationship Id="rId2" Type="http://schemas.openxmlformats.org/officeDocument/2006/relationships/image" Target="../media/image5.emf"/><Relationship Id="rId1" Type="http://schemas.openxmlformats.org/officeDocument/2006/relationships/image" Target="../media/image4.jpeg"/></Relationships>
</file>

<file path=xl/drawings/_rels/vmlDrawing56.vml.rels><?xml version="1.0" encoding="UTF-8" standalone="yes"?>
<Relationships xmlns="http://schemas.openxmlformats.org/package/2006/relationships"><Relationship Id="rId2" Type="http://schemas.openxmlformats.org/officeDocument/2006/relationships/image" Target="../media/image5.emf"/><Relationship Id="rId1" Type="http://schemas.openxmlformats.org/officeDocument/2006/relationships/image" Target="../media/image4.jpeg"/></Relationships>
</file>

<file path=xl/drawings/_rels/vmlDrawing57.vml.rels><?xml version="1.0" encoding="UTF-8" standalone="yes"?>
<Relationships xmlns="http://schemas.openxmlformats.org/package/2006/relationships"><Relationship Id="rId2" Type="http://schemas.openxmlformats.org/officeDocument/2006/relationships/image" Target="../media/image5.emf"/><Relationship Id="rId1" Type="http://schemas.openxmlformats.org/officeDocument/2006/relationships/image" Target="../media/image4.jpeg"/></Relationships>
</file>

<file path=xl/drawings/_rels/vmlDrawing58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7.emf"/><Relationship Id="rId1" Type="http://schemas.openxmlformats.org/officeDocument/2006/relationships/image" Target="../media/image4.jpeg"/></Relationships>
</file>

<file path=xl/drawings/_rels/vmlDrawing59.vml.rels><?xml version="1.0" encoding="UTF-8" standalone="yes"?>
<Relationships xmlns="http://schemas.openxmlformats.org/package/2006/relationships"><Relationship Id="rId2" Type="http://schemas.openxmlformats.org/officeDocument/2006/relationships/image" Target="../media/image5.emf"/><Relationship Id="rId1" Type="http://schemas.openxmlformats.org/officeDocument/2006/relationships/image" Target="../media/image4.jpeg"/></Relationships>
</file>

<file path=xl/drawings/_rels/vmlDrawing6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6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3</xdr:row>
      <xdr:rowOff>200025</xdr:rowOff>
    </xdr:to>
    <xdr:pic>
      <xdr:nvPicPr>
        <xdr:cNvPr id="2" name="Picture 1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952500</xdr:colOff>
      <xdr:row>3</xdr:row>
      <xdr:rowOff>158074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952500" cy="7295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174625</xdr:colOff>
      <xdr:row>3</xdr:row>
      <xdr:rowOff>0</xdr:rowOff>
    </xdr:from>
    <xdr:to>
      <xdr:col>8</xdr:col>
      <xdr:colOff>539750</xdr:colOff>
      <xdr:row>4</xdr:row>
      <xdr:rowOff>171450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7508875" y="571500"/>
          <a:ext cx="365125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8</xdr:col>
      <xdr:colOff>174625</xdr:colOff>
      <xdr:row>49</xdr:row>
      <xdr:rowOff>200025</xdr:rowOff>
    </xdr:from>
    <xdr:to>
      <xdr:col>8</xdr:col>
      <xdr:colOff>539750</xdr:colOff>
      <xdr:row>51</xdr:row>
      <xdr:rowOff>142875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7508875" y="10267950"/>
          <a:ext cx="365125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304800</xdr:colOff>
      <xdr:row>4</xdr:row>
      <xdr:rowOff>69850</xdr:rowOff>
    </xdr:from>
    <xdr:to>
      <xdr:col>8</xdr:col>
      <xdr:colOff>666750</xdr:colOff>
      <xdr:row>5</xdr:row>
      <xdr:rowOff>203200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7991475" y="8318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9525</xdr:colOff>
      <xdr:row>10</xdr:row>
      <xdr:rowOff>142875</xdr:rowOff>
    </xdr:from>
    <xdr:to>
      <xdr:col>7</xdr:col>
      <xdr:colOff>419100</xdr:colOff>
      <xdr:row>38</xdr:row>
      <xdr:rowOff>47625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0.95064</cdr:y>
    </cdr:from>
    <cdr:to>
      <cdr:x>0.53247</cdr:x>
      <cdr:y>0.98718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4219575"/>
          <a:ext cx="3316935" cy="16216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1F497D">
                  <a:lumMod val="75000"/>
                </a:srgbClr>
              </a:solidFill>
              <a:latin typeface="Calibri"/>
              <a:cs typeface="Arial"/>
            </a:rPr>
            <a:t>FUENTE: STDE Cabildo Insular de Tenerife. ELABORACIÓN: Turismo de Tenerife 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9525</xdr:colOff>
      <xdr:row>0</xdr:row>
      <xdr:rowOff>19050</xdr:rowOff>
    </xdr:from>
    <xdr:to>
      <xdr:col>1</xdr:col>
      <xdr:colOff>0</xdr:colOff>
      <xdr:row>4</xdr:row>
      <xdr:rowOff>0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525" y="19050"/>
          <a:ext cx="103822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47625</xdr:colOff>
      <xdr:row>4</xdr:row>
      <xdr:rowOff>76200</xdr:rowOff>
    </xdr:from>
    <xdr:to>
      <xdr:col>9</xdr:col>
      <xdr:colOff>409575</xdr:colOff>
      <xdr:row>4</xdr:row>
      <xdr:rowOff>438150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6610350" y="8382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9524</xdr:rowOff>
    </xdr:from>
    <xdr:to>
      <xdr:col>1</xdr:col>
      <xdr:colOff>0</xdr:colOff>
      <xdr:row>3</xdr:row>
      <xdr:rowOff>190499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9524"/>
          <a:ext cx="1047750" cy="752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285750</xdr:colOff>
      <xdr:row>2</xdr:row>
      <xdr:rowOff>161925</xdr:rowOff>
    </xdr:from>
    <xdr:to>
      <xdr:col>9</xdr:col>
      <xdr:colOff>657225</xdr:colOff>
      <xdr:row>22</xdr:row>
      <xdr:rowOff>104775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9</xdr:col>
      <xdr:colOff>0</xdr:colOff>
      <xdr:row>23</xdr:row>
      <xdr:rowOff>0</xdr:rowOff>
    </xdr:from>
    <xdr:to>
      <xdr:col>9</xdr:col>
      <xdr:colOff>361950</xdr:colOff>
      <xdr:row>23</xdr:row>
      <xdr:rowOff>361950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7143750" y="43910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</cdr:x>
      <cdr:y>0.95178</cdr:y>
    </cdr:from>
    <cdr:to>
      <cdr:x>0.6394</cdr:x>
      <cdr:y>1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0" y="3581400"/>
          <a:ext cx="3648075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2">
                  <a:lumMod val="75000"/>
                </a:schemeClr>
              </a:solidFill>
            </a:rPr>
            <a:t>FUENTE: STDE Cabildo Insular de Tenerife. ELABORACIÓN: Turismo de Tenerife.</a:t>
          </a:r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5</xdr:col>
      <xdr:colOff>371475</xdr:colOff>
      <xdr:row>4</xdr:row>
      <xdr:rowOff>57150</xdr:rowOff>
    </xdr:from>
    <xdr:to>
      <xdr:col>5</xdr:col>
      <xdr:colOff>733425</xdr:colOff>
      <xdr:row>4</xdr:row>
      <xdr:rowOff>419100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4562475" y="8191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5</xdr:col>
      <xdr:colOff>466725</xdr:colOff>
      <xdr:row>4</xdr:row>
      <xdr:rowOff>66675</xdr:rowOff>
    </xdr:from>
    <xdr:to>
      <xdr:col>6</xdr:col>
      <xdr:colOff>66675</xdr:colOff>
      <xdr:row>4</xdr:row>
      <xdr:rowOff>428625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4572000" y="8286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466725</xdr:colOff>
      <xdr:row>4</xdr:row>
      <xdr:rowOff>9525</xdr:rowOff>
    </xdr:from>
    <xdr:to>
      <xdr:col>8</xdr:col>
      <xdr:colOff>66675</xdr:colOff>
      <xdr:row>4</xdr:row>
      <xdr:rowOff>371475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6248400" y="7715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8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5</xdr:col>
      <xdr:colOff>695325</xdr:colOff>
      <xdr:row>21</xdr:row>
      <xdr:rowOff>104775</xdr:rowOff>
    </xdr:from>
    <xdr:to>
      <xdr:col>6</xdr:col>
      <xdr:colOff>342900</xdr:colOff>
      <xdr:row>23</xdr:row>
      <xdr:rowOff>19050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6191250" y="4524375"/>
          <a:ext cx="361950" cy="39052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63500</xdr:colOff>
      <xdr:row>2</xdr:row>
      <xdr:rowOff>9525</xdr:rowOff>
    </xdr:from>
    <xdr:to>
      <xdr:col>8</xdr:col>
      <xdr:colOff>663575</xdr:colOff>
      <xdr:row>23</xdr:row>
      <xdr:rowOff>85725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6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0</xdr:colOff>
      <xdr:row>26</xdr:row>
      <xdr:rowOff>104775</xdr:rowOff>
    </xdr:from>
    <xdr:to>
      <xdr:col>8</xdr:col>
      <xdr:colOff>361950</xdr:colOff>
      <xdr:row>27</xdr:row>
      <xdr:rowOff>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6553200" y="50101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0.03588</cdr:x>
      <cdr:y>2.58588E-7</cdr:y>
    </cdr:from>
    <cdr:to>
      <cdr:x>0.96724</cdr:x>
      <cdr:y>0.15271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219066" y="1"/>
          <a:ext cx="5686442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600" b="1" i="0" u="none" strike="noStrike" kern="1200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rPr>
            <a:t>TURISTAS</a:t>
          </a:r>
          <a:r>
            <a:rPr lang="es-ES" sz="1600">
              <a:solidFill>
                <a:schemeClr val="tx2">
                  <a:lumMod val="75000"/>
                </a:schemeClr>
              </a:solidFill>
              <a:latin typeface="+mn-lt"/>
            </a:rPr>
            <a:t> </a:t>
          </a:r>
          <a:r>
            <a:rPr lang="es-ES" sz="1600" b="1" i="0" u="none" strike="noStrike" kern="1200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rPr>
            <a:t>ALOJADOS</a:t>
          </a:r>
          <a:r>
            <a:rPr lang="es-ES" sz="1600">
              <a:solidFill>
                <a:schemeClr val="tx2">
                  <a:lumMod val="75000"/>
                </a:schemeClr>
              </a:solidFill>
              <a:latin typeface="+mn-lt"/>
            </a:rPr>
            <a:t> </a:t>
          </a:r>
          <a:r>
            <a:rPr lang="es-ES" sz="1600" b="1" i="0" u="none" strike="noStrike" kern="1200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rPr>
            <a:t>SEGÚN ZONAS TURÍSTICAS Y TIPOLOGÍA ALOJATIVA</a:t>
          </a:r>
        </a:p>
      </cdr:txBody>
    </cdr:sp>
  </cdr:relSizeAnchor>
</c:userShapes>
</file>

<file path=xl/drawings/drawing1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20</xdr:col>
      <xdr:colOff>142875</xdr:colOff>
      <xdr:row>3</xdr:row>
      <xdr:rowOff>180975</xdr:rowOff>
    </xdr:from>
    <xdr:to>
      <xdr:col>20</xdr:col>
      <xdr:colOff>504825</xdr:colOff>
      <xdr:row>5</xdr:row>
      <xdr:rowOff>123825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3716000" y="7524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absolute">
    <xdr:from>
      <xdr:col>18</xdr:col>
      <xdr:colOff>723900</xdr:colOff>
      <xdr:row>15</xdr:row>
      <xdr:rowOff>142875</xdr:rowOff>
    </xdr:from>
    <xdr:to>
      <xdr:col>19</xdr:col>
      <xdr:colOff>323850</xdr:colOff>
      <xdr:row>15</xdr:row>
      <xdr:rowOff>142875</xdr:rowOff>
    </xdr:to>
    <xdr:sp macro="" textlink="">
      <xdr:nvSpPr>
        <xdr:cNvPr id="2" name="AutoShape 3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4601825" y="3228975"/>
          <a:ext cx="361950" cy="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11</xdr:col>
      <xdr:colOff>381000</xdr:colOff>
      <xdr:row>3</xdr:row>
      <xdr:rowOff>171450</xdr:rowOff>
    </xdr:from>
    <xdr:to>
      <xdr:col>11</xdr:col>
      <xdr:colOff>742950</xdr:colOff>
      <xdr:row>5</xdr:row>
      <xdr:rowOff>114300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8924925" y="7429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10</xdr:col>
      <xdr:colOff>47625</xdr:colOff>
      <xdr:row>5</xdr:row>
      <xdr:rowOff>114300</xdr:rowOff>
    </xdr:from>
    <xdr:to>
      <xdr:col>10</xdr:col>
      <xdr:colOff>409575</xdr:colOff>
      <xdr:row>7</xdr:row>
      <xdr:rowOff>95250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7724775" y="11049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10</xdr:col>
      <xdr:colOff>28575</xdr:colOff>
      <xdr:row>24</xdr:row>
      <xdr:rowOff>123824</xdr:rowOff>
    </xdr:from>
    <xdr:to>
      <xdr:col>10</xdr:col>
      <xdr:colOff>390525</xdr:colOff>
      <xdr:row>26</xdr:row>
      <xdr:rowOff>95249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7705725" y="4772024"/>
          <a:ext cx="361950" cy="35242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158750</xdr:colOff>
      <xdr:row>3</xdr:row>
      <xdr:rowOff>15875</xdr:rowOff>
    </xdr:from>
    <xdr:to>
      <xdr:col>8</xdr:col>
      <xdr:colOff>320675</xdr:colOff>
      <xdr:row>21</xdr:row>
      <xdr:rowOff>120650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 editAs="absolute">
    <xdr:from>
      <xdr:col>9</xdr:col>
      <xdr:colOff>0</xdr:colOff>
      <xdr:row>60</xdr:row>
      <xdr:rowOff>0</xdr:rowOff>
    </xdr:from>
    <xdr:to>
      <xdr:col>9</xdr:col>
      <xdr:colOff>361950</xdr:colOff>
      <xdr:row>61</xdr:row>
      <xdr:rowOff>171450</xdr:rowOff>
    </xdr:to>
    <xdr:sp macro="" textlink="">
      <xdr:nvSpPr>
        <xdr:cNvPr id="3" name="AutoShape 3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7143750" y="114871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9</xdr:col>
      <xdr:colOff>53975</xdr:colOff>
      <xdr:row>21</xdr:row>
      <xdr:rowOff>63500</xdr:rowOff>
    </xdr:from>
    <xdr:to>
      <xdr:col>9</xdr:col>
      <xdr:colOff>415925</xdr:colOff>
      <xdr:row>23</xdr:row>
      <xdr:rowOff>44450</xdr:rowOff>
    </xdr:to>
    <xdr:sp macro="" textlink="">
      <xdr:nvSpPr>
        <xdr:cNvPr id="4" name="AutoShape 3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7197725" y="40640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8</xdr:col>
      <xdr:colOff>730250</xdr:colOff>
      <xdr:row>39</xdr:row>
      <xdr:rowOff>133350</xdr:rowOff>
    </xdr:from>
    <xdr:to>
      <xdr:col>9</xdr:col>
      <xdr:colOff>330200</xdr:colOff>
      <xdr:row>41</xdr:row>
      <xdr:rowOff>114300</xdr:rowOff>
    </xdr:to>
    <xdr:sp macro="" textlink="">
      <xdr:nvSpPr>
        <xdr:cNvPr id="5" name="AutoShape 3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7112000" y="75914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6" name="Picture 3" descr="MARCA TENERIFE">
          <a:hlinkClick xmlns:r="http://schemas.openxmlformats.org/officeDocument/2006/relationships" r:id="rId5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190500</xdr:colOff>
      <xdr:row>22</xdr:row>
      <xdr:rowOff>47625</xdr:rowOff>
    </xdr:from>
    <xdr:to>
      <xdr:col>8</xdr:col>
      <xdr:colOff>352425</xdr:colOff>
      <xdr:row>40</xdr:row>
      <xdr:rowOff>120650</xdr:rowOff>
    </xdr:to>
    <xdr:graphicFrame macro="">
      <xdr:nvGraphicFramePr>
        <xdr:cNvPr id="7" name="6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 fLocksWithSheet="0"/>
  </xdr:twoCellAnchor>
  <xdr:twoCellAnchor editAs="oneCell">
    <xdr:from>
      <xdr:col>1</xdr:col>
      <xdr:colOff>241300</xdr:colOff>
      <xdr:row>41</xdr:row>
      <xdr:rowOff>168275</xdr:rowOff>
    </xdr:from>
    <xdr:to>
      <xdr:col>8</xdr:col>
      <xdr:colOff>403225</xdr:colOff>
      <xdr:row>60</xdr:row>
      <xdr:rowOff>57150</xdr:rowOff>
    </xdr:to>
    <xdr:graphicFrame macro="">
      <xdr:nvGraphicFramePr>
        <xdr:cNvPr id="8" name="7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 fLocksWithSheet="0"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</cdr:x>
      <cdr:y>0.95411</cdr:y>
    </cdr:from>
    <cdr:to>
      <cdr:x>0.62691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379438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000000"/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0.95407</cdr:y>
    </cdr:from>
    <cdr:to>
      <cdr:x>0.62691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3762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000000"/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</cdr:x>
      <cdr:y>0.95415</cdr:y>
    </cdr:from>
    <cdr:to>
      <cdr:x>0.62691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38261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000000"/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</c:userShapes>
</file>

<file path=xl/drawings/drawing21.xml><?xml version="1.0" encoding="utf-8"?>
<xdr:wsDr xmlns:xdr="http://schemas.openxmlformats.org/drawingml/2006/spreadsheetDrawing" xmlns:a="http://schemas.openxmlformats.org/drawingml/2006/main">
  <xdr:twoCellAnchor editAs="absolute">
    <xdr:from>
      <xdr:col>17</xdr:col>
      <xdr:colOff>342900</xdr:colOff>
      <xdr:row>23</xdr:row>
      <xdr:rowOff>38100</xdr:rowOff>
    </xdr:from>
    <xdr:to>
      <xdr:col>17</xdr:col>
      <xdr:colOff>704850</xdr:colOff>
      <xdr:row>24</xdr:row>
      <xdr:rowOff>171450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3306425" y="46482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17</xdr:col>
      <xdr:colOff>400050</xdr:colOff>
      <xdr:row>43</xdr:row>
      <xdr:rowOff>38100</xdr:rowOff>
    </xdr:from>
    <xdr:to>
      <xdr:col>18</xdr:col>
      <xdr:colOff>0</xdr:colOff>
      <xdr:row>44</xdr:row>
      <xdr:rowOff>171450</xdr:rowOff>
    </xdr:to>
    <xdr:sp macro="" textlink="">
      <xdr:nvSpPr>
        <xdr:cNvPr id="3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13363575" y="86868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17</xdr:col>
      <xdr:colOff>419100</xdr:colOff>
      <xdr:row>4</xdr:row>
      <xdr:rowOff>9525</xdr:rowOff>
    </xdr:from>
    <xdr:to>
      <xdr:col>18</xdr:col>
      <xdr:colOff>19050</xdr:colOff>
      <xdr:row>5</xdr:row>
      <xdr:rowOff>142875</xdr:rowOff>
    </xdr:to>
    <xdr:sp macro="" textlink="">
      <xdr:nvSpPr>
        <xdr:cNvPr id="4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3382625" y="7715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5" name="Picture 3" descr="MARCA TENERIFE">
          <a:hlinkClick xmlns:r="http://schemas.openxmlformats.org/officeDocument/2006/relationships" r:id="rId4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5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5</xdr:col>
      <xdr:colOff>628650</xdr:colOff>
      <xdr:row>19</xdr:row>
      <xdr:rowOff>76200</xdr:rowOff>
    </xdr:from>
    <xdr:to>
      <xdr:col>6</xdr:col>
      <xdr:colOff>276225</xdr:colOff>
      <xdr:row>21</xdr:row>
      <xdr:rowOff>114300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5457825" y="43148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339725</xdr:colOff>
      <xdr:row>4</xdr:row>
      <xdr:rowOff>41275</xdr:rowOff>
    </xdr:from>
    <xdr:to>
      <xdr:col>9</xdr:col>
      <xdr:colOff>260350</xdr:colOff>
      <xdr:row>27</xdr:row>
      <xdr:rowOff>69850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3" name="Picture 6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29</xdr:row>
      <xdr:rowOff>0</xdr:rowOff>
    </xdr:from>
    <xdr:to>
      <xdr:col>7</xdr:col>
      <xdr:colOff>361950</xdr:colOff>
      <xdr:row>29</xdr:row>
      <xdr:rowOff>361950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5486400" y="47244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absolute">
    <xdr:from>
      <xdr:col>12</xdr:col>
      <xdr:colOff>266700</xdr:colOff>
      <xdr:row>16</xdr:row>
      <xdr:rowOff>0</xdr:rowOff>
    </xdr:from>
    <xdr:to>
      <xdr:col>12</xdr:col>
      <xdr:colOff>628650</xdr:colOff>
      <xdr:row>16</xdr:row>
      <xdr:rowOff>0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9591675" y="3467100"/>
          <a:ext cx="361950" cy="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257175</xdr:colOff>
      <xdr:row>3</xdr:row>
      <xdr:rowOff>161922</xdr:rowOff>
    </xdr:from>
    <xdr:to>
      <xdr:col>14</xdr:col>
      <xdr:colOff>619125</xdr:colOff>
      <xdr:row>5</xdr:row>
      <xdr:rowOff>104775</xdr:rowOff>
    </xdr:to>
    <xdr:sp macro="" textlink="">
      <xdr:nvSpPr>
        <xdr:cNvPr id="3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11144250" y="733422"/>
          <a:ext cx="361950" cy="361953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4" name="Picture 3" descr="MARCA TENERIFE">
          <a:hlinkClick xmlns:r="http://schemas.openxmlformats.org/officeDocument/2006/relationships" r:id="rId3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9524</xdr:colOff>
      <xdr:row>2</xdr:row>
      <xdr:rowOff>57149</xdr:rowOff>
    </xdr:from>
    <xdr:to>
      <xdr:col>9</xdr:col>
      <xdr:colOff>228599</xdr:colOff>
      <xdr:row>18</xdr:row>
      <xdr:rowOff>9524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10</xdr:col>
      <xdr:colOff>19050</xdr:colOff>
      <xdr:row>20</xdr:row>
      <xdr:rowOff>180975</xdr:rowOff>
    </xdr:from>
    <xdr:to>
      <xdr:col>10</xdr:col>
      <xdr:colOff>381000</xdr:colOff>
      <xdr:row>22</xdr:row>
      <xdr:rowOff>161925</xdr:rowOff>
    </xdr:to>
    <xdr:sp macro="" textlink="">
      <xdr:nvSpPr>
        <xdr:cNvPr id="3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7924800" y="39909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4" name="Picture 3" descr="MARCA TENERIFE">
          <a:hlinkClick xmlns:r="http://schemas.openxmlformats.org/officeDocument/2006/relationships" r:id="rId3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0.00515</cdr:x>
      <cdr:y>0.94595</cdr:y>
    </cdr:from>
    <cdr:to>
      <cdr:x>0.6256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8598" y="2844841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</c:userShapes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365125</xdr:colOff>
      <xdr:row>1</xdr:row>
      <xdr:rowOff>254000</xdr:rowOff>
    </xdr:from>
    <xdr:to>
      <xdr:col>8</xdr:col>
      <xdr:colOff>107950</xdr:colOff>
      <xdr:row>19</xdr:row>
      <xdr:rowOff>41275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9</xdr:col>
      <xdr:colOff>0</xdr:colOff>
      <xdr:row>20</xdr:row>
      <xdr:rowOff>152400</xdr:rowOff>
    </xdr:from>
    <xdr:to>
      <xdr:col>9</xdr:col>
      <xdr:colOff>361950</xdr:colOff>
      <xdr:row>22</xdr:row>
      <xdr:rowOff>133350</xdr:rowOff>
    </xdr:to>
    <xdr:sp macro="" textlink="">
      <xdr:nvSpPr>
        <xdr:cNvPr id="3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7143750" y="39624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4" name="Picture 3" descr="MARCA TENERIFE">
          <a:hlinkClick xmlns:r="http://schemas.openxmlformats.org/officeDocument/2006/relationships" r:id="rId3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0.32842</cdr:x>
      <cdr:y>0.474</cdr:y>
    </cdr:from>
    <cdr:to>
      <cdr:x>0.50795</cdr:x>
      <cdr:y>0.53337</cdr:y>
    </cdr:to>
    <cdr:sp macro="" textlink="">
      <cdr:nvSpPr>
        <cdr:cNvPr id="3" name="1 CuadroTexto"/>
        <cdr:cNvSpPr txBox="1"/>
      </cdr:nvSpPr>
      <cdr:spPr>
        <a:xfrm xmlns:a="http://schemas.openxmlformats.org/drawingml/2006/main">
          <a:off x="1667333" y="1556109"/>
          <a:ext cx="911442" cy="19490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s-ES" sz="1100">
              <a:solidFill>
                <a:schemeClr val="tx2">
                  <a:lumMod val="75000"/>
                </a:schemeClr>
              </a:solidFill>
            </a:rPr>
            <a:t>Hotelero</a:t>
          </a:r>
        </a:p>
      </cdr:txBody>
    </cdr:sp>
  </cdr:relSizeAnchor>
  <cdr:relSizeAnchor xmlns:cdr="http://schemas.openxmlformats.org/drawingml/2006/chartDrawing">
    <cdr:from>
      <cdr:x>0.06044</cdr:x>
      <cdr:y>0.4697</cdr:y>
    </cdr:from>
    <cdr:to>
      <cdr:x>0.25392</cdr:x>
      <cdr:y>0.53283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306822" y="1542002"/>
          <a:ext cx="982264" cy="20725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s-ES" sz="1100">
              <a:solidFill>
                <a:schemeClr val="tx2">
                  <a:lumMod val="75000"/>
                </a:schemeClr>
              </a:solidFill>
            </a:rPr>
            <a:t>Extrahotelero</a:t>
          </a:r>
        </a:p>
      </cdr:txBody>
    </cdr:sp>
  </cdr:relSizeAnchor>
  <cdr:relSizeAnchor xmlns:cdr="http://schemas.openxmlformats.org/drawingml/2006/chartDrawing">
    <cdr:from>
      <cdr:x>0.84311</cdr:x>
      <cdr:y>0.22276</cdr:y>
    </cdr:from>
    <cdr:to>
      <cdr:x>0.97498</cdr:x>
      <cdr:y>0.32326</cdr:y>
    </cdr:to>
    <cdr:sp macro="" textlink="">
      <cdr:nvSpPr>
        <cdr:cNvPr id="5" name="1 CuadroTexto"/>
        <cdr:cNvSpPr txBox="1"/>
      </cdr:nvSpPr>
      <cdr:spPr>
        <a:xfrm xmlns:a="http://schemas.openxmlformats.org/drawingml/2006/main">
          <a:off x="4280317" y="731322"/>
          <a:ext cx="669507" cy="32993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s-ES" sz="1100">
              <a:solidFill>
                <a:schemeClr val="tx2">
                  <a:lumMod val="75000"/>
                </a:schemeClr>
              </a:solidFill>
            </a:rPr>
            <a:t>1* y</a:t>
          </a:r>
          <a:r>
            <a:rPr lang="es-ES" sz="1100" baseline="0">
              <a:solidFill>
                <a:schemeClr val="tx2">
                  <a:lumMod val="75000"/>
                </a:schemeClr>
              </a:solidFill>
            </a:rPr>
            <a:t>  2 *</a:t>
          </a:r>
          <a:endParaRPr lang="es-ES" sz="1100">
            <a:solidFill>
              <a:schemeClr val="tx2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0.85272</cdr:x>
      <cdr:y>0.34902</cdr:y>
    </cdr:from>
    <cdr:to>
      <cdr:x>0.94121</cdr:x>
      <cdr:y>0.44218</cdr:y>
    </cdr:to>
    <cdr:sp macro="" textlink="">
      <cdr:nvSpPr>
        <cdr:cNvPr id="6" name="1 CuadroTexto"/>
        <cdr:cNvSpPr txBox="1"/>
      </cdr:nvSpPr>
      <cdr:spPr>
        <a:xfrm xmlns:a="http://schemas.openxmlformats.org/drawingml/2006/main">
          <a:off x="4329125" y="1145828"/>
          <a:ext cx="449249" cy="305839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s-ES" sz="1100">
              <a:solidFill>
                <a:schemeClr val="tx2">
                  <a:lumMod val="75000"/>
                </a:schemeClr>
              </a:solidFill>
            </a:rPr>
            <a:t>3*</a:t>
          </a:r>
        </a:p>
      </cdr:txBody>
    </cdr:sp>
  </cdr:relSizeAnchor>
  <cdr:relSizeAnchor xmlns:cdr="http://schemas.openxmlformats.org/drawingml/2006/chartDrawing">
    <cdr:from>
      <cdr:x>0.83756</cdr:x>
      <cdr:y>0.48586</cdr:y>
    </cdr:from>
    <cdr:to>
      <cdr:x>0.97686</cdr:x>
      <cdr:y>0.58147</cdr:y>
    </cdr:to>
    <cdr:sp macro="" textlink="">
      <cdr:nvSpPr>
        <cdr:cNvPr id="7" name="1 CuadroTexto"/>
        <cdr:cNvSpPr txBox="1"/>
      </cdr:nvSpPr>
      <cdr:spPr>
        <a:xfrm xmlns:a="http://schemas.openxmlformats.org/drawingml/2006/main">
          <a:off x="4252136" y="1595069"/>
          <a:ext cx="707213" cy="313883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s-ES" sz="1100">
              <a:solidFill>
                <a:schemeClr val="tx2">
                  <a:lumMod val="75000"/>
                </a:schemeClr>
              </a:solidFill>
            </a:rPr>
            <a:t>4* y  5*</a:t>
          </a:r>
        </a:p>
      </cdr:txBody>
    </cdr:sp>
  </cdr:relSizeAnchor>
  <cdr:relSizeAnchor xmlns:cdr="http://schemas.openxmlformats.org/drawingml/2006/chartDrawing">
    <cdr:from>
      <cdr:x>0.00958</cdr:x>
      <cdr:y>0.95061</cdr:y>
    </cdr:from>
    <cdr:to>
      <cdr:x>0.68824</cdr:x>
      <cdr:y>1</cdr:y>
    </cdr:to>
    <cdr:sp macro="" textlink="">
      <cdr:nvSpPr>
        <cdr:cNvPr id="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8636" y="3124445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0.06942</cdr:x>
      <cdr:y>0</cdr:y>
    </cdr:from>
    <cdr:to>
      <cdr:x>0.96309</cdr:x>
      <cdr:y>0.14058</cdr:y>
    </cdr:to>
    <cdr:sp macro="" textlink="'[2]Turistas por categorías '!#REF!">
      <cdr:nvSpPr>
        <cdr:cNvPr id="10" name="1 CuadroTexto"/>
        <cdr:cNvSpPr txBox="1"/>
      </cdr:nvSpPr>
      <cdr:spPr>
        <a:xfrm xmlns:a="http://schemas.openxmlformats.org/drawingml/2006/main">
          <a:off x="352425" y="0"/>
          <a:ext cx="4537007" cy="46151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FF08E3CF-E384-4BD2-8767-8E3F4646D7BA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DISTRIBUCIÓN DE TURISTAS  ALOJADOS EN PUERTO DE LA CRUZ POR CATEGORÍA 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123825</xdr:colOff>
      <xdr:row>2</xdr:row>
      <xdr:rowOff>19050</xdr:rowOff>
    </xdr:from>
    <xdr:to>
      <xdr:col>7</xdr:col>
      <xdr:colOff>371476</xdr:colOff>
      <xdr:row>19</xdr:row>
      <xdr:rowOff>158750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9</xdr:col>
      <xdr:colOff>9525</xdr:colOff>
      <xdr:row>20</xdr:row>
      <xdr:rowOff>152400</xdr:rowOff>
    </xdr:from>
    <xdr:to>
      <xdr:col>9</xdr:col>
      <xdr:colOff>371475</xdr:colOff>
      <xdr:row>22</xdr:row>
      <xdr:rowOff>133350</xdr:rowOff>
    </xdr:to>
    <xdr:sp macro="" textlink="">
      <xdr:nvSpPr>
        <xdr:cNvPr id="3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7153275" y="39624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4" name="Picture 3" descr="MARCA TENERIFE">
          <a:hlinkClick xmlns:r="http://schemas.openxmlformats.org/officeDocument/2006/relationships" r:id="rId3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0.06006</cdr:x>
      <cdr:y>0</cdr:y>
    </cdr:from>
    <cdr:to>
      <cdr:x>0.94378</cdr:x>
      <cdr:y>0.14286</cdr:y>
    </cdr:to>
    <cdr:sp macro="" textlink="'[2]Turistas por categorías '!#REF!">
      <cdr:nvSpPr>
        <cdr:cNvPr id="2" name="1 CuadroTexto"/>
        <cdr:cNvSpPr txBox="1"/>
      </cdr:nvSpPr>
      <cdr:spPr>
        <a:xfrm xmlns:a="http://schemas.openxmlformats.org/drawingml/2006/main">
          <a:off x="289461" y="0"/>
          <a:ext cx="4259222" cy="4826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7AF4F17F-CE38-4684-87AF-0207542671A4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DISTRIBUCIÓN DE TURISTAS  ALOJADOS EN PUERTO DE LA CRUZ POR CATEGORÍA 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0.07561</cdr:x>
      <cdr:y>0.50298</cdr:y>
    </cdr:from>
    <cdr:to>
      <cdr:x>0.28656</cdr:x>
      <cdr:y>0.57362</cdr:y>
    </cdr:to>
    <cdr:sp macro="" textlink="">
      <cdr:nvSpPr>
        <cdr:cNvPr id="3" name="1 CuadroTexto"/>
        <cdr:cNvSpPr txBox="1"/>
      </cdr:nvSpPr>
      <cdr:spPr>
        <a:xfrm xmlns:a="http://schemas.openxmlformats.org/drawingml/2006/main">
          <a:off x="364414" y="1699167"/>
          <a:ext cx="1016711" cy="23863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s-ES" sz="1100">
              <a:solidFill>
                <a:schemeClr val="tx2">
                  <a:lumMod val="75000"/>
                </a:schemeClr>
              </a:solidFill>
            </a:rPr>
            <a:t>Extrahotelero</a:t>
          </a:r>
        </a:p>
      </cdr:txBody>
    </cdr:sp>
  </cdr:relSizeAnchor>
  <cdr:relSizeAnchor xmlns:cdr="http://schemas.openxmlformats.org/drawingml/2006/chartDrawing">
    <cdr:from>
      <cdr:x>0.83859</cdr:x>
      <cdr:y>0.24007</cdr:y>
    </cdr:from>
    <cdr:to>
      <cdr:x>0.97628</cdr:x>
      <cdr:y>0.3422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4041710" y="811011"/>
          <a:ext cx="663639" cy="34501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s-ES" sz="1100">
              <a:solidFill>
                <a:schemeClr val="tx2">
                  <a:lumMod val="75000"/>
                </a:schemeClr>
              </a:solidFill>
            </a:rPr>
            <a:t>1* y</a:t>
          </a:r>
          <a:r>
            <a:rPr lang="es-ES" sz="1100" baseline="0">
              <a:solidFill>
                <a:schemeClr val="tx2">
                  <a:lumMod val="75000"/>
                </a:schemeClr>
              </a:solidFill>
            </a:rPr>
            <a:t>  2 *</a:t>
          </a:r>
          <a:endParaRPr lang="es-ES" sz="1100">
            <a:solidFill>
              <a:schemeClr val="tx2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0.35864</cdr:x>
      <cdr:y>0.49672</cdr:y>
    </cdr:from>
    <cdr:to>
      <cdr:x>0.53617</cdr:x>
      <cdr:y>0.55705</cdr:y>
    </cdr:to>
    <cdr:sp macro="" textlink="">
      <cdr:nvSpPr>
        <cdr:cNvPr id="5" name="1 CuadroTexto"/>
        <cdr:cNvSpPr txBox="1"/>
      </cdr:nvSpPr>
      <cdr:spPr>
        <a:xfrm xmlns:a="http://schemas.openxmlformats.org/drawingml/2006/main">
          <a:off x="1728503" y="1678027"/>
          <a:ext cx="855633" cy="20380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s-ES" sz="1100">
              <a:solidFill>
                <a:schemeClr val="tx2">
                  <a:lumMod val="75000"/>
                </a:schemeClr>
              </a:solidFill>
            </a:rPr>
            <a:t>Hotelero</a:t>
          </a:r>
        </a:p>
      </cdr:txBody>
    </cdr:sp>
  </cdr:relSizeAnchor>
  <cdr:relSizeAnchor xmlns:cdr="http://schemas.openxmlformats.org/drawingml/2006/chartDrawing">
    <cdr:from>
      <cdr:x>0.85343</cdr:x>
      <cdr:y>0.38073</cdr:y>
    </cdr:from>
    <cdr:to>
      <cdr:x>0.94094</cdr:x>
      <cdr:y>0.4754</cdr:y>
    </cdr:to>
    <cdr:sp macro="" textlink="">
      <cdr:nvSpPr>
        <cdr:cNvPr id="6" name="1 CuadroTexto"/>
        <cdr:cNvSpPr txBox="1"/>
      </cdr:nvSpPr>
      <cdr:spPr>
        <a:xfrm xmlns:a="http://schemas.openxmlformats.org/drawingml/2006/main">
          <a:off x="4113235" y="1286187"/>
          <a:ext cx="421767" cy="319814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s-ES" sz="1100">
              <a:solidFill>
                <a:schemeClr val="tx2">
                  <a:lumMod val="75000"/>
                </a:schemeClr>
              </a:solidFill>
            </a:rPr>
            <a:t>3*</a:t>
          </a:r>
        </a:p>
      </cdr:txBody>
    </cdr:sp>
  </cdr:relSizeAnchor>
  <cdr:relSizeAnchor xmlns:cdr="http://schemas.openxmlformats.org/drawingml/2006/chartDrawing">
    <cdr:from>
      <cdr:x>0.83674</cdr:x>
      <cdr:y>0.5487</cdr:y>
    </cdr:from>
    <cdr:to>
      <cdr:x>0.97233</cdr:x>
      <cdr:y>0.64586</cdr:y>
    </cdr:to>
    <cdr:sp macro="" textlink="">
      <cdr:nvSpPr>
        <cdr:cNvPr id="7" name="1 CuadroTexto"/>
        <cdr:cNvSpPr txBox="1"/>
      </cdr:nvSpPr>
      <cdr:spPr>
        <a:xfrm xmlns:a="http://schemas.openxmlformats.org/drawingml/2006/main">
          <a:off x="4032795" y="1853618"/>
          <a:ext cx="653505" cy="328226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s-ES" sz="1100">
              <a:solidFill>
                <a:schemeClr val="tx2">
                  <a:lumMod val="75000"/>
                </a:schemeClr>
              </a:solidFill>
            </a:rPr>
            <a:t>4* y 5*</a:t>
          </a:r>
        </a:p>
      </cdr:txBody>
    </cdr:sp>
  </cdr:relSizeAnchor>
  <cdr:relSizeAnchor xmlns:cdr="http://schemas.openxmlformats.org/drawingml/2006/chartDrawing">
    <cdr:from>
      <cdr:x>0</cdr:x>
      <cdr:y>0.952</cdr:y>
    </cdr:from>
    <cdr:to>
      <cdr:x>0.71487</cdr:x>
      <cdr:y>1</cdr:y>
    </cdr:to>
    <cdr:sp macro="" textlink="">
      <cdr:nvSpPr>
        <cdr:cNvPr id="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219695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</c:userShapes>
</file>

<file path=xl/drawings/drawing31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295275</xdr:colOff>
      <xdr:row>4</xdr:row>
      <xdr:rowOff>28574</xdr:rowOff>
    </xdr:from>
    <xdr:to>
      <xdr:col>8</xdr:col>
      <xdr:colOff>657225</xdr:colOff>
      <xdr:row>4</xdr:row>
      <xdr:rowOff>361949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6629400" y="790574"/>
          <a:ext cx="361950" cy="33337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absolute">
    <xdr:from>
      <xdr:col>9</xdr:col>
      <xdr:colOff>28575</xdr:colOff>
      <xdr:row>17</xdr:row>
      <xdr:rowOff>104775</xdr:rowOff>
    </xdr:from>
    <xdr:to>
      <xdr:col>9</xdr:col>
      <xdr:colOff>390525</xdr:colOff>
      <xdr:row>19</xdr:row>
      <xdr:rowOff>85725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7124700" y="34194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123825</xdr:colOff>
      <xdr:row>6</xdr:row>
      <xdr:rowOff>9525</xdr:rowOff>
    </xdr:from>
    <xdr:to>
      <xdr:col>14</xdr:col>
      <xdr:colOff>523200</xdr:colOff>
      <xdr:row>21</xdr:row>
      <xdr:rowOff>125325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161925</xdr:colOff>
      <xdr:row>24</xdr:row>
      <xdr:rowOff>142874</xdr:rowOff>
    </xdr:from>
    <xdr:to>
      <xdr:col>14</xdr:col>
      <xdr:colOff>561300</xdr:colOff>
      <xdr:row>40</xdr:row>
      <xdr:rowOff>68174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7</xdr:col>
      <xdr:colOff>228600</xdr:colOff>
      <xdr:row>42</xdr:row>
      <xdr:rowOff>19049</xdr:rowOff>
    </xdr:from>
    <xdr:to>
      <xdr:col>14</xdr:col>
      <xdr:colOff>627975</xdr:colOff>
      <xdr:row>57</xdr:row>
      <xdr:rowOff>134849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7</xdr:col>
      <xdr:colOff>238125</xdr:colOff>
      <xdr:row>60</xdr:row>
      <xdr:rowOff>133349</xdr:rowOff>
    </xdr:from>
    <xdr:to>
      <xdr:col>14</xdr:col>
      <xdr:colOff>637500</xdr:colOff>
      <xdr:row>76</xdr:row>
      <xdr:rowOff>58649</xdr:rowOff>
    </xdr:to>
    <xdr:graphicFrame macro="">
      <xdr:nvGraphicFramePr>
        <xdr:cNvPr id="5" name="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7</xdr:col>
      <xdr:colOff>152400</xdr:colOff>
      <xdr:row>78</xdr:row>
      <xdr:rowOff>85724</xdr:rowOff>
    </xdr:from>
    <xdr:to>
      <xdr:col>14</xdr:col>
      <xdr:colOff>551775</xdr:colOff>
      <xdr:row>94</xdr:row>
      <xdr:rowOff>11024</xdr:rowOff>
    </xdr:to>
    <xdr:graphicFrame macro="">
      <xdr:nvGraphicFramePr>
        <xdr:cNvPr id="6" name="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7</xdr:col>
      <xdr:colOff>171450</xdr:colOff>
      <xdr:row>96</xdr:row>
      <xdr:rowOff>66674</xdr:rowOff>
    </xdr:from>
    <xdr:to>
      <xdr:col>14</xdr:col>
      <xdr:colOff>570825</xdr:colOff>
      <xdr:row>111</xdr:row>
      <xdr:rowOff>182474</xdr:rowOff>
    </xdr:to>
    <xdr:graphicFrame macro="">
      <xdr:nvGraphicFramePr>
        <xdr:cNvPr id="7" name="6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7</xdr:col>
      <xdr:colOff>133350</xdr:colOff>
      <xdr:row>114</xdr:row>
      <xdr:rowOff>66674</xdr:rowOff>
    </xdr:from>
    <xdr:to>
      <xdr:col>14</xdr:col>
      <xdr:colOff>532725</xdr:colOff>
      <xdr:row>129</xdr:row>
      <xdr:rowOff>182474</xdr:rowOff>
    </xdr:to>
    <xdr:graphicFrame macro="">
      <xdr:nvGraphicFramePr>
        <xdr:cNvPr id="8" name="7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7</xdr:col>
      <xdr:colOff>133350</xdr:colOff>
      <xdr:row>132</xdr:row>
      <xdr:rowOff>85724</xdr:rowOff>
    </xdr:from>
    <xdr:to>
      <xdr:col>14</xdr:col>
      <xdr:colOff>532725</xdr:colOff>
      <xdr:row>148</xdr:row>
      <xdr:rowOff>11024</xdr:rowOff>
    </xdr:to>
    <xdr:graphicFrame macro="">
      <xdr:nvGraphicFramePr>
        <xdr:cNvPr id="9" name="8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7</xdr:col>
      <xdr:colOff>114300</xdr:colOff>
      <xdr:row>150</xdr:row>
      <xdr:rowOff>104774</xdr:rowOff>
    </xdr:from>
    <xdr:to>
      <xdr:col>14</xdr:col>
      <xdr:colOff>513675</xdr:colOff>
      <xdr:row>166</xdr:row>
      <xdr:rowOff>30074</xdr:rowOff>
    </xdr:to>
    <xdr:graphicFrame macro="">
      <xdr:nvGraphicFramePr>
        <xdr:cNvPr id="10" name="9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152398</xdr:colOff>
      <xdr:row>168</xdr:row>
      <xdr:rowOff>38099</xdr:rowOff>
    </xdr:from>
    <xdr:to>
      <xdr:col>14</xdr:col>
      <xdr:colOff>551773</xdr:colOff>
      <xdr:row>183</xdr:row>
      <xdr:rowOff>153899</xdr:rowOff>
    </xdr:to>
    <xdr:graphicFrame macro="">
      <xdr:nvGraphicFramePr>
        <xdr:cNvPr id="11" name="10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7</xdr:col>
      <xdr:colOff>142875</xdr:colOff>
      <xdr:row>186</xdr:row>
      <xdr:rowOff>28574</xdr:rowOff>
    </xdr:from>
    <xdr:to>
      <xdr:col>14</xdr:col>
      <xdr:colOff>542250</xdr:colOff>
      <xdr:row>201</xdr:row>
      <xdr:rowOff>144374</xdr:rowOff>
    </xdr:to>
    <xdr:graphicFrame macro="">
      <xdr:nvGraphicFramePr>
        <xdr:cNvPr id="12" name="1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7</xdr:col>
      <xdr:colOff>219075</xdr:colOff>
      <xdr:row>204</xdr:row>
      <xdr:rowOff>38099</xdr:rowOff>
    </xdr:from>
    <xdr:to>
      <xdr:col>14</xdr:col>
      <xdr:colOff>618450</xdr:colOff>
      <xdr:row>219</xdr:row>
      <xdr:rowOff>153899</xdr:rowOff>
    </xdr:to>
    <xdr:graphicFrame macro="">
      <xdr:nvGraphicFramePr>
        <xdr:cNvPr id="13" name="1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7</xdr:col>
      <xdr:colOff>104775</xdr:colOff>
      <xdr:row>222</xdr:row>
      <xdr:rowOff>28574</xdr:rowOff>
    </xdr:from>
    <xdr:to>
      <xdr:col>14</xdr:col>
      <xdr:colOff>504150</xdr:colOff>
      <xdr:row>237</xdr:row>
      <xdr:rowOff>144374</xdr:rowOff>
    </xdr:to>
    <xdr:graphicFrame macro="">
      <xdr:nvGraphicFramePr>
        <xdr:cNvPr id="14" name="1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7</xdr:col>
      <xdr:colOff>200025</xdr:colOff>
      <xdr:row>240</xdr:row>
      <xdr:rowOff>28574</xdr:rowOff>
    </xdr:from>
    <xdr:to>
      <xdr:col>14</xdr:col>
      <xdr:colOff>599400</xdr:colOff>
      <xdr:row>255</xdr:row>
      <xdr:rowOff>144374</xdr:rowOff>
    </xdr:to>
    <xdr:graphicFrame macro="">
      <xdr:nvGraphicFramePr>
        <xdr:cNvPr id="15" name="1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7</xdr:col>
      <xdr:colOff>142875</xdr:colOff>
      <xdr:row>258</xdr:row>
      <xdr:rowOff>38099</xdr:rowOff>
    </xdr:from>
    <xdr:to>
      <xdr:col>14</xdr:col>
      <xdr:colOff>542250</xdr:colOff>
      <xdr:row>273</xdr:row>
      <xdr:rowOff>153899</xdr:rowOff>
    </xdr:to>
    <xdr:graphicFrame macro="">
      <xdr:nvGraphicFramePr>
        <xdr:cNvPr id="16" name="1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7</xdr:col>
      <xdr:colOff>133350</xdr:colOff>
      <xdr:row>276</xdr:row>
      <xdr:rowOff>47624</xdr:rowOff>
    </xdr:from>
    <xdr:to>
      <xdr:col>14</xdr:col>
      <xdr:colOff>485775</xdr:colOff>
      <xdr:row>291</xdr:row>
      <xdr:rowOff>163424</xdr:rowOff>
    </xdr:to>
    <xdr:graphicFrame macro="">
      <xdr:nvGraphicFramePr>
        <xdr:cNvPr id="17" name="16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absolute">
    <xdr:from>
      <xdr:col>15</xdr:col>
      <xdr:colOff>104775</xdr:colOff>
      <xdr:row>6</xdr:row>
      <xdr:rowOff>361949</xdr:rowOff>
    </xdr:from>
    <xdr:to>
      <xdr:col>15</xdr:col>
      <xdr:colOff>466725</xdr:colOff>
      <xdr:row>8</xdr:row>
      <xdr:rowOff>47624</xdr:rowOff>
    </xdr:to>
    <xdr:sp macro="" textlink="">
      <xdr:nvSpPr>
        <xdr:cNvPr id="18" name="AutoShape 5">
          <a:hlinkClick xmlns:r="http://schemas.openxmlformats.org/officeDocument/2006/relationships" r:id="rId17" tooltip="Volver menú alojados"/>
        </xdr:cNvPr>
        <xdr:cNvSpPr>
          <a:spLocks noChangeArrowheads="1"/>
        </xdr:cNvSpPr>
      </xdr:nvSpPr>
      <xdr:spPr bwMode="auto">
        <a:xfrm rot="10800000">
          <a:off x="11306175" y="1609724"/>
          <a:ext cx="361950" cy="33337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104775</xdr:colOff>
      <xdr:row>24</xdr:row>
      <xdr:rowOff>285750</xdr:rowOff>
    </xdr:from>
    <xdr:to>
      <xdr:col>15</xdr:col>
      <xdr:colOff>466725</xdr:colOff>
      <xdr:row>26</xdr:row>
      <xdr:rowOff>0</xdr:rowOff>
    </xdr:to>
    <xdr:sp macro="" textlink="">
      <xdr:nvSpPr>
        <xdr:cNvPr id="19" name="AutoShape 5">
          <a:hlinkClick xmlns:r="http://schemas.openxmlformats.org/officeDocument/2006/relationships" r:id="rId18" tooltip="Volver menú alojados"/>
        </xdr:cNvPr>
        <xdr:cNvSpPr>
          <a:spLocks noChangeArrowheads="1"/>
        </xdr:cNvSpPr>
      </xdr:nvSpPr>
      <xdr:spPr bwMode="auto">
        <a:xfrm rot="10800000">
          <a:off x="11306175" y="50387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104775</xdr:colOff>
      <xdr:row>42</xdr:row>
      <xdr:rowOff>333375</xdr:rowOff>
    </xdr:from>
    <xdr:to>
      <xdr:col>15</xdr:col>
      <xdr:colOff>466725</xdr:colOff>
      <xdr:row>44</xdr:row>
      <xdr:rowOff>47625</xdr:rowOff>
    </xdr:to>
    <xdr:sp macro="" textlink="">
      <xdr:nvSpPr>
        <xdr:cNvPr id="20" name="AutoShape 5">
          <a:hlinkClick xmlns:r="http://schemas.openxmlformats.org/officeDocument/2006/relationships" r:id="rId19" tooltip="Volver menú alojados"/>
        </xdr:cNvPr>
        <xdr:cNvSpPr>
          <a:spLocks noChangeArrowheads="1"/>
        </xdr:cNvSpPr>
      </xdr:nvSpPr>
      <xdr:spPr bwMode="auto">
        <a:xfrm rot="10800000">
          <a:off x="11306175" y="86010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104775</xdr:colOff>
      <xdr:row>61</xdr:row>
      <xdr:rowOff>114300</xdr:rowOff>
    </xdr:from>
    <xdr:to>
      <xdr:col>15</xdr:col>
      <xdr:colOff>466725</xdr:colOff>
      <xdr:row>63</xdr:row>
      <xdr:rowOff>95250</xdr:rowOff>
    </xdr:to>
    <xdr:sp macro="" textlink="">
      <xdr:nvSpPr>
        <xdr:cNvPr id="21" name="AutoShape 5">
          <a:hlinkClick xmlns:r="http://schemas.openxmlformats.org/officeDocument/2006/relationships" r:id="rId20" tooltip="Volver menú alojados"/>
        </xdr:cNvPr>
        <xdr:cNvSpPr>
          <a:spLocks noChangeArrowheads="1"/>
        </xdr:cNvSpPr>
      </xdr:nvSpPr>
      <xdr:spPr bwMode="auto">
        <a:xfrm rot="10800000">
          <a:off x="11306175" y="123539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104775</xdr:colOff>
      <xdr:row>79</xdr:row>
      <xdr:rowOff>152400</xdr:rowOff>
    </xdr:from>
    <xdr:to>
      <xdr:col>15</xdr:col>
      <xdr:colOff>466725</xdr:colOff>
      <xdr:row>81</xdr:row>
      <xdr:rowOff>133350</xdr:rowOff>
    </xdr:to>
    <xdr:sp macro="" textlink="">
      <xdr:nvSpPr>
        <xdr:cNvPr id="22" name="AutoShape 5">
          <a:hlinkClick xmlns:r="http://schemas.openxmlformats.org/officeDocument/2006/relationships" r:id="rId21" tooltip="Volver menú alojados"/>
        </xdr:cNvPr>
        <xdr:cNvSpPr>
          <a:spLocks noChangeArrowheads="1"/>
        </xdr:cNvSpPr>
      </xdr:nvSpPr>
      <xdr:spPr bwMode="auto">
        <a:xfrm rot="10800000">
          <a:off x="11306175" y="159448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104775</xdr:colOff>
      <xdr:row>100</xdr:row>
      <xdr:rowOff>9525</xdr:rowOff>
    </xdr:from>
    <xdr:to>
      <xdr:col>15</xdr:col>
      <xdr:colOff>466725</xdr:colOff>
      <xdr:row>101</xdr:row>
      <xdr:rowOff>180975</xdr:rowOff>
    </xdr:to>
    <xdr:sp macro="" textlink="">
      <xdr:nvSpPr>
        <xdr:cNvPr id="23" name="AutoShape 5">
          <a:hlinkClick xmlns:r="http://schemas.openxmlformats.org/officeDocument/2006/relationships" r:id="rId22" tooltip="Volver menú alojados"/>
        </xdr:cNvPr>
        <xdr:cNvSpPr>
          <a:spLocks noChangeArrowheads="1"/>
        </xdr:cNvSpPr>
      </xdr:nvSpPr>
      <xdr:spPr bwMode="auto">
        <a:xfrm rot="10800000">
          <a:off x="11306175" y="198596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104775</xdr:colOff>
      <xdr:row>119</xdr:row>
      <xdr:rowOff>19050</xdr:rowOff>
    </xdr:from>
    <xdr:to>
      <xdr:col>15</xdr:col>
      <xdr:colOff>466725</xdr:colOff>
      <xdr:row>121</xdr:row>
      <xdr:rowOff>0</xdr:rowOff>
    </xdr:to>
    <xdr:sp macro="" textlink="">
      <xdr:nvSpPr>
        <xdr:cNvPr id="24" name="AutoShape 5">
          <a:hlinkClick xmlns:r="http://schemas.openxmlformats.org/officeDocument/2006/relationships" r:id="rId23" tooltip="Volver menú alojados"/>
        </xdr:cNvPr>
        <xdr:cNvSpPr>
          <a:spLocks noChangeArrowheads="1"/>
        </xdr:cNvSpPr>
      </xdr:nvSpPr>
      <xdr:spPr bwMode="auto">
        <a:xfrm rot="10800000">
          <a:off x="11306175" y="235839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104775</xdr:colOff>
      <xdr:row>137</xdr:row>
      <xdr:rowOff>38100</xdr:rowOff>
    </xdr:from>
    <xdr:to>
      <xdr:col>15</xdr:col>
      <xdr:colOff>466725</xdr:colOff>
      <xdr:row>139</xdr:row>
      <xdr:rowOff>19050</xdr:rowOff>
    </xdr:to>
    <xdr:sp macro="" textlink="">
      <xdr:nvSpPr>
        <xdr:cNvPr id="25" name="AutoShape 5">
          <a:hlinkClick xmlns:r="http://schemas.openxmlformats.org/officeDocument/2006/relationships" r:id="rId24" tooltip="Volver menú alojados"/>
        </xdr:cNvPr>
        <xdr:cNvSpPr>
          <a:spLocks noChangeArrowheads="1"/>
        </xdr:cNvSpPr>
      </xdr:nvSpPr>
      <xdr:spPr bwMode="auto">
        <a:xfrm rot="10800000">
          <a:off x="11306175" y="271081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104775</xdr:colOff>
      <xdr:row>156</xdr:row>
      <xdr:rowOff>66675</xdr:rowOff>
    </xdr:from>
    <xdr:to>
      <xdr:col>15</xdr:col>
      <xdr:colOff>466725</xdr:colOff>
      <xdr:row>158</xdr:row>
      <xdr:rowOff>47625</xdr:rowOff>
    </xdr:to>
    <xdr:sp macro="" textlink="">
      <xdr:nvSpPr>
        <xdr:cNvPr id="26" name="AutoShape 5">
          <a:hlinkClick xmlns:r="http://schemas.openxmlformats.org/officeDocument/2006/relationships" r:id="rId25" tooltip="Volver menú alojados"/>
        </xdr:cNvPr>
        <xdr:cNvSpPr>
          <a:spLocks noChangeArrowheads="1"/>
        </xdr:cNvSpPr>
      </xdr:nvSpPr>
      <xdr:spPr bwMode="auto">
        <a:xfrm rot="10800000">
          <a:off x="11306175" y="308705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104775</xdr:colOff>
      <xdr:row>175</xdr:row>
      <xdr:rowOff>76200</xdr:rowOff>
    </xdr:from>
    <xdr:to>
      <xdr:col>15</xdr:col>
      <xdr:colOff>466725</xdr:colOff>
      <xdr:row>177</xdr:row>
      <xdr:rowOff>57150</xdr:rowOff>
    </xdr:to>
    <xdr:sp macro="" textlink="">
      <xdr:nvSpPr>
        <xdr:cNvPr id="27" name="AutoShape 5">
          <a:hlinkClick xmlns:r="http://schemas.openxmlformats.org/officeDocument/2006/relationships" r:id="rId26" tooltip="Volver menú alojados"/>
        </xdr:cNvPr>
        <xdr:cNvSpPr>
          <a:spLocks noChangeArrowheads="1"/>
        </xdr:cNvSpPr>
      </xdr:nvSpPr>
      <xdr:spPr bwMode="auto">
        <a:xfrm rot="10800000">
          <a:off x="11306175" y="346138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104775</xdr:colOff>
      <xdr:row>193</xdr:row>
      <xdr:rowOff>104775</xdr:rowOff>
    </xdr:from>
    <xdr:to>
      <xdr:col>15</xdr:col>
      <xdr:colOff>466725</xdr:colOff>
      <xdr:row>195</xdr:row>
      <xdr:rowOff>85725</xdr:rowOff>
    </xdr:to>
    <xdr:sp macro="" textlink="">
      <xdr:nvSpPr>
        <xdr:cNvPr id="28" name="AutoShape 5">
          <a:hlinkClick xmlns:r="http://schemas.openxmlformats.org/officeDocument/2006/relationships" r:id="rId27" tooltip="Volver menú alojados"/>
        </xdr:cNvPr>
        <xdr:cNvSpPr>
          <a:spLocks noChangeArrowheads="1"/>
        </xdr:cNvSpPr>
      </xdr:nvSpPr>
      <xdr:spPr bwMode="auto">
        <a:xfrm rot="10800000">
          <a:off x="11306175" y="381762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104775</xdr:colOff>
      <xdr:row>211</xdr:row>
      <xdr:rowOff>123825</xdr:rowOff>
    </xdr:from>
    <xdr:to>
      <xdr:col>15</xdr:col>
      <xdr:colOff>466725</xdr:colOff>
      <xdr:row>213</xdr:row>
      <xdr:rowOff>104775</xdr:rowOff>
    </xdr:to>
    <xdr:sp macro="" textlink="">
      <xdr:nvSpPr>
        <xdr:cNvPr id="29" name="AutoShape 5">
          <a:hlinkClick xmlns:r="http://schemas.openxmlformats.org/officeDocument/2006/relationships" r:id="rId28" tooltip="Volver menú alojados"/>
        </xdr:cNvPr>
        <xdr:cNvSpPr>
          <a:spLocks noChangeArrowheads="1"/>
        </xdr:cNvSpPr>
      </xdr:nvSpPr>
      <xdr:spPr bwMode="auto">
        <a:xfrm rot="10800000">
          <a:off x="11306175" y="417004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104775</xdr:colOff>
      <xdr:row>231</xdr:row>
      <xdr:rowOff>152400</xdr:rowOff>
    </xdr:from>
    <xdr:to>
      <xdr:col>15</xdr:col>
      <xdr:colOff>466725</xdr:colOff>
      <xdr:row>233</xdr:row>
      <xdr:rowOff>133350</xdr:rowOff>
    </xdr:to>
    <xdr:sp macro="" textlink="">
      <xdr:nvSpPr>
        <xdr:cNvPr id="30" name="AutoShape 5">
          <a:hlinkClick xmlns:r="http://schemas.openxmlformats.org/officeDocument/2006/relationships" r:id="rId29" tooltip="Volver menú alojados"/>
        </xdr:cNvPr>
        <xdr:cNvSpPr>
          <a:spLocks noChangeArrowheads="1"/>
        </xdr:cNvSpPr>
      </xdr:nvSpPr>
      <xdr:spPr bwMode="auto">
        <a:xfrm rot="10800000">
          <a:off x="11306175" y="456152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104775</xdr:colOff>
      <xdr:row>251</xdr:row>
      <xdr:rowOff>0</xdr:rowOff>
    </xdr:from>
    <xdr:to>
      <xdr:col>15</xdr:col>
      <xdr:colOff>466725</xdr:colOff>
      <xdr:row>252</xdr:row>
      <xdr:rowOff>171450</xdr:rowOff>
    </xdr:to>
    <xdr:sp macro="" textlink="">
      <xdr:nvSpPr>
        <xdr:cNvPr id="31" name="AutoShape 5">
          <a:hlinkClick xmlns:r="http://schemas.openxmlformats.org/officeDocument/2006/relationships" r:id="rId30" tooltip="Volver menú alojados"/>
        </xdr:cNvPr>
        <xdr:cNvSpPr>
          <a:spLocks noChangeArrowheads="1"/>
        </xdr:cNvSpPr>
      </xdr:nvSpPr>
      <xdr:spPr bwMode="auto">
        <a:xfrm rot="10800000">
          <a:off x="11306175" y="493490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104775</xdr:colOff>
      <xdr:row>266</xdr:row>
      <xdr:rowOff>47625</xdr:rowOff>
    </xdr:from>
    <xdr:to>
      <xdr:col>15</xdr:col>
      <xdr:colOff>466725</xdr:colOff>
      <xdr:row>268</xdr:row>
      <xdr:rowOff>28575</xdr:rowOff>
    </xdr:to>
    <xdr:sp macro="" textlink="">
      <xdr:nvSpPr>
        <xdr:cNvPr id="32" name="AutoShape 5">
          <a:hlinkClick xmlns:r="http://schemas.openxmlformats.org/officeDocument/2006/relationships" r:id="rId31" tooltip="Volver menú alojados"/>
        </xdr:cNvPr>
        <xdr:cNvSpPr>
          <a:spLocks noChangeArrowheads="1"/>
        </xdr:cNvSpPr>
      </xdr:nvSpPr>
      <xdr:spPr bwMode="auto">
        <a:xfrm rot="10800000">
          <a:off x="11306175" y="523208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104775</xdr:colOff>
      <xdr:row>288</xdr:row>
      <xdr:rowOff>57150</xdr:rowOff>
    </xdr:from>
    <xdr:to>
      <xdr:col>15</xdr:col>
      <xdr:colOff>466725</xdr:colOff>
      <xdr:row>290</xdr:row>
      <xdr:rowOff>38100</xdr:rowOff>
    </xdr:to>
    <xdr:sp macro="" textlink="">
      <xdr:nvSpPr>
        <xdr:cNvPr id="33" name="AutoShape 5">
          <a:hlinkClick xmlns:r="http://schemas.openxmlformats.org/officeDocument/2006/relationships" r:id="rId32" tooltip="Volver menú alojados"/>
        </xdr:cNvPr>
        <xdr:cNvSpPr>
          <a:spLocks noChangeArrowheads="1"/>
        </xdr:cNvSpPr>
      </xdr:nvSpPr>
      <xdr:spPr bwMode="auto">
        <a:xfrm rot="10800000">
          <a:off x="11306175" y="565594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4" name="Picture 3" descr="MARCA TENERIFE">
          <a:hlinkClick xmlns:r="http://schemas.openxmlformats.org/officeDocument/2006/relationships" r:id="rId33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4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0.9571</cdr:y>
    </cdr:from>
    <cdr:to>
      <cdr:x>0.64756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129641"/>
          <a:ext cx="3466398" cy="1401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700" b="0" i="0" strike="noStrike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0.10321</cdr:x>
      <cdr:y>0</cdr:y>
    </cdr:from>
    <cdr:to>
      <cdr:x>0.92784</cdr:x>
      <cdr:y>0.18403</cdr:y>
    </cdr:to>
    <cdr:sp macro="" textlink="'graficas evol mensual merc'!$B$7">
      <cdr:nvSpPr>
        <cdr:cNvPr id="5" name="1 CuadroTexto"/>
        <cdr:cNvSpPr txBox="1"/>
      </cdr:nvSpPr>
      <cdr:spPr>
        <a:xfrm xmlns:a="http://schemas.openxmlformats.org/drawingml/2006/main">
          <a:off x="552475" y="0"/>
          <a:ext cx="4414285" cy="4960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7295A6B8-A511-4DC8-9BE0-A81FCCE2BE2E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PUERTO DE LA CRUZ
TOTAL TURISTAS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0.948</cdr:y>
    </cdr:from>
    <cdr:to>
      <cdr:x>0.64756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569922"/>
          <a:ext cx="3466398" cy="1401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700" b="0" i="0" strike="noStrike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0.10499</cdr:x>
      <cdr:y>0</cdr:y>
    </cdr:from>
    <cdr:to>
      <cdr:x>0.93399</cdr:x>
      <cdr:y>0.18208</cdr:y>
    </cdr:to>
    <cdr:sp macro="" textlink="'graficas evol mensual merc'!$B$25">
      <cdr:nvSpPr>
        <cdr:cNvPr id="8" name="1 CuadroTexto"/>
        <cdr:cNvSpPr txBox="1"/>
      </cdr:nvSpPr>
      <cdr:spPr>
        <a:xfrm xmlns:a="http://schemas.openxmlformats.org/drawingml/2006/main">
          <a:off x="562001" y="0"/>
          <a:ext cx="4437678" cy="4908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79DFEA88-6E00-4F25-9689-20AE7B6EA356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PUERTO DE LA CRUZ
REINO UNIDO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0.948</cdr:y>
    </cdr:from>
    <cdr:to>
      <cdr:x>0.64756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569922"/>
          <a:ext cx="3466398" cy="1401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700" b="0" i="0" strike="noStrike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0.08541</cdr:x>
      <cdr:y>0</cdr:y>
    </cdr:from>
    <cdr:to>
      <cdr:x>0.91737</cdr:x>
      <cdr:y>0.18143</cdr:y>
    </cdr:to>
    <cdr:sp macro="" textlink="'graficas evol mensual merc'!$B$43">
      <cdr:nvSpPr>
        <cdr:cNvPr id="12" name="1 CuadroTexto"/>
        <cdr:cNvSpPr txBox="1"/>
      </cdr:nvSpPr>
      <cdr:spPr>
        <a:xfrm xmlns:a="http://schemas.openxmlformats.org/drawingml/2006/main">
          <a:off x="457218" y="0"/>
          <a:ext cx="4453523" cy="48905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23C7F909-1C76-4113-A356-7E9B911CB5D3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PUERTO DE LA CRUZ
ESPAÑA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37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0.948</cdr:y>
    </cdr:from>
    <cdr:to>
      <cdr:x>0.64756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569922"/>
          <a:ext cx="3466398" cy="1401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700" b="0" i="0" strike="noStrike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0.08897</cdr:x>
      <cdr:y>0</cdr:y>
    </cdr:from>
    <cdr:to>
      <cdr:x>0.91797</cdr:x>
      <cdr:y>0.18078</cdr:y>
    </cdr:to>
    <cdr:sp macro="" textlink="'graficas evol mensual merc'!$B$61">
      <cdr:nvSpPr>
        <cdr:cNvPr id="13" name="1 CuadroTexto"/>
        <cdr:cNvSpPr txBox="1"/>
      </cdr:nvSpPr>
      <cdr:spPr>
        <a:xfrm xmlns:a="http://schemas.openxmlformats.org/drawingml/2006/main">
          <a:off x="476264" y="0"/>
          <a:ext cx="4437679" cy="4873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1DE8D26C-F4B6-451F-9B06-0C902C94019F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PUERTO DE LA CRUZ
ALEMANIA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38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0.948</cdr:y>
    </cdr:from>
    <cdr:to>
      <cdr:x>0.64756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569922"/>
          <a:ext cx="3466398" cy="1401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700" b="0" i="0" strike="noStrike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0.09075</cdr:x>
      <cdr:y>0</cdr:y>
    </cdr:from>
    <cdr:to>
      <cdr:x>0.91975</cdr:x>
      <cdr:y>0.18208</cdr:y>
    </cdr:to>
    <cdr:sp macro="" textlink="'graficas evol mensual merc'!$B$79">
      <cdr:nvSpPr>
        <cdr:cNvPr id="8" name="1 CuadroTexto"/>
        <cdr:cNvSpPr txBox="1"/>
      </cdr:nvSpPr>
      <cdr:spPr>
        <a:xfrm xmlns:a="http://schemas.openxmlformats.org/drawingml/2006/main">
          <a:off x="485770" y="0"/>
          <a:ext cx="4437678" cy="4908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ACD1F513-083E-4791-BB7C-52716C893D7D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PUERTO DE LA CRUZ
DINAMARCA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39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0.948</cdr:y>
    </cdr:from>
    <cdr:to>
      <cdr:x>0.64756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569922"/>
          <a:ext cx="3466398" cy="1401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700" b="0" i="0" strike="noStrike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0.09253</cdr:x>
      <cdr:y>0</cdr:y>
    </cdr:from>
    <cdr:to>
      <cdr:x>0.92005</cdr:x>
      <cdr:y>0.18208</cdr:y>
    </cdr:to>
    <cdr:sp macro="" textlink="'graficas evol mensual merc'!$B$97">
      <cdr:nvSpPr>
        <cdr:cNvPr id="9" name="1 CuadroTexto"/>
        <cdr:cNvSpPr txBox="1"/>
      </cdr:nvSpPr>
      <cdr:spPr>
        <a:xfrm xmlns:a="http://schemas.openxmlformats.org/drawingml/2006/main">
          <a:off x="495312" y="0"/>
          <a:ext cx="4429756" cy="4908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B2BA1577-B830-4C3B-93A6-CA74C3A6FFD3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PUERTO DE LA CRUZ
FINLANDIA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0.948</cdr:y>
    </cdr:from>
    <cdr:to>
      <cdr:x>0.64756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569922"/>
          <a:ext cx="3466398" cy="1401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700" b="0" i="0" strike="noStrike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0.09431</cdr:x>
      <cdr:y>0</cdr:y>
    </cdr:from>
    <cdr:to>
      <cdr:x>0.9174</cdr:x>
      <cdr:y>0.12367</cdr:y>
    </cdr:to>
    <cdr:sp macro="" textlink="'graficas evol mensual merc'!$B$115">
      <cdr:nvSpPr>
        <cdr:cNvPr id="8" name="1 CuadroTexto"/>
        <cdr:cNvSpPr txBox="1"/>
      </cdr:nvSpPr>
      <cdr:spPr>
        <a:xfrm xmlns:a="http://schemas.openxmlformats.org/drawingml/2006/main">
          <a:off x="504850" y="0"/>
          <a:ext cx="4406041" cy="3333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08B526BF-74BC-417A-829C-9A1ECD45E561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PUERTO DE LA CRUZ
NORUEGA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0.948</cdr:y>
    </cdr:from>
    <cdr:to>
      <cdr:x>0.64756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569922"/>
          <a:ext cx="3466398" cy="1401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700" b="0" i="0" strike="noStrike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0.09964</cdr:x>
      <cdr:y>3.70978E-7</cdr:y>
    </cdr:from>
    <cdr:to>
      <cdr:x>0.92274</cdr:x>
      <cdr:y>0.14841</cdr:y>
    </cdr:to>
    <cdr:sp macro="" textlink="'graficas evol mensual merc'!$B$133">
      <cdr:nvSpPr>
        <cdr:cNvPr id="9" name="1 CuadroTexto"/>
        <cdr:cNvSpPr txBox="1"/>
      </cdr:nvSpPr>
      <cdr:spPr>
        <a:xfrm xmlns:a="http://schemas.openxmlformats.org/drawingml/2006/main">
          <a:off x="533400" y="1"/>
          <a:ext cx="4406049" cy="4000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1BAB0C1B-E648-4DC1-BCC4-A9FE02F0C1DE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PUERTO DE LA CRUZ
SUECIA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2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0.948</cdr:y>
    </cdr:from>
    <cdr:to>
      <cdr:x>0.64756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569922"/>
          <a:ext cx="3466398" cy="1401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700" b="0" i="0" strike="noStrike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0.09964</cdr:x>
      <cdr:y>3.70978E-7</cdr:y>
    </cdr:from>
    <cdr:to>
      <cdr:x>0.92274</cdr:x>
      <cdr:y>0.14841</cdr:y>
    </cdr:to>
    <cdr:sp macro="" textlink="'graficas evol mensual merc'!$B$151">
      <cdr:nvSpPr>
        <cdr:cNvPr id="9" name="1 CuadroTexto"/>
        <cdr:cNvSpPr txBox="1"/>
      </cdr:nvSpPr>
      <cdr:spPr>
        <a:xfrm xmlns:a="http://schemas.openxmlformats.org/drawingml/2006/main">
          <a:off x="533400" y="1"/>
          <a:ext cx="4406049" cy="4000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938B9342-4CA1-426B-817B-D2654A8A9AB2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PUERTO DE LA CRUZ
FRANCIA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0.9457</cdr:y>
    </cdr:from>
    <cdr:to>
      <cdr:x>0.71451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457979"/>
          <a:ext cx="3466398" cy="1401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700" b="0" i="0" strike="noStrike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0.09609</cdr:x>
      <cdr:y>0</cdr:y>
    </cdr:from>
    <cdr:to>
      <cdr:x>0.90582</cdr:x>
      <cdr:y>0.14643</cdr:y>
    </cdr:to>
    <cdr:sp macro="" textlink="'graficas evol mensual merc'!$B$169">
      <cdr:nvSpPr>
        <cdr:cNvPr id="8" name="1 CuadroTexto"/>
        <cdr:cNvSpPr txBox="1"/>
      </cdr:nvSpPr>
      <cdr:spPr>
        <a:xfrm xmlns:a="http://schemas.openxmlformats.org/drawingml/2006/main">
          <a:off x="514350" y="0"/>
          <a:ext cx="4334554" cy="39470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E35F664B-1240-4964-9873-50434F7E3196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PUERTO DE LA CRUZ
HOLANDA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4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0.948</cdr:y>
    </cdr:from>
    <cdr:to>
      <cdr:x>0.64756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569922"/>
          <a:ext cx="3466398" cy="1401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700" b="0" i="0" strike="noStrike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0.09786</cdr:x>
      <cdr:y>0</cdr:y>
    </cdr:from>
    <cdr:to>
      <cdr:x>0.91948</cdr:x>
      <cdr:y>0.17948</cdr:y>
    </cdr:to>
    <cdr:sp macro="" textlink="'graficas evol mensual merc'!$B$187">
      <cdr:nvSpPr>
        <cdr:cNvPr id="9" name="1 CuadroTexto"/>
        <cdr:cNvSpPr txBox="1"/>
      </cdr:nvSpPr>
      <cdr:spPr>
        <a:xfrm xmlns:a="http://schemas.openxmlformats.org/drawingml/2006/main">
          <a:off x="523875" y="0"/>
          <a:ext cx="4398139" cy="48379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F86D107B-3D09-4B73-97BF-9E2AC9D0B74A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PUERTO DE LA CRUZ
BÉLGICA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5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0.948</cdr:y>
    </cdr:from>
    <cdr:to>
      <cdr:x>0.64756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569922"/>
          <a:ext cx="3466398" cy="1401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700" b="0" i="0" strike="noStrike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0.09253</cdr:x>
      <cdr:y>0</cdr:y>
    </cdr:from>
    <cdr:to>
      <cdr:x>0.92626</cdr:x>
      <cdr:y>0.17753</cdr:y>
    </cdr:to>
    <cdr:sp macro="" textlink="'graficas evol mensual merc'!$B$205">
      <cdr:nvSpPr>
        <cdr:cNvPr id="8" name="1 CuadroTexto"/>
        <cdr:cNvSpPr txBox="1"/>
      </cdr:nvSpPr>
      <cdr:spPr>
        <a:xfrm xmlns:a="http://schemas.openxmlformats.org/drawingml/2006/main">
          <a:off x="495300" y="0"/>
          <a:ext cx="4463017" cy="47853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8C20F89E-3BFF-4E54-8C26-2FDC8FDC95D6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PUERTO DE LA CRUZ
ITALIA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6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0.948</cdr:y>
    </cdr:from>
    <cdr:to>
      <cdr:x>0.64756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569922"/>
          <a:ext cx="3466398" cy="1401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700" b="0" i="0" strike="noStrike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FUENTE</a:t>
          </a:r>
          <a:r>
            <a:rPr lang="es-ES" sz="700" b="0" i="0" strike="noStrike">
              <a:solidFill>
                <a:srgbClr val="000000"/>
              </a:solidFill>
              <a:latin typeface="Arial"/>
              <a:cs typeface="Arial"/>
            </a:rPr>
            <a:t>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0.09786</cdr:x>
      <cdr:y>0</cdr:y>
    </cdr:from>
    <cdr:to>
      <cdr:x>0.91505</cdr:x>
      <cdr:y>0.11653</cdr:y>
    </cdr:to>
    <cdr:sp macro="" textlink="'graficas evol mensual merc'!$B$223">
      <cdr:nvSpPr>
        <cdr:cNvPr id="9" name="1 CuadroTexto"/>
        <cdr:cNvSpPr txBox="1"/>
      </cdr:nvSpPr>
      <cdr:spPr>
        <a:xfrm xmlns:a="http://schemas.openxmlformats.org/drawingml/2006/main">
          <a:off x="523875" y="0"/>
          <a:ext cx="4374408" cy="31410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C9EC6620-6CC9-4AA6-86CB-927ACEE00107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PUERTO DE LA CRUZ
RUSIA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0.948</cdr:y>
    </cdr:from>
    <cdr:to>
      <cdr:x>0.64756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569922"/>
          <a:ext cx="3466398" cy="1401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700" b="0" i="0" strike="noStrike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0.08541</cdr:x>
      <cdr:y>0</cdr:y>
    </cdr:from>
    <cdr:to>
      <cdr:x>0.91624</cdr:x>
      <cdr:y>0.17818</cdr:y>
    </cdr:to>
    <cdr:sp macro="" textlink="'graficas evol mensual merc'!$B$241">
      <cdr:nvSpPr>
        <cdr:cNvPr id="8" name="1 CuadroTexto"/>
        <cdr:cNvSpPr txBox="1"/>
      </cdr:nvSpPr>
      <cdr:spPr>
        <a:xfrm xmlns:a="http://schemas.openxmlformats.org/drawingml/2006/main">
          <a:off x="457200" y="0"/>
          <a:ext cx="4447487" cy="48029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C5656648-6F23-44F2-8B60-CB90E482B678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PUERTO DE LA CRUZ
OTROS PAISES DEL ESTE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0.948</cdr:y>
    </cdr:from>
    <cdr:to>
      <cdr:x>0.64756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569922"/>
          <a:ext cx="3466398" cy="1401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700" b="0" i="0" strike="noStrike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0.09431</cdr:x>
      <cdr:y>0</cdr:y>
    </cdr:from>
    <cdr:to>
      <cdr:x>0.91296</cdr:x>
      <cdr:y>0.0742</cdr:y>
    </cdr:to>
    <cdr:sp macro="" textlink="'graficas evol mensual merc'!$B$259">
      <cdr:nvSpPr>
        <cdr:cNvPr id="9" name="1 CuadroTexto"/>
        <cdr:cNvSpPr txBox="1"/>
      </cdr:nvSpPr>
      <cdr:spPr>
        <a:xfrm xmlns:a="http://schemas.openxmlformats.org/drawingml/2006/main">
          <a:off x="504846" y="0"/>
          <a:ext cx="4382275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CF81A330-F735-4CA7-BFFA-48EB67CF8AC9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PUERTO DE LA CRUZ
IRLANDA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9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0.948</cdr:y>
    </cdr:from>
    <cdr:to>
      <cdr:x>0.64756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569922"/>
          <a:ext cx="3466398" cy="1401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700" b="0" i="0" strike="noStrike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0.08897</cdr:x>
      <cdr:y>0</cdr:y>
    </cdr:from>
    <cdr:to>
      <cdr:x>0.90915</cdr:x>
      <cdr:y>0.08834</cdr:y>
    </cdr:to>
    <cdr:sp macro="" textlink="'graficas evol mensual merc'!$B$277">
      <cdr:nvSpPr>
        <cdr:cNvPr id="8" name="1 CuadroTexto"/>
        <cdr:cNvSpPr txBox="1"/>
      </cdr:nvSpPr>
      <cdr:spPr>
        <a:xfrm xmlns:a="http://schemas.openxmlformats.org/drawingml/2006/main">
          <a:off x="476261" y="0"/>
          <a:ext cx="4390464" cy="2381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937CE84F-BC6B-42C2-B67B-997B4F39CE4D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PUERTO DE LA CRUZ
SUIZA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50.xml><?xml version="1.0" encoding="utf-8"?>
<xdr:wsDr xmlns:xdr="http://schemas.openxmlformats.org/drawingml/2006/spreadsheetDrawing" xmlns:a="http://schemas.openxmlformats.org/drawingml/2006/main">
  <xdr:twoCellAnchor editAs="absolute">
    <xdr:from>
      <xdr:col>26</xdr:col>
      <xdr:colOff>542925</xdr:colOff>
      <xdr:row>1</xdr:row>
      <xdr:rowOff>66675</xdr:rowOff>
    </xdr:from>
    <xdr:to>
      <xdr:col>27</xdr:col>
      <xdr:colOff>190500</xdr:colOff>
      <xdr:row>3</xdr:row>
      <xdr:rowOff>60325</xdr:rowOff>
    </xdr:to>
    <xdr:sp macro="" textlink="">
      <xdr:nvSpPr>
        <xdr:cNvPr id="2" name="AutoShape 3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9669125" y="257175"/>
          <a:ext cx="361950" cy="3746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</xdr:col>
      <xdr:colOff>495300</xdr:colOff>
      <xdr:row>0</xdr:row>
      <xdr:rowOff>152400</xdr:rowOff>
    </xdr:from>
    <xdr:to>
      <xdr:col>1</xdr:col>
      <xdr:colOff>857250</xdr:colOff>
      <xdr:row>2</xdr:row>
      <xdr:rowOff>133350</xdr:rowOff>
    </xdr:to>
    <xdr:sp macro="" textlink="">
      <xdr:nvSpPr>
        <xdr:cNvPr id="3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1543050" y="1524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4" name="Picture 3" descr="MARCA TENERIFE">
          <a:hlinkClick xmlns:r="http://schemas.openxmlformats.org/officeDocument/2006/relationships" r:id="rId3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447675</xdr:colOff>
      <xdr:row>4</xdr:row>
      <xdr:rowOff>47625</xdr:rowOff>
    </xdr:from>
    <xdr:to>
      <xdr:col>6</xdr:col>
      <xdr:colOff>809625</xdr:colOff>
      <xdr:row>4</xdr:row>
      <xdr:rowOff>409575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5457825" y="8096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666750</xdr:colOff>
      <xdr:row>0</xdr:row>
      <xdr:rowOff>0</xdr:rowOff>
    </xdr:from>
    <xdr:to>
      <xdr:col>6</xdr:col>
      <xdr:colOff>1276350</xdr:colOff>
      <xdr:row>0</xdr:row>
      <xdr:rowOff>0</xdr:rowOff>
    </xdr:to>
    <xdr:sp macro="" textlink="">
      <xdr:nvSpPr>
        <xdr:cNvPr id="2" name="AutoShape 1">
          <a:hlinkClick xmlns:r="http://schemas.openxmlformats.org/officeDocument/2006/relationships" r:id="rId1" tooltip="Volver a menú de alojados"/>
        </xdr:cNvPr>
        <xdr:cNvSpPr>
          <a:spLocks noChangeArrowheads="1"/>
        </xdr:cNvSpPr>
      </xdr:nvSpPr>
      <xdr:spPr bwMode="auto">
        <a:xfrm rot="10800000">
          <a:off x="5743575" y="0"/>
          <a:ext cx="609600" cy="0"/>
        </a:xfrm>
        <a:prstGeom prst="rightArrow">
          <a:avLst>
            <a:gd name="adj1" fmla="val 50000"/>
            <a:gd name="adj2" fmla="val -2147483648"/>
          </a:avLst>
        </a:prstGeom>
        <a:solidFill>
          <a:srgbClr val="FF8000"/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4</xdr:col>
      <xdr:colOff>400050</xdr:colOff>
      <xdr:row>4</xdr:row>
      <xdr:rowOff>47625</xdr:rowOff>
    </xdr:from>
    <xdr:to>
      <xdr:col>4</xdr:col>
      <xdr:colOff>762000</xdr:colOff>
      <xdr:row>4</xdr:row>
      <xdr:rowOff>438150</xdr:rowOff>
    </xdr:to>
    <xdr:sp macro="" textlink="">
      <xdr:nvSpPr>
        <xdr:cNvPr id="3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4324350" y="809625"/>
          <a:ext cx="361950" cy="39052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4" name="Picture 3" descr="MARCA TENERIFE">
          <a:hlinkClick xmlns:r="http://schemas.openxmlformats.org/officeDocument/2006/relationships" r:id="rId3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666750</xdr:colOff>
      <xdr:row>0</xdr:row>
      <xdr:rowOff>0</xdr:rowOff>
    </xdr:from>
    <xdr:to>
      <xdr:col>6</xdr:col>
      <xdr:colOff>1276350</xdr:colOff>
      <xdr:row>0</xdr:row>
      <xdr:rowOff>0</xdr:rowOff>
    </xdr:to>
    <xdr:sp macro="" textlink="">
      <xdr:nvSpPr>
        <xdr:cNvPr id="2" name="AutoShape 1">
          <a:hlinkClick xmlns:r="http://schemas.openxmlformats.org/officeDocument/2006/relationships" r:id="rId1" tooltip="Volver a menú de alojados"/>
        </xdr:cNvPr>
        <xdr:cNvSpPr>
          <a:spLocks noChangeArrowheads="1"/>
        </xdr:cNvSpPr>
      </xdr:nvSpPr>
      <xdr:spPr bwMode="auto">
        <a:xfrm rot="10800000">
          <a:off x="5505450" y="0"/>
          <a:ext cx="609600" cy="0"/>
        </a:xfrm>
        <a:prstGeom prst="rightArrow">
          <a:avLst>
            <a:gd name="adj1" fmla="val 50000"/>
            <a:gd name="adj2" fmla="val -2147483648"/>
          </a:avLst>
        </a:prstGeom>
        <a:solidFill>
          <a:srgbClr val="FF8000"/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4</xdr:col>
      <xdr:colOff>295275</xdr:colOff>
      <xdr:row>4</xdr:row>
      <xdr:rowOff>152400</xdr:rowOff>
    </xdr:from>
    <xdr:to>
      <xdr:col>4</xdr:col>
      <xdr:colOff>657225</xdr:colOff>
      <xdr:row>4</xdr:row>
      <xdr:rowOff>514350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3981450" y="9144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95250</xdr:colOff>
      <xdr:row>5</xdr:row>
      <xdr:rowOff>79375</xdr:rowOff>
    </xdr:from>
    <xdr:to>
      <xdr:col>9</xdr:col>
      <xdr:colOff>685800</xdr:colOff>
      <xdr:row>47</xdr:row>
      <xdr:rowOff>12701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10</xdr:col>
      <xdr:colOff>171450</xdr:colOff>
      <xdr:row>20</xdr:row>
      <xdr:rowOff>107950</xdr:rowOff>
    </xdr:from>
    <xdr:to>
      <xdr:col>10</xdr:col>
      <xdr:colOff>533400</xdr:colOff>
      <xdr:row>22</xdr:row>
      <xdr:rowOff>79375</xdr:rowOff>
    </xdr:to>
    <xdr:sp macro="" textlink="">
      <xdr:nvSpPr>
        <xdr:cNvPr id="3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8305800" y="39179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4" name="Picture 3" descr="MARCA TENERIFE">
          <a:hlinkClick xmlns:r="http://schemas.openxmlformats.org/officeDocument/2006/relationships" r:id="rId3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5.xml><?xml version="1.0" encoding="utf-8"?>
<c:userShapes xmlns:c="http://schemas.openxmlformats.org/drawingml/2006/chart">
  <cdr:relSizeAnchor xmlns:cdr="http://schemas.openxmlformats.org/drawingml/2006/chartDrawing">
    <cdr:from>
      <cdr:x>0</cdr:x>
      <cdr:y>0.97983</cdr:y>
    </cdr:from>
    <cdr:to>
      <cdr:x>0.49824</cdr:x>
      <cdr:y>0.99976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7970260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0.02299</cdr:x>
      <cdr:y>0</cdr:y>
    </cdr:from>
    <cdr:to>
      <cdr:x>0.98087</cdr:x>
      <cdr:y>0.0808</cdr:y>
    </cdr:to>
    <cdr:sp macro="" textlink="'Nacionalidades '!$B$5:$F$5">
      <cdr:nvSpPr>
        <cdr:cNvPr id="3" name="2 CuadroTexto"/>
        <cdr:cNvSpPr txBox="1"/>
      </cdr:nvSpPr>
      <cdr:spPr>
        <a:xfrm xmlns:a="http://schemas.openxmlformats.org/drawingml/2006/main">
          <a:off x="158995" y="0"/>
          <a:ext cx="6623884" cy="65725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86CBCA74-F971-454A-AE0B-EFEECDAC391B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TURISTAS ALOJADOS EN ESTABLECIMIENTOS TURÍSTICOS DE PUERTO DE LA CRUZ SEGÚN NACIONALIDAD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5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79375</xdr:colOff>
      <xdr:row>1</xdr:row>
      <xdr:rowOff>142875</xdr:rowOff>
    </xdr:from>
    <xdr:to>
      <xdr:col>9</xdr:col>
      <xdr:colOff>666750</xdr:colOff>
      <xdr:row>43</xdr:row>
      <xdr:rowOff>104776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10</xdr:col>
      <xdr:colOff>57150</xdr:colOff>
      <xdr:row>20</xdr:row>
      <xdr:rowOff>161925</xdr:rowOff>
    </xdr:from>
    <xdr:to>
      <xdr:col>10</xdr:col>
      <xdr:colOff>419100</xdr:colOff>
      <xdr:row>22</xdr:row>
      <xdr:rowOff>142875</xdr:rowOff>
    </xdr:to>
    <xdr:sp macro="" textlink="">
      <xdr:nvSpPr>
        <xdr:cNvPr id="3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8162925" y="39719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4" name="Picture 3" descr="MARCA TENERIFE">
          <a:hlinkClick xmlns:r="http://schemas.openxmlformats.org/officeDocument/2006/relationships" r:id="rId3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7.xml><?xml version="1.0" encoding="utf-8"?>
<c:userShapes xmlns:c="http://schemas.openxmlformats.org/drawingml/2006/chart">
  <cdr:relSizeAnchor xmlns:cdr="http://schemas.openxmlformats.org/drawingml/2006/chartDrawing">
    <cdr:from>
      <cdr:x>0</cdr:x>
      <cdr:y>0.97986</cdr:y>
    </cdr:from>
    <cdr:to>
      <cdr:x>0.50054</cdr:x>
      <cdr:y>0.99973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7998544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0.02163</cdr:x>
      <cdr:y>0</cdr:y>
    </cdr:from>
    <cdr:to>
      <cdr:x>0.97951</cdr:x>
      <cdr:y>0.08168</cdr:y>
    </cdr:to>
    <cdr:sp macro="" textlink="'Nacionalidades '!$B$5:$F$5">
      <cdr:nvSpPr>
        <cdr:cNvPr id="3" name="2 CuadroTexto"/>
        <cdr:cNvSpPr txBox="1"/>
      </cdr:nvSpPr>
      <cdr:spPr>
        <a:xfrm xmlns:a="http://schemas.openxmlformats.org/drawingml/2006/main">
          <a:off x="148871" y="0"/>
          <a:ext cx="6593471" cy="66674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86CBCA74-F971-454A-AE0B-EFEECDAC391B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TURISTAS ALOJADOS EN ESTABLECIMIENTOS TURÍSTICOS DE PUERTO DE LA CRUZ SEGÚN NACIONALIDAD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58.xml><?xml version="1.0" encoding="utf-8"?>
<xdr:wsDr xmlns:xdr="http://schemas.openxmlformats.org/drawingml/2006/spreadsheetDrawing" xmlns:a="http://schemas.openxmlformats.org/drawingml/2006/main">
  <xdr:twoCellAnchor editAs="absolute">
    <xdr:from>
      <xdr:col>14</xdr:col>
      <xdr:colOff>257175</xdr:colOff>
      <xdr:row>4</xdr:row>
      <xdr:rowOff>0</xdr:rowOff>
    </xdr:from>
    <xdr:to>
      <xdr:col>14</xdr:col>
      <xdr:colOff>619125</xdr:colOff>
      <xdr:row>5</xdr:row>
      <xdr:rowOff>133350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0572750" y="7620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276225</xdr:colOff>
      <xdr:row>3</xdr:row>
      <xdr:rowOff>171450</xdr:rowOff>
    </xdr:from>
    <xdr:to>
      <xdr:col>8</xdr:col>
      <xdr:colOff>638175</xdr:colOff>
      <xdr:row>4</xdr:row>
      <xdr:rowOff>342900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7029450" y="7429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0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285750</xdr:colOff>
      <xdr:row>4</xdr:row>
      <xdr:rowOff>57150</xdr:rowOff>
    </xdr:from>
    <xdr:to>
      <xdr:col>8</xdr:col>
      <xdr:colOff>647700</xdr:colOff>
      <xdr:row>4</xdr:row>
      <xdr:rowOff>419100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7038975" y="8191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1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323850</xdr:colOff>
      <xdr:row>4</xdr:row>
      <xdr:rowOff>38100</xdr:rowOff>
    </xdr:from>
    <xdr:to>
      <xdr:col>8</xdr:col>
      <xdr:colOff>685800</xdr:colOff>
      <xdr:row>4</xdr:row>
      <xdr:rowOff>400050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7077075" y="8001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2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447675</xdr:colOff>
      <xdr:row>1</xdr:row>
      <xdr:rowOff>180975</xdr:rowOff>
    </xdr:from>
    <xdr:to>
      <xdr:col>1</xdr:col>
      <xdr:colOff>809625</xdr:colOff>
      <xdr:row>3</xdr:row>
      <xdr:rowOff>161925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495425" y="3714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3.xml><?xml version="1.0" encoding="utf-8"?>
<xdr:wsDr xmlns:xdr="http://schemas.openxmlformats.org/drawingml/2006/spreadsheetDrawing" xmlns:a="http://schemas.openxmlformats.org/drawingml/2006/main">
  <xdr:twoCellAnchor editAs="absolute">
    <xdr:from>
      <xdr:col>7</xdr:col>
      <xdr:colOff>76200</xdr:colOff>
      <xdr:row>3</xdr:row>
      <xdr:rowOff>171450</xdr:rowOff>
    </xdr:from>
    <xdr:to>
      <xdr:col>7</xdr:col>
      <xdr:colOff>438150</xdr:colOff>
      <xdr:row>4</xdr:row>
      <xdr:rowOff>361950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5457825" y="742950"/>
          <a:ext cx="361950" cy="38100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4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12700</xdr:colOff>
      <xdr:row>3</xdr:row>
      <xdr:rowOff>19050</xdr:rowOff>
    </xdr:from>
    <xdr:to>
      <xdr:col>10</xdr:col>
      <xdr:colOff>285750</xdr:colOff>
      <xdr:row>27</xdr:row>
      <xdr:rowOff>114300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9</xdr:col>
      <xdr:colOff>0</xdr:colOff>
      <xdr:row>31</xdr:row>
      <xdr:rowOff>0</xdr:rowOff>
    </xdr:from>
    <xdr:to>
      <xdr:col>9</xdr:col>
      <xdr:colOff>361950</xdr:colOff>
      <xdr:row>33</xdr:row>
      <xdr:rowOff>38100</xdr:rowOff>
    </xdr:to>
    <xdr:sp macro="" textlink="">
      <xdr:nvSpPr>
        <xdr:cNvPr id="3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6315075" y="56388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4" name="Picture 3" descr="MARCA TENERIFE">
          <a:hlinkClick xmlns:r="http://schemas.openxmlformats.org/officeDocument/2006/relationships" r:id="rId3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5.xml><?xml version="1.0" encoding="utf-8"?>
<xdr:wsDr xmlns:xdr="http://schemas.openxmlformats.org/drawingml/2006/spreadsheetDrawing" xmlns:a="http://schemas.openxmlformats.org/drawingml/2006/main">
  <xdr:twoCellAnchor editAs="absolute">
    <xdr:from>
      <xdr:col>20</xdr:col>
      <xdr:colOff>711200</xdr:colOff>
      <xdr:row>6</xdr:row>
      <xdr:rowOff>190500</xdr:rowOff>
    </xdr:from>
    <xdr:to>
      <xdr:col>21</xdr:col>
      <xdr:colOff>311150</xdr:colOff>
      <xdr:row>6</xdr:row>
      <xdr:rowOff>190500</xdr:rowOff>
    </xdr:to>
    <xdr:sp macro="" textlink="">
      <xdr:nvSpPr>
        <xdr:cNvPr id="2" name="AutoShape 3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4284325" y="1371600"/>
          <a:ext cx="361950" cy="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20</xdr:col>
      <xdr:colOff>171450</xdr:colOff>
      <xdr:row>4</xdr:row>
      <xdr:rowOff>0</xdr:rowOff>
    </xdr:from>
    <xdr:to>
      <xdr:col>20</xdr:col>
      <xdr:colOff>533400</xdr:colOff>
      <xdr:row>5</xdr:row>
      <xdr:rowOff>114300</xdr:rowOff>
    </xdr:to>
    <xdr:sp macro="" textlink="">
      <xdr:nvSpPr>
        <xdr:cNvPr id="3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13744575" y="762000"/>
          <a:ext cx="361950" cy="34290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4" name="Picture 3" descr="MARCA TENERIFE">
          <a:hlinkClick xmlns:r="http://schemas.openxmlformats.org/officeDocument/2006/relationships" r:id="rId3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6.xml><?xml version="1.0" encoding="utf-8"?>
<xdr:wsDr xmlns:xdr="http://schemas.openxmlformats.org/drawingml/2006/spreadsheetDrawing" xmlns:a="http://schemas.openxmlformats.org/drawingml/2006/main">
  <xdr:twoCellAnchor editAs="absolute">
    <xdr:from>
      <xdr:col>11</xdr:col>
      <xdr:colOff>409575</xdr:colOff>
      <xdr:row>4</xdr:row>
      <xdr:rowOff>19049</xdr:rowOff>
    </xdr:from>
    <xdr:to>
      <xdr:col>12</xdr:col>
      <xdr:colOff>9525</xdr:colOff>
      <xdr:row>5</xdr:row>
      <xdr:rowOff>142874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8953500" y="781049"/>
          <a:ext cx="361950" cy="35242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7.xml><?xml version="1.0" encoding="utf-8"?>
<xdr:wsDr xmlns:xdr="http://schemas.openxmlformats.org/drawingml/2006/spreadsheetDrawing" xmlns:a="http://schemas.openxmlformats.org/drawingml/2006/main">
  <xdr:twoCellAnchor editAs="absolute">
    <xdr:from>
      <xdr:col>14</xdr:col>
      <xdr:colOff>514350</xdr:colOff>
      <xdr:row>3</xdr:row>
      <xdr:rowOff>161925</xdr:rowOff>
    </xdr:from>
    <xdr:to>
      <xdr:col>15</xdr:col>
      <xdr:colOff>114300</xdr:colOff>
      <xdr:row>5</xdr:row>
      <xdr:rowOff>85725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1268075" y="733425"/>
          <a:ext cx="361950" cy="34290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8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400050</xdr:colOff>
      <xdr:row>4</xdr:row>
      <xdr:rowOff>28574</xdr:rowOff>
    </xdr:from>
    <xdr:to>
      <xdr:col>9</xdr:col>
      <xdr:colOff>0</xdr:colOff>
      <xdr:row>4</xdr:row>
      <xdr:rowOff>380999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6734175" y="790574"/>
          <a:ext cx="361950" cy="35242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9.xml><?xml version="1.0" encoding="utf-8"?>
<xdr:wsDr xmlns:xdr="http://schemas.openxmlformats.org/drawingml/2006/spreadsheetDrawing" xmlns:a="http://schemas.openxmlformats.org/drawingml/2006/main">
  <xdr:twoCellAnchor editAs="absolute">
    <xdr:from>
      <xdr:col>9</xdr:col>
      <xdr:colOff>165100</xdr:colOff>
      <xdr:row>3</xdr:row>
      <xdr:rowOff>184150</xdr:rowOff>
    </xdr:from>
    <xdr:to>
      <xdr:col>9</xdr:col>
      <xdr:colOff>527050</xdr:colOff>
      <xdr:row>4</xdr:row>
      <xdr:rowOff>355600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8013700" y="7556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174625</xdr:colOff>
      <xdr:row>10</xdr:row>
      <xdr:rowOff>79375</xdr:rowOff>
    </xdr:from>
    <xdr:to>
      <xdr:col>8</xdr:col>
      <xdr:colOff>422275</xdr:colOff>
      <xdr:row>37</xdr:row>
      <xdr:rowOff>146050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70.xml><?xml version="1.0" encoding="utf-8"?>
<c:userShapes xmlns:c="http://schemas.openxmlformats.org/drawingml/2006/chart">
  <cdr:relSizeAnchor xmlns:cdr="http://schemas.openxmlformats.org/drawingml/2006/chartDrawing">
    <cdr:from>
      <cdr:x>0</cdr:x>
      <cdr:y>0.95064</cdr:y>
    </cdr:from>
    <cdr:to>
      <cdr:x>0.53247</cdr:x>
      <cdr:y>0.98718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4219575"/>
          <a:ext cx="3316935" cy="16216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1F497D">
                  <a:lumMod val="75000"/>
                </a:srgbClr>
              </a:solidFill>
              <a:latin typeface="Calibri"/>
              <a:cs typeface="Arial"/>
            </a:rPr>
            <a:t>FUENTE: STDE Cabildo Insular de Tenerife. ELABORACIÓN: Turismo de Tenerife </a:t>
          </a:r>
        </a:p>
      </cdr:txBody>
    </cdr:sp>
  </cdr:relSizeAnchor>
</c:userShapes>
</file>

<file path=xl/drawings/drawing71.xml><?xml version="1.0" encoding="utf-8"?>
<xdr:wsDr xmlns:xdr="http://schemas.openxmlformats.org/drawingml/2006/spreadsheetDrawing" xmlns:a="http://schemas.openxmlformats.org/drawingml/2006/main">
  <xdr:twoCellAnchor editAs="absolute">
    <xdr:from>
      <xdr:col>7</xdr:col>
      <xdr:colOff>295275</xdr:colOff>
      <xdr:row>3</xdr:row>
      <xdr:rowOff>180975</xdr:rowOff>
    </xdr:from>
    <xdr:to>
      <xdr:col>7</xdr:col>
      <xdr:colOff>657225</xdr:colOff>
      <xdr:row>4</xdr:row>
      <xdr:rowOff>352425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6553200" y="7524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2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339725</xdr:colOff>
      <xdr:row>4</xdr:row>
      <xdr:rowOff>41275</xdr:rowOff>
    </xdr:from>
    <xdr:to>
      <xdr:col>9</xdr:col>
      <xdr:colOff>260350</xdr:colOff>
      <xdr:row>27</xdr:row>
      <xdr:rowOff>69850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0</xdr:colOff>
      <xdr:row>31</xdr:row>
      <xdr:rowOff>0</xdr:rowOff>
    </xdr:from>
    <xdr:to>
      <xdr:col>8</xdr:col>
      <xdr:colOff>361950</xdr:colOff>
      <xdr:row>33</xdr:row>
      <xdr:rowOff>38100</xdr:rowOff>
    </xdr:to>
    <xdr:sp macro="" textlink="">
      <xdr:nvSpPr>
        <xdr:cNvPr id="3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6381750" y="53816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4" name="Picture 3" descr="MARCA TENERIFE">
          <a:hlinkClick xmlns:r="http://schemas.openxmlformats.org/officeDocument/2006/relationships" r:id="rId3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3.xml><?xml version="1.0" encoding="utf-8"?>
<xdr:wsDr xmlns:xdr="http://schemas.openxmlformats.org/drawingml/2006/spreadsheetDrawing" xmlns:a="http://schemas.openxmlformats.org/drawingml/2006/main">
  <xdr:twoCellAnchor editAs="absolute">
    <xdr:from>
      <xdr:col>7</xdr:col>
      <xdr:colOff>28575</xdr:colOff>
      <xdr:row>5</xdr:row>
      <xdr:rowOff>104775</xdr:rowOff>
    </xdr:from>
    <xdr:to>
      <xdr:col>7</xdr:col>
      <xdr:colOff>390525</xdr:colOff>
      <xdr:row>5</xdr:row>
      <xdr:rowOff>466725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5667375" y="10953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330200</xdr:colOff>
      <xdr:row>3</xdr:row>
      <xdr:rowOff>123825</xdr:rowOff>
    </xdr:from>
    <xdr:to>
      <xdr:col>9</xdr:col>
      <xdr:colOff>349250</xdr:colOff>
      <xdr:row>27</xdr:row>
      <xdr:rowOff>69850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0</xdr:colOff>
      <xdr:row>30</xdr:row>
      <xdr:rowOff>0</xdr:rowOff>
    </xdr:from>
    <xdr:to>
      <xdr:col>8</xdr:col>
      <xdr:colOff>361950</xdr:colOff>
      <xdr:row>32</xdr:row>
      <xdr:rowOff>38100</xdr:rowOff>
    </xdr:to>
    <xdr:sp macro="" textlink="">
      <xdr:nvSpPr>
        <xdr:cNvPr id="3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6381750" y="52197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4" name="Picture 3" descr="MARCA TENERIFE">
          <a:hlinkClick xmlns:r="http://schemas.openxmlformats.org/officeDocument/2006/relationships" r:id="rId3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5.xml><?xml version="1.0" encoding="utf-8"?>
<xdr:wsDr xmlns:xdr="http://schemas.openxmlformats.org/drawingml/2006/spreadsheetDrawing" xmlns:a="http://schemas.openxmlformats.org/drawingml/2006/main">
  <xdr:twoCellAnchor editAs="absolute">
    <xdr:from>
      <xdr:col>20</xdr:col>
      <xdr:colOff>304800</xdr:colOff>
      <xdr:row>3</xdr:row>
      <xdr:rowOff>171449</xdr:rowOff>
    </xdr:from>
    <xdr:to>
      <xdr:col>20</xdr:col>
      <xdr:colOff>666750</xdr:colOff>
      <xdr:row>5</xdr:row>
      <xdr:rowOff>85724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3877925" y="742949"/>
          <a:ext cx="361950" cy="33337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6.xml><?xml version="1.0" encoding="utf-8"?>
<xdr:wsDr xmlns:xdr="http://schemas.openxmlformats.org/drawingml/2006/spreadsheetDrawing" xmlns:a="http://schemas.openxmlformats.org/drawingml/2006/main">
  <xdr:twoCellAnchor editAs="absolute">
    <xdr:from>
      <xdr:col>11</xdr:col>
      <xdr:colOff>342900</xdr:colOff>
      <xdr:row>3</xdr:row>
      <xdr:rowOff>171449</xdr:rowOff>
    </xdr:from>
    <xdr:to>
      <xdr:col>11</xdr:col>
      <xdr:colOff>704850</xdr:colOff>
      <xdr:row>5</xdr:row>
      <xdr:rowOff>85724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8886825" y="742949"/>
          <a:ext cx="361950" cy="33337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7.xml><?xml version="1.0" encoding="utf-8"?>
<xdr:wsDr xmlns:xdr="http://schemas.openxmlformats.org/drawingml/2006/spreadsheetDrawing" xmlns:a="http://schemas.openxmlformats.org/drawingml/2006/main">
  <xdr:twoCellAnchor editAs="absolute">
    <xdr:from>
      <xdr:col>14</xdr:col>
      <xdr:colOff>352425</xdr:colOff>
      <xdr:row>3</xdr:row>
      <xdr:rowOff>152400</xdr:rowOff>
    </xdr:from>
    <xdr:to>
      <xdr:col>14</xdr:col>
      <xdr:colOff>714375</xdr:colOff>
      <xdr:row>4</xdr:row>
      <xdr:rowOff>323850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0972800" y="7239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8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285750</xdr:colOff>
      <xdr:row>4</xdr:row>
      <xdr:rowOff>28575</xdr:rowOff>
    </xdr:from>
    <xdr:to>
      <xdr:col>8</xdr:col>
      <xdr:colOff>647700</xdr:colOff>
      <xdr:row>4</xdr:row>
      <xdr:rowOff>390525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6553200" y="7905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9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127000</xdr:colOff>
      <xdr:row>4</xdr:row>
      <xdr:rowOff>180975</xdr:rowOff>
    </xdr:from>
    <xdr:to>
      <xdr:col>8</xdr:col>
      <xdr:colOff>488950</xdr:colOff>
      <xdr:row>4</xdr:row>
      <xdr:rowOff>539750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7604125" y="942975"/>
          <a:ext cx="361950" cy="35877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63500</xdr:colOff>
      <xdr:row>10</xdr:row>
      <xdr:rowOff>63500</xdr:rowOff>
    </xdr:from>
    <xdr:to>
      <xdr:col>7</xdr:col>
      <xdr:colOff>904875</xdr:colOff>
      <xdr:row>37</xdr:row>
      <xdr:rowOff>133350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</cdr:x>
      <cdr:y>0.95064</cdr:y>
    </cdr:from>
    <cdr:to>
      <cdr:x>0.53247</cdr:x>
      <cdr:y>0.98718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4219575"/>
          <a:ext cx="3316935" cy="16216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1F497D">
                  <a:lumMod val="75000"/>
                </a:srgbClr>
              </a:solidFill>
              <a:latin typeface="Calibri"/>
              <a:cs typeface="Arial"/>
            </a:rPr>
            <a:t>FUENTE: STDE Cabildo Insular de Tenerife. ELABORACIÓN: Turismo de Tenerife </a:t>
          </a:r>
        </a:p>
      </cdr:txBody>
    </cdr:sp>
  </cdr:relSizeAnchor>
</c:userShapes>
</file>

<file path=xl/drawings/drawing81.xml><?xml version="1.0" encoding="utf-8"?>
<xdr:wsDr xmlns:xdr="http://schemas.openxmlformats.org/drawingml/2006/spreadsheetDrawing" xmlns:a="http://schemas.openxmlformats.org/drawingml/2006/main">
  <xdr:twoCellAnchor editAs="absolute">
    <xdr:from>
      <xdr:col>5</xdr:col>
      <xdr:colOff>419100</xdr:colOff>
      <xdr:row>4</xdr:row>
      <xdr:rowOff>0</xdr:rowOff>
    </xdr:from>
    <xdr:to>
      <xdr:col>6</xdr:col>
      <xdr:colOff>66675</xdr:colOff>
      <xdr:row>4</xdr:row>
      <xdr:rowOff>361950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4781550" y="7620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2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393700</xdr:colOff>
      <xdr:row>2</xdr:row>
      <xdr:rowOff>73025</xdr:rowOff>
    </xdr:from>
    <xdr:to>
      <xdr:col>9</xdr:col>
      <xdr:colOff>317500</xdr:colOff>
      <xdr:row>24</xdr:row>
      <xdr:rowOff>28575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0</xdr:colOff>
      <xdr:row>27</xdr:row>
      <xdr:rowOff>0</xdr:rowOff>
    </xdr:from>
    <xdr:to>
      <xdr:col>8</xdr:col>
      <xdr:colOff>361950</xdr:colOff>
      <xdr:row>29</xdr:row>
      <xdr:rowOff>38100</xdr:rowOff>
    </xdr:to>
    <xdr:sp macro="" textlink="">
      <xdr:nvSpPr>
        <xdr:cNvPr id="3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6381750" y="51054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4" name="Picture 3" descr="MARCA TENERIFE">
          <a:hlinkClick xmlns:r="http://schemas.openxmlformats.org/officeDocument/2006/relationships" r:id="rId3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3.xml><?xml version="1.0" encoding="utf-8"?>
<c:userShapes xmlns:c="http://schemas.openxmlformats.org/drawingml/2006/chart">
  <cdr:relSizeAnchor xmlns:cdr="http://schemas.openxmlformats.org/drawingml/2006/chartDrawing">
    <cdr:from>
      <cdr:x>0.07188</cdr:x>
      <cdr:y>0</cdr:y>
    </cdr:from>
    <cdr:to>
      <cdr:x>0.94375</cdr:x>
      <cdr:y>0.15265</cdr:y>
    </cdr:to>
    <cdr:sp macro="" textlink="'IO zona y Tipología '!$B$5:$E$5">
      <cdr:nvSpPr>
        <cdr:cNvPr id="2" name="1 CuadroTexto"/>
        <cdr:cNvSpPr txBox="1"/>
      </cdr:nvSpPr>
      <cdr:spPr>
        <a:xfrm xmlns:a="http://schemas.openxmlformats.org/drawingml/2006/main">
          <a:off x="438180" y="0"/>
          <a:ext cx="5314920" cy="593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BEEF4FDE-CF37-4074-91EC-6522A90BF346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ÍNDICES DE OCUPACIÓN POR ZONAS  Y TIPOLOGÍA DE ESTABLECIMIENTO (%)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84.xml><?xml version="1.0" encoding="utf-8"?>
<xdr:wsDr xmlns:xdr="http://schemas.openxmlformats.org/drawingml/2006/spreadsheetDrawing" xmlns:a="http://schemas.openxmlformats.org/drawingml/2006/main">
  <xdr:twoCellAnchor editAs="absolute">
    <xdr:from>
      <xdr:col>5</xdr:col>
      <xdr:colOff>276225</xdr:colOff>
      <xdr:row>4</xdr:row>
      <xdr:rowOff>133350</xdr:rowOff>
    </xdr:from>
    <xdr:to>
      <xdr:col>5</xdr:col>
      <xdr:colOff>638175</xdr:colOff>
      <xdr:row>4</xdr:row>
      <xdr:rowOff>495300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5105400" y="8953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5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333375</xdr:colOff>
      <xdr:row>4</xdr:row>
      <xdr:rowOff>127000</xdr:rowOff>
    </xdr:from>
    <xdr:to>
      <xdr:col>9</xdr:col>
      <xdr:colOff>295275</xdr:colOff>
      <xdr:row>27</xdr:row>
      <xdr:rowOff>127000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0</xdr:colOff>
      <xdr:row>32</xdr:row>
      <xdr:rowOff>0</xdr:rowOff>
    </xdr:from>
    <xdr:to>
      <xdr:col>8</xdr:col>
      <xdr:colOff>361950</xdr:colOff>
      <xdr:row>34</xdr:row>
      <xdr:rowOff>38100</xdr:rowOff>
    </xdr:to>
    <xdr:sp macro="" textlink="">
      <xdr:nvSpPr>
        <xdr:cNvPr id="3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6381750" y="55435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4" name="Picture 3" descr="MARCA TENERIFE">
          <a:hlinkClick xmlns:r="http://schemas.openxmlformats.org/officeDocument/2006/relationships" r:id="rId3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6.xml><?xml version="1.0" encoding="utf-8"?>
<xdr:wsDr xmlns:xdr="http://schemas.openxmlformats.org/drawingml/2006/spreadsheetDrawing" xmlns:a="http://schemas.openxmlformats.org/drawingml/2006/main">
  <xdr:twoCellAnchor editAs="absolute">
    <xdr:from>
      <xdr:col>7</xdr:col>
      <xdr:colOff>19050</xdr:colOff>
      <xdr:row>4</xdr:row>
      <xdr:rowOff>19050</xdr:rowOff>
    </xdr:from>
    <xdr:to>
      <xdr:col>7</xdr:col>
      <xdr:colOff>381000</xdr:colOff>
      <xdr:row>4</xdr:row>
      <xdr:rowOff>381000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5524500" y="7810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460375</xdr:colOff>
      <xdr:row>4</xdr:row>
      <xdr:rowOff>63500</xdr:rowOff>
    </xdr:from>
    <xdr:to>
      <xdr:col>9</xdr:col>
      <xdr:colOff>317500</xdr:colOff>
      <xdr:row>29</xdr:row>
      <xdr:rowOff>152400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0</xdr:colOff>
      <xdr:row>34</xdr:row>
      <xdr:rowOff>0</xdr:rowOff>
    </xdr:from>
    <xdr:to>
      <xdr:col>8</xdr:col>
      <xdr:colOff>361950</xdr:colOff>
      <xdr:row>36</xdr:row>
      <xdr:rowOff>38100</xdr:rowOff>
    </xdr:to>
    <xdr:sp macro="" textlink="">
      <xdr:nvSpPr>
        <xdr:cNvPr id="3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6381750" y="58674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4" name="Picture 3" descr="MARCA TENERIFE">
          <a:hlinkClick xmlns:r="http://schemas.openxmlformats.org/officeDocument/2006/relationships" r:id="rId3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8.xml><?xml version="1.0" encoding="utf-8"?>
<xdr:wsDr xmlns:xdr="http://schemas.openxmlformats.org/drawingml/2006/spreadsheetDrawing" xmlns:a="http://schemas.openxmlformats.org/drawingml/2006/main">
  <xdr:twoCellAnchor editAs="absolute">
    <xdr:from>
      <xdr:col>20</xdr:col>
      <xdr:colOff>400050</xdr:colOff>
      <xdr:row>4</xdr:row>
      <xdr:rowOff>76199</xdr:rowOff>
    </xdr:from>
    <xdr:to>
      <xdr:col>21</xdr:col>
      <xdr:colOff>0</xdr:colOff>
      <xdr:row>6</xdr:row>
      <xdr:rowOff>9524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3973175" y="838199"/>
          <a:ext cx="361950" cy="35242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9.xml><?xml version="1.0" encoding="utf-8"?>
<xdr:wsDr xmlns:xdr="http://schemas.openxmlformats.org/drawingml/2006/spreadsheetDrawing" xmlns:a="http://schemas.openxmlformats.org/drawingml/2006/main">
  <xdr:twoCellAnchor editAs="absolute">
    <xdr:from>
      <xdr:col>11</xdr:col>
      <xdr:colOff>476250</xdr:colOff>
      <xdr:row>3</xdr:row>
      <xdr:rowOff>180974</xdr:rowOff>
    </xdr:from>
    <xdr:to>
      <xdr:col>12</xdr:col>
      <xdr:colOff>76200</xdr:colOff>
      <xdr:row>5</xdr:row>
      <xdr:rowOff>114299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9020175" y="752474"/>
          <a:ext cx="361950" cy="35242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0.xml><?xml version="1.0" encoding="utf-8"?>
<xdr:wsDr xmlns:xdr="http://schemas.openxmlformats.org/drawingml/2006/spreadsheetDrawing" xmlns:a="http://schemas.openxmlformats.org/drawingml/2006/main">
  <xdr:twoCellAnchor editAs="absolute">
    <xdr:from>
      <xdr:col>14</xdr:col>
      <xdr:colOff>466725</xdr:colOff>
      <xdr:row>4</xdr:row>
      <xdr:rowOff>0</xdr:rowOff>
    </xdr:from>
    <xdr:to>
      <xdr:col>15</xdr:col>
      <xdr:colOff>66675</xdr:colOff>
      <xdr:row>4</xdr:row>
      <xdr:rowOff>323850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1087100" y="762000"/>
          <a:ext cx="361950" cy="3238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1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304800</xdr:colOff>
      <xdr:row>4</xdr:row>
      <xdr:rowOff>66675</xdr:rowOff>
    </xdr:from>
    <xdr:to>
      <xdr:col>8</xdr:col>
      <xdr:colOff>666750</xdr:colOff>
      <xdr:row>4</xdr:row>
      <xdr:rowOff>371475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6572250" y="828675"/>
          <a:ext cx="361950" cy="30480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2.xml><?xml version="1.0" encoding="utf-8"?>
<xdr:wsDr xmlns:xdr="http://schemas.openxmlformats.org/drawingml/2006/spreadsheetDrawing" xmlns:a="http://schemas.openxmlformats.org/drawingml/2006/main">
  <xdr:twoCellAnchor editAs="absolute">
    <xdr:from>
      <xdr:col>9</xdr:col>
      <xdr:colOff>168275</xdr:colOff>
      <xdr:row>3</xdr:row>
      <xdr:rowOff>60325</xdr:rowOff>
    </xdr:from>
    <xdr:to>
      <xdr:col>9</xdr:col>
      <xdr:colOff>530225</xdr:colOff>
      <xdr:row>4</xdr:row>
      <xdr:rowOff>231775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8131175" y="6318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174625</xdr:colOff>
      <xdr:row>10</xdr:row>
      <xdr:rowOff>133350</xdr:rowOff>
    </xdr:from>
    <xdr:to>
      <xdr:col>8</xdr:col>
      <xdr:colOff>307975</xdr:colOff>
      <xdr:row>38</xdr:row>
      <xdr:rowOff>47625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93.xml><?xml version="1.0" encoding="utf-8"?>
<c:userShapes xmlns:c="http://schemas.openxmlformats.org/drawingml/2006/chart">
  <cdr:relSizeAnchor xmlns:cdr="http://schemas.openxmlformats.org/drawingml/2006/chartDrawing">
    <cdr:from>
      <cdr:x>0</cdr:x>
      <cdr:y>0.95064</cdr:y>
    </cdr:from>
    <cdr:to>
      <cdr:x>0.53247</cdr:x>
      <cdr:y>0.98718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4219575"/>
          <a:ext cx="3316935" cy="16216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1F497D">
                  <a:lumMod val="75000"/>
                </a:srgbClr>
              </a:solidFill>
              <a:latin typeface="Calibri"/>
              <a:cs typeface="Arial"/>
            </a:rPr>
            <a:t>FUENTE: STDE Cabildo Insular de Tenerife. ELABORACIÓN: Turismo de Tenerife </a:t>
          </a:r>
        </a:p>
      </cdr:txBody>
    </cdr:sp>
  </cdr:relSizeAnchor>
</c:userShapes>
</file>

<file path=xl/drawings/drawing94.xml><?xml version="1.0" encoding="utf-8"?>
<xdr:wsDr xmlns:xdr="http://schemas.openxmlformats.org/drawingml/2006/spreadsheetDrawing" xmlns:a="http://schemas.openxmlformats.org/drawingml/2006/main">
  <xdr:twoCellAnchor editAs="absolute">
    <xdr:from>
      <xdr:col>5</xdr:col>
      <xdr:colOff>266700</xdr:colOff>
      <xdr:row>4</xdr:row>
      <xdr:rowOff>19050</xdr:rowOff>
    </xdr:from>
    <xdr:to>
      <xdr:col>5</xdr:col>
      <xdr:colOff>628650</xdr:colOff>
      <xdr:row>4</xdr:row>
      <xdr:rowOff>381000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5229225" y="7810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5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355600</xdr:colOff>
      <xdr:row>1</xdr:row>
      <xdr:rowOff>177800</xdr:rowOff>
    </xdr:from>
    <xdr:to>
      <xdr:col>9</xdr:col>
      <xdr:colOff>279400</xdr:colOff>
      <xdr:row>24</xdr:row>
      <xdr:rowOff>152400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0</xdr:colOff>
      <xdr:row>28</xdr:row>
      <xdr:rowOff>0</xdr:rowOff>
    </xdr:from>
    <xdr:to>
      <xdr:col>8</xdr:col>
      <xdr:colOff>361950</xdr:colOff>
      <xdr:row>30</xdr:row>
      <xdr:rowOff>38100</xdr:rowOff>
    </xdr:to>
    <xdr:sp macro="" textlink="">
      <xdr:nvSpPr>
        <xdr:cNvPr id="3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6467475" y="49339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4" name="Picture 3" descr="MARCA TENERIFE">
          <a:hlinkClick xmlns:r="http://schemas.openxmlformats.org/officeDocument/2006/relationships" r:id="rId3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6.xml><?xml version="1.0" encoding="utf-8"?>
<c:userShapes xmlns:c="http://schemas.openxmlformats.org/drawingml/2006/chart">
  <cdr:relSizeAnchor xmlns:cdr="http://schemas.openxmlformats.org/drawingml/2006/chartDrawing">
    <cdr:from>
      <cdr:x>0.03276</cdr:x>
      <cdr:y>0</cdr:y>
    </cdr:from>
    <cdr:to>
      <cdr:x>0.96568</cdr:x>
      <cdr:y>0.17359</cdr:y>
    </cdr:to>
    <cdr:sp macro="" textlink="'EM zonas y tipología '!$B$5:$E$5">
      <cdr:nvSpPr>
        <cdr:cNvPr id="2" name="1 CuadroTexto"/>
        <cdr:cNvSpPr txBox="1"/>
      </cdr:nvSpPr>
      <cdr:spPr>
        <a:xfrm xmlns:a="http://schemas.openxmlformats.org/drawingml/2006/main">
          <a:off x="200025" y="0"/>
          <a:ext cx="5695950" cy="676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F0428934-A6FF-476C-B7CB-D72442BCE097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ESTANCIAS MEDIAS POR ZONA Y TIPOLOGÍA DE ESTABLECIMIENTO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97.xml><?xml version="1.0" encoding="utf-8"?>
<xdr:wsDr xmlns:xdr="http://schemas.openxmlformats.org/drawingml/2006/spreadsheetDrawing" xmlns:a="http://schemas.openxmlformats.org/drawingml/2006/main">
  <xdr:twoCellAnchor editAs="absolute">
    <xdr:from>
      <xdr:col>5</xdr:col>
      <xdr:colOff>381000</xdr:colOff>
      <xdr:row>4</xdr:row>
      <xdr:rowOff>57150</xdr:rowOff>
    </xdr:from>
    <xdr:to>
      <xdr:col>6</xdr:col>
      <xdr:colOff>28575</xdr:colOff>
      <xdr:row>4</xdr:row>
      <xdr:rowOff>419100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5343525" y="8191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8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361950</xdr:colOff>
      <xdr:row>3</xdr:row>
      <xdr:rowOff>76200</xdr:rowOff>
    </xdr:from>
    <xdr:to>
      <xdr:col>9</xdr:col>
      <xdr:colOff>342900</xdr:colOff>
      <xdr:row>25</xdr:row>
      <xdr:rowOff>127000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0</xdr:colOff>
      <xdr:row>28</xdr:row>
      <xdr:rowOff>0</xdr:rowOff>
    </xdr:from>
    <xdr:to>
      <xdr:col>8</xdr:col>
      <xdr:colOff>361950</xdr:colOff>
      <xdr:row>30</xdr:row>
      <xdr:rowOff>38100</xdr:rowOff>
    </xdr:to>
    <xdr:sp macro="" textlink="">
      <xdr:nvSpPr>
        <xdr:cNvPr id="3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6381750" y="49911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4" name="Picture 3" descr="MARCA TENERIFE">
          <a:hlinkClick xmlns:r="http://schemas.openxmlformats.org/officeDocument/2006/relationships" r:id="rId3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9.xml><?xml version="1.0" encoding="utf-8"?>
<xdr:wsDr xmlns:xdr="http://schemas.openxmlformats.org/drawingml/2006/spreadsheetDrawing" xmlns:a="http://schemas.openxmlformats.org/drawingml/2006/main">
  <xdr:twoCellAnchor editAs="absolute">
    <xdr:from>
      <xdr:col>7</xdr:col>
      <xdr:colOff>19050</xdr:colOff>
      <xdr:row>5</xdr:row>
      <xdr:rowOff>47625</xdr:rowOff>
    </xdr:from>
    <xdr:to>
      <xdr:col>7</xdr:col>
      <xdr:colOff>381000</xdr:colOff>
      <xdr:row>5</xdr:row>
      <xdr:rowOff>514350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5524500" y="1266825"/>
          <a:ext cx="361950" cy="46672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0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460375</xdr:colOff>
      <xdr:row>3</xdr:row>
      <xdr:rowOff>98425</xdr:rowOff>
    </xdr:from>
    <xdr:to>
      <xdr:col>10</xdr:col>
      <xdr:colOff>393700</xdr:colOff>
      <xdr:row>26</xdr:row>
      <xdr:rowOff>63500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9</xdr:col>
      <xdr:colOff>0</xdr:colOff>
      <xdr:row>30</xdr:row>
      <xdr:rowOff>0</xdr:rowOff>
    </xdr:from>
    <xdr:to>
      <xdr:col>9</xdr:col>
      <xdr:colOff>361950</xdr:colOff>
      <xdr:row>32</xdr:row>
      <xdr:rowOff>38100</xdr:rowOff>
    </xdr:to>
    <xdr:sp macro="" textlink="">
      <xdr:nvSpPr>
        <xdr:cNvPr id="3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6715125" y="53149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4" name="Picture 3" descr="MARCA TENERIFE">
          <a:hlinkClick xmlns:r="http://schemas.openxmlformats.org/officeDocument/2006/relationships" r:id="rId3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133350</xdr:colOff>
      <xdr:row>7</xdr:row>
      <xdr:rowOff>342900</xdr:rowOff>
    </xdr:from>
    <xdr:to>
      <xdr:col>7</xdr:col>
      <xdr:colOff>657225</xdr:colOff>
      <xdr:row>7</xdr:row>
      <xdr:rowOff>342900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5524500" y="1476375"/>
          <a:ext cx="523875" cy="0"/>
        </a:xfrm>
        <a:prstGeom prst="line">
          <a:avLst/>
        </a:prstGeom>
        <a:noFill/>
        <a:ln w="9525">
          <a:noFill/>
          <a:round/>
          <a:headEnd/>
          <a:tailEnd type="triangle" w="med" len="med"/>
        </a:ln>
      </xdr:spPr>
    </xdr:sp>
    <xdr:clientData/>
  </xdr:twoCellAnchor>
  <xdr:twoCellAnchor>
    <xdr:from>
      <xdr:col>7</xdr:col>
      <xdr:colOff>47625</xdr:colOff>
      <xdr:row>7</xdr:row>
      <xdr:rowOff>352425</xdr:rowOff>
    </xdr:from>
    <xdr:to>
      <xdr:col>8</xdr:col>
      <xdr:colOff>47625</xdr:colOff>
      <xdr:row>7</xdr:row>
      <xdr:rowOff>361950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 flipV="1">
          <a:off x="5438775" y="1485900"/>
          <a:ext cx="76200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stad&#237;sticas%20Turismo%20Receptivo%20(DGOPT)\Entrada%20Turistas%20Extranjeros%20Aeropuertos%202010%20Elaborad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Turistas%20por%20categor&#237;as%20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Hoja1"/>
      <sheetName val="GRAFICA MONOGRAFICO MERCADOS"/>
      <sheetName val="Tabla dinamica islas ext"/>
      <sheetName val="Tabla dinamica islas españoles"/>
      <sheetName val="ACTUALIZACIONES"/>
      <sheetName val="Hoja4"/>
      <sheetName val="Tabla dinanica invierno"/>
      <sheetName val="Formato de tabla meses y acumul"/>
      <sheetName val="Formato de tabla invierno"/>
      <sheetName val="tabla dinamica llegadas y salid"/>
      <sheetName val="Formato de tabla lleg y salidas"/>
      <sheetName val="enero"/>
      <sheetName val="febrero"/>
      <sheetName val="febrero acumulado"/>
      <sheetName val="marzo"/>
      <sheetName val="marzo acumulado"/>
      <sheetName val="abril"/>
      <sheetName val="Abril acumulado"/>
      <sheetName val="invierno corto"/>
      <sheetName val="mayo"/>
      <sheetName val="mayo acumulado"/>
      <sheetName val="junio"/>
      <sheetName val="junio acumulado"/>
      <sheetName val="julio"/>
      <sheetName val="julio acumulado"/>
      <sheetName val="Junio - julio"/>
      <sheetName val="agosto"/>
      <sheetName val="agosto acumulado"/>
      <sheetName val="verano corto"/>
      <sheetName val="septiembre"/>
      <sheetName val="septiembre acumulado"/>
      <sheetName val="verano"/>
      <sheetName val="octubre"/>
      <sheetName val="octubre acumulado"/>
      <sheetName val="noviembre"/>
      <sheetName val="noviembre acumulado"/>
      <sheetName val="diciembre "/>
      <sheetName val="diciembre acumulado"/>
      <sheetName val="invierno"/>
      <sheetName val="año 2009"/>
      <sheetName val="Entrada Turistas para gráficas"/>
      <sheetName val="GRAFICA NACIONALIDADES POR ISLA"/>
      <sheetName val="congreso TdT 2010"/>
      <sheetName val="Entrada Turistas para gráfi (a)"/>
      <sheetName val="GRAFICA NACIONALIDADES POR  (a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9">
          <cell r="V9" t="str">
            <v>Total</v>
          </cell>
          <cell r="W9">
            <v>119379</v>
          </cell>
          <cell r="X9">
            <v>37475</v>
          </cell>
          <cell r="Y9">
            <v>37827</v>
          </cell>
          <cell r="Z9">
            <v>44077</v>
          </cell>
        </row>
        <row r="10">
          <cell r="V10" t="str">
            <v>GRAN CANARIA</v>
          </cell>
          <cell r="W10">
            <v>59319</v>
          </cell>
          <cell r="X10">
            <v>19076</v>
          </cell>
          <cell r="Y10">
            <v>18760</v>
          </cell>
          <cell r="Z10">
            <v>21483</v>
          </cell>
        </row>
        <row r="11">
          <cell r="V11" t="str">
            <v>MADRID /BARAJAS</v>
          </cell>
          <cell r="W11">
            <v>33826</v>
          </cell>
          <cell r="X11">
            <v>10178</v>
          </cell>
          <cell r="Y11">
            <v>10916</v>
          </cell>
          <cell r="Z11">
            <v>12732</v>
          </cell>
        </row>
        <row r="12">
          <cell r="V12" t="str">
            <v>TENERIFE NORTE/ LOS RODEOS</v>
          </cell>
          <cell r="W12">
            <v>16361</v>
          </cell>
          <cell r="X12">
            <v>5041</v>
          </cell>
          <cell r="Y12">
            <v>5259</v>
          </cell>
          <cell r="Z12">
            <v>6061</v>
          </cell>
        </row>
        <row r="13">
          <cell r="V13" t="str">
            <v>LANZAROTE</v>
          </cell>
          <cell r="W13">
            <v>4932</v>
          </cell>
          <cell r="X13">
            <v>1651</v>
          </cell>
          <cell r="Y13">
            <v>1742</v>
          </cell>
          <cell r="Z13">
            <v>1539</v>
          </cell>
        </row>
        <row r="14">
          <cell r="V14" t="str">
            <v>TENERIFE SUR/ REINA SOFIA</v>
          </cell>
          <cell r="W14">
            <v>1669</v>
          </cell>
          <cell r="X14">
            <v>458</v>
          </cell>
          <cell r="Y14">
            <v>305</v>
          </cell>
          <cell r="Z14">
            <v>906</v>
          </cell>
        </row>
        <row r="15">
          <cell r="V15" t="str">
            <v>SANTIAGO DE COMPOSTELA</v>
          </cell>
          <cell r="W15">
            <v>1655</v>
          </cell>
          <cell r="X15">
            <v>745</v>
          </cell>
          <cell r="Y15">
            <v>336</v>
          </cell>
          <cell r="Z15">
            <v>574</v>
          </cell>
        </row>
        <row r="16">
          <cell r="V16" t="str">
            <v>BILBAO</v>
          </cell>
          <cell r="W16">
            <v>980</v>
          </cell>
          <cell r="X16">
            <v>118</v>
          </cell>
          <cell r="Y16">
            <v>402</v>
          </cell>
          <cell r="Z16">
            <v>460</v>
          </cell>
        </row>
        <row r="17">
          <cell r="V17" t="str">
            <v>FUERTEVENTURA</v>
          </cell>
          <cell r="W17">
            <v>183</v>
          </cell>
          <cell r="X17">
            <v>0</v>
          </cell>
          <cell r="Y17">
            <v>0</v>
          </cell>
          <cell r="Z17">
            <v>183</v>
          </cell>
        </row>
        <row r="18">
          <cell r="V18" t="str">
            <v>EL HIERRO / VALVERDE</v>
          </cell>
          <cell r="W18">
            <v>177</v>
          </cell>
          <cell r="X18">
            <v>105</v>
          </cell>
          <cell r="Y18">
            <v>36</v>
          </cell>
          <cell r="Z18">
            <v>36</v>
          </cell>
        </row>
        <row r="19">
          <cell r="V19" t="str">
            <v>SEVILLA</v>
          </cell>
          <cell r="W19">
            <v>103</v>
          </cell>
          <cell r="X19">
            <v>103</v>
          </cell>
          <cell r="Y19">
            <v>0</v>
          </cell>
          <cell r="Z19">
            <v>0</v>
          </cell>
        </row>
        <row r="20">
          <cell r="V20" t="str">
            <v>MALAGA</v>
          </cell>
          <cell r="W20">
            <v>72</v>
          </cell>
          <cell r="X20">
            <v>0</v>
          </cell>
          <cell r="Y20">
            <v>36</v>
          </cell>
          <cell r="Z20">
            <v>36</v>
          </cell>
        </row>
        <row r="21">
          <cell r="V21" t="str">
            <v>BARCELONA</v>
          </cell>
          <cell r="W21">
            <v>55</v>
          </cell>
          <cell r="X21">
            <v>0</v>
          </cell>
          <cell r="Y21">
            <v>0</v>
          </cell>
          <cell r="Z21">
            <v>55</v>
          </cell>
        </row>
        <row r="22">
          <cell r="V22" t="str">
            <v>LA GOMERA</v>
          </cell>
          <cell r="W22">
            <v>35</v>
          </cell>
          <cell r="X22">
            <v>0</v>
          </cell>
          <cell r="Y22">
            <v>35</v>
          </cell>
          <cell r="Z22">
            <v>0</v>
          </cell>
        </row>
        <row r="23">
          <cell r="V23" t="str">
            <v>MURCIA/ SAN JAVIER</v>
          </cell>
          <cell r="W23">
            <v>12</v>
          </cell>
          <cell r="X23">
            <v>0</v>
          </cell>
          <cell r="Y23">
            <v>0</v>
          </cell>
          <cell r="Z23">
            <v>12</v>
          </cell>
        </row>
        <row r="24"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</row>
        <row r="46">
          <cell r="V46" t="str">
            <v>Total</v>
          </cell>
          <cell r="W46">
            <v>456857</v>
          </cell>
          <cell r="X46">
            <v>144724</v>
          </cell>
          <cell r="Y46">
            <v>146682</v>
          </cell>
          <cell r="Z46">
            <v>165451</v>
          </cell>
        </row>
        <row r="47">
          <cell r="V47" t="str">
            <v>MADRID /BARAJAS</v>
          </cell>
          <cell r="W47">
            <v>161438</v>
          </cell>
          <cell r="X47">
            <v>49270</v>
          </cell>
          <cell r="Y47">
            <v>54800</v>
          </cell>
          <cell r="Z47">
            <v>57368</v>
          </cell>
        </row>
        <row r="48">
          <cell r="V48" t="str">
            <v>TENERIFE NORTE/ LOS RODEOS</v>
          </cell>
          <cell r="W48">
            <v>83131</v>
          </cell>
          <cell r="X48">
            <v>24919</v>
          </cell>
          <cell r="Y48">
            <v>26172</v>
          </cell>
          <cell r="Z48">
            <v>32040</v>
          </cell>
        </row>
        <row r="49">
          <cell r="V49" t="str">
            <v>LANZAROTE</v>
          </cell>
          <cell r="W49">
            <v>62252</v>
          </cell>
          <cell r="X49">
            <v>20099</v>
          </cell>
          <cell r="Y49">
            <v>19442</v>
          </cell>
          <cell r="Z49">
            <v>22711</v>
          </cell>
        </row>
        <row r="50">
          <cell r="V50" t="str">
            <v>FUERTEVENTURA</v>
          </cell>
          <cell r="W50">
            <v>59979</v>
          </cell>
          <cell r="X50">
            <v>19658</v>
          </cell>
          <cell r="Y50">
            <v>18907</v>
          </cell>
          <cell r="Z50">
            <v>21414</v>
          </cell>
        </row>
        <row r="51">
          <cell r="V51" t="str">
            <v>BARCELONA</v>
          </cell>
          <cell r="W51">
            <v>29674</v>
          </cell>
          <cell r="X51">
            <v>9686</v>
          </cell>
          <cell r="Y51">
            <v>9388</v>
          </cell>
          <cell r="Z51">
            <v>10600</v>
          </cell>
        </row>
        <row r="52">
          <cell r="V52" t="str">
            <v>SEVILLA</v>
          </cell>
          <cell r="W52">
            <v>15171</v>
          </cell>
          <cell r="X52">
            <v>4919</v>
          </cell>
          <cell r="Y52">
            <v>4545</v>
          </cell>
          <cell r="Z52">
            <v>5707</v>
          </cell>
        </row>
        <row r="53">
          <cell r="V53" t="str">
            <v>LA PALMA /STA.CRUZ DE LA PALMA</v>
          </cell>
          <cell r="W53">
            <v>12335</v>
          </cell>
          <cell r="X53">
            <v>4062</v>
          </cell>
          <cell r="Y53">
            <v>3993</v>
          </cell>
          <cell r="Z53">
            <v>4280</v>
          </cell>
        </row>
        <row r="54">
          <cell r="V54" t="str">
            <v>TENERIFE SUR/ REINA SOFIA</v>
          </cell>
          <cell r="W54">
            <v>11575</v>
          </cell>
          <cell r="X54">
            <v>3707</v>
          </cell>
          <cell r="Y54">
            <v>3492</v>
          </cell>
          <cell r="Z54">
            <v>4376</v>
          </cell>
        </row>
        <row r="55">
          <cell r="V55" t="str">
            <v>SANTIAGO DE COMPOSTELA</v>
          </cell>
          <cell r="W55">
            <v>7264</v>
          </cell>
          <cell r="X55">
            <v>2894</v>
          </cell>
          <cell r="Y55">
            <v>2329</v>
          </cell>
          <cell r="Z55">
            <v>2041</v>
          </cell>
        </row>
        <row r="56">
          <cell r="V56" t="str">
            <v>BILBAO</v>
          </cell>
          <cell r="W56">
            <v>4589</v>
          </cell>
          <cell r="X56">
            <v>1590</v>
          </cell>
          <cell r="Y56">
            <v>1016</v>
          </cell>
          <cell r="Z56">
            <v>1983</v>
          </cell>
        </row>
        <row r="57">
          <cell r="V57" t="str">
            <v>EL HIERRO / VALVERDE</v>
          </cell>
          <cell r="W57">
            <v>2438</v>
          </cell>
          <cell r="X57">
            <v>850</v>
          </cell>
          <cell r="Y57">
            <v>775</v>
          </cell>
          <cell r="Z57">
            <v>813</v>
          </cell>
        </row>
        <row r="58">
          <cell r="V58" t="str">
            <v>MALAGA</v>
          </cell>
          <cell r="W58">
            <v>2173</v>
          </cell>
          <cell r="X58">
            <v>1006</v>
          </cell>
          <cell r="Y58">
            <v>474</v>
          </cell>
          <cell r="Z58">
            <v>693</v>
          </cell>
        </row>
        <row r="59">
          <cell r="V59" t="str">
            <v>LA GOMERA</v>
          </cell>
          <cell r="W59">
            <v>1137</v>
          </cell>
          <cell r="X59">
            <v>510</v>
          </cell>
          <cell r="Y59">
            <v>600</v>
          </cell>
          <cell r="Z59">
            <v>27</v>
          </cell>
        </row>
        <row r="60">
          <cell r="V60" t="str">
            <v>SANTANDER</v>
          </cell>
          <cell r="W60">
            <v>893</v>
          </cell>
          <cell r="X60">
            <v>319</v>
          </cell>
          <cell r="Y60">
            <v>293</v>
          </cell>
          <cell r="Z60">
            <v>281</v>
          </cell>
        </row>
        <row r="61">
          <cell r="V61" t="str">
            <v>VALENCIA</v>
          </cell>
          <cell r="W61">
            <v>667</v>
          </cell>
          <cell r="X61">
            <v>357</v>
          </cell>
          <cell r="Y61">
            <v>133</v>
          </cell>
          <cell r="Z61">
            <v>177</v>
          </cell>
        </row>
        <row r="62">
          <cell r="V62" t="str">
            <v>ALICANTE</v>
          </cell>
          <cell r="W62">
            <v>589</v>
          </cell>
          <cell r="X62">
            <v>292</v>
          </cell>
          <cell r="Y62">
            <v>139</v>
          </cell>
          <cell r="Z62">
            <v>158</v>
          </cell>
        </row>
        <row r="63">
          <cell r="V63" t="str">
            <v>CIUDAD REAL</v>
          </cell>
          <cell r="W63">
            <v>427</v>
          </cell>
          <cell r="X63">
            <v>144</v>
          </cell>
          <cell r="Y63">
            <v>169</v>
          </cell>
          <cell r="Z63">
            <v>114</v>
          </cell>
        </row>
        <row r="64">
          <cell r="V64" t="str">
            <v>VALLADOLID</v>
          </cell>
          <cell r="W64">
            <v>333</v>
          </cell>
          <cell r="X64">
            <v>0</v>
          </cell>
          <cell r="Y64">
            <v>0</v>
          </cell>
          <cell r="Z64">
            <v>333</v>
          </cell>
        </row>
        <row r="65">
          <cell r="V65" t="str">
            <v>F.G.L. GRANADA - JAEN</v>
          </cell>
          <cell r="W65">
            <v>291</v>
          </cell>
          <cell r="X65">
            <v>291</v>
          </cell>
          <cell r="Y65">
            <v>0</v>
          </cell>
          <cell r="Z65">
            <v>0</v>
          </cell>
        </row>
        <row r="66">
          <cell r="V66" t="str">
            <v>HUESCA - PIRINEOS</v>
          </cell>
          <cell r="W66">
            <v>224</v>
          </cell>
          <cell r="X66">
            <v>0</v>
          </cell>
          <cell r="Y66">
            <v>0</v>
          </cell>
          <cell r="Z66">
            <v>224</v>
          </cell>
        </row>
        <row r="67">
          <cell r="V67" t="str">
            <v>GRAN CANARIA</v>
          </cell>
          <cell r="W67">
            <v>112</v>
          </cell>
          <cell r="X67">
            <v>97</v>
          </cell>
          <cell r="Y67">
            <v>15</v>
          </cell>
          <cell r="Z67">
            <v>0</v>
          </cell>
        </row>
        <row r="68">
          <cell r="V68" t="str">
            <v>JEREZ DE LA FRONTERA/ LA PARRA</v>
          </cell>
          <cell r="W68">
            <v>111</v>
          </cell>
          <cell r="X68">
            <v>0</v>
          </cell>
          <cell r="Y68">
            <v>0</v>
          </cell>
          <cell r="Z68">
            <v>111</v>
          </cell>
        </row>
        <row r="69">
          <cell r="V69" t="str">
            <v>PALMA DE MALLORCA</v>
          </cell>
          <cell r="W69">
            <v>52</v>
          </cell>
          <cell r="X69">
            <v>52</v>
          </cell>
          <cell r="Y69">
            <v>0</v>
          </cell>
          <cell r="Z69">
            <v>0</v>
          </cell>
        </row>
        <row r="70">
          <cell r="V70" t="str">
            <v>MADRID/CUATRO VIENTOS</v>
          </cell>
          <cell r="W70">
            <v>2</v>
          </cell>
          <cell r="X70">
            <v>2</v>
          </cell>
          <cell r="Y70">
            <v>0</v>
          </cell>
          <cell r="Z70">
            <v>0</v>
          </cell>
        </row>
        <row r="85">
          <cell r="V85" t="str">
            <v>Total</v>
          </cell>
          <cell r="W85">
            <v>84118</v>
          </cell>
          <cell r="X85">
            <v>26108</v>
          </cell>
          <cell r="Y85">
            <v>28241</v>
          </cell>
          <cell r="Z85">
            <v>29769</v>
          </cell>
        </row>
        <row r="86">
          <cell r="V86" t="str">
            <v>TENERIFE NORTE/ LOS RODEOS</v>
          </cell>
          <cell r="W86">
            <v>64634</v>
          </cell>
          <cell r="X86">
            <v>19554</v>
          </cell>
          <cell r="Y86">
            <v>22087</v>
          </cell>
          <cell r="Z86">
            <v>22993</v>
          </cell>
        </row>
        <row r="87">
          <cell r="V87" t="str">
            <v>GRAN CANARIA</v>
          </cell>
          <cell r="W87">
            <v>12003</v>
          </cell>
          <cell r="X87">
            <v>3762</v>
          </cell>
          <cell r="Y87">
            <v>4184</v>
          </cell>
          <cell r="Z87">
            <v>4057</v>
          </cell>
        </row>
        <row r="88">
          <cell r="V88" t="str">
            <v>MADRID /BARAJAS</v>
          </cell>
          <cell r="W88">
            <v>5624</v>
          </cell>
          <cell r="X88">
            <v>1767</v>
          </cell>
          <cell r="Y88">
            <v>1776</v>
          </cell>
          <cell r="Z88">
            <v>2081</v>
          </cell>
        </row>
        <row r="89">
          <cell r="V89" t="str">
            <v>LANZAROTE</v>
          </cell>
          <cell r="W89">
            <v>964</v>
          </cell>
          <cell r="X89">
            <v>444</v>
          </cell>
          <cell r="Y89">
            <v>74</v>
          </cell>
          <cell r="Z89">
            <v>446</v>
          </cell>
        </row>
        <row r="90">
          <cell r="V90" t="str">
            <v>FUERTEVENTURA</v>
          </cell>
          <cell r="W90">
            <v>534</v>
          </cell>
          <cell r="X90">
            <v>422</v>
          </cell>
          <cell r="Y90">
            <v>112</v>
          </cell>
          <cell r="Z90">
            <v>0</v>
          </cell>
        </row>
        <row r="91">
          <cell r="V91" t="str">
            <v>TENERIFE SUR/ REINA SOFIA</v>
          </cell>
          <cell r="W91">
            <v>200</v>
          </cell>
          <cell r="X91">
            <v>0</v>
          </cell>
          <cell r="Y91">
            <v>8</v>
          </cell>
          <cell r="Z91">
            <v>192</v>
          </cell>
        </row>
        <row r="92">
          <cell r="V92" t="str">
            <v>LA PALMA /STA.CRUZ DE LA PALMA</v>
          </cell>
          <cell r="W92">
            <v>124</v>
          </cell>
          <cell r="X92">
            <v>124</v>
          </cell>
          <cell r="Y92">
            <v>0</v>
          </cell>
          <cell r="Z92">
            <v>0</v>
          </cell>
        </row>
        <row r="93">
          <cell r="V93" t="str">
            <v>SEVILLA</v>
          </cell>
          <cell r="W93">
            <v>35</v>
          </cell>
          <cell r="X93">
            <v>35</v>
          </cell>
          <cell r="Y93">
            <v>0</v>
          </cell>
          <cell r="Z93">
            <v>0</v>
          </cell>
        </row>
        <row r="108">
          <cell r="V108" t="str">
            <v>Total</v>
          </cell>
          <cell r="W108">
            <v>161444</v>
          </cell>
          <cell r="X108">
            <v>51402</v>
          </cell>
          <cell r="Y108">
            <v>51425</v>
          </cell>
          <cell r="Z108">
            <v>58617</v>
          </cell>
        </row>
        <row r="109">
          <cell r="V109" t="str">
            <v>GRAN CANARIA</v>
          </cell>
          <cell r="W109">
            <v>58730</v>
          </cell>
          <cell r="X109">
            <v>18937</v>
          </cell>
          <cell r="Y109">
            <v>18583</v>
          </cell>
          <cell r="Z109">
            <v>21210</v>
          </cell>
        </row>
        <row r="110">
          <cell r="V110" t="str">
            <v>MADRID /BARAJAS</v>
          </cell>
          <cell r="W110">
            <v>44428</v>
          </cell>
          <cell r="X110">
            <v>14011</v>
          </cell>
          <cell r="Y110">
            <v>14284</v>
          </cell>
          <cell r="Z110">
            <v>16133</v>
          </cell>
        </row>
        <row r="111">
          <cell r="V111" t="str">
            <v>TENERIFE NORTE/ LOS RODEOS</v>
          </cell>
          <cell r="W111">
            <v>24738</v>
          </cell>
          <cell r="X111">
            <v>7505</v>
          </cell>
          <cell r="Y111">
            <v>8154</v>
          </cell>
          <cell r="Z111">
            <v>9079</v>
          </cell>
        </row>
        <row r="112">
          <cell r="V112" t="str">
            <v>BARCELONA</v>
          </cell>
          <cell r="W112">
            <v>15042</v>
          </cell>
          <cell r="X112">
            <v>5045</v>
          </cell>
          <cell r="Y112">
            <v>4746</v>
          </cell>
          <cell r="Z112">
            <v>5251</v>
          </cell>
        </row>
        <row r="113">
          <cell r="V113" t="str">
            <v>BILBAO</v>
          </cell>
          <cell r="W113">
            <v>8513</v>
          </cell>
          <cell r="X113">
            <v>2541</v>
          </cell>
          <cell r="Y113">
            <v>2513</v>
          </cell>
          <cell r="Z113">
            <v>3459</v>
          </cell>
        </row>
        <row r="114">
          <cell r="V114" t="str">
            <v>ASTURIAS</v>
          </cell>
          <cell r="W114">
            <v>3503</v>
          </cell>
          <cell r="X114">
            <v>1005</v>
          </cell>
          <cell r="Y114">
            <v>1158</v>
          </cell>
          <cell r="Z114">
            <v>1340</v>
          </cell>
        </row>
        <row r="115">
          <cell r="V115" t="str">
            <v>SEVILLA</v>
          </cell>
          <cell r="W115">
            <v>1893</v>
          </cell>
          <cell r="X115">
            <v>622</v>
          </cell>
          <cell r="Y115">
            <v>625</v>
          </cell>
          <cell r="Z115">
            <v>646</v>
          </cell>
        </row>
        <row r="116">
          <cell r="V116" t="str">
            <v>SANTIAGO DE COMPOSTELA</v>
          </cell>
          <cell r="W116">
            <v>1472</v>
          </cell>
          <cell r="X116">
            <v>851</v>
          </cell>
          <cell r="Y116">
            <v>621</v>
          </cell>
          <cell r="Z116">
            <v>0</v>
          </cell>
        </row>
        <row r="117">
          <cell r="V117" t="str">
            <v>ZARAGOZA</v>
          </cell>
          <cell r="W117">
            <v>876</v>
          </cell>
          <cell r="X117">
            <v>294</v>
          </cell>
          <cell r="Y117">
            <v>259</v>
          </cell>
          <cell r="Z117">
            <v>323</v>
          </cell>
        </row>
        <row r="118">
          <cell r="V118" t="str">
            <v>TENERIFE SUR/ REINA SOFIA</v>
          </cell>
          <cell r="W118">
            <v>747</v>
          </cell>
          <cell r="X118">
            <v>191</v>
          </cell>
          <cell r="Y118">
            <v>213</v>
          </cell>
          <cell r="Z118">
            <v>343</v>
          </cell>
        </row>
        <row r="119">
          <cell r="V119" t="str">
            <v>VALENCIA</v>
          </cell>
          <cell r="W119">
            <v>630</v>
          </cell>
          <cell r="X119">
            <v>100</v>
          </cell>
          <cell r="Y119">
            <v>121</v>
          </cell>
          <cell r="Z119">
            <v>409</v>
          </cell>
        </row>
        <row r="120">
          <cell r="V120" t="str">
            <v>VIGO</v>
          </cell>
          <cell r="W120">
            <v>518</v>
          </cell>
          <cell r="X120">
            <v>109</v>
          </cell>
          <cell r="Y120">
            <v>142</v>
          </cell>
          <cell r="Z120">
            <v>267</v>
          </cell>
        </row>
        <row r="121">
          <cell r="V121" t="str">
            <v>MALAGA</v>
          </cell>
          <cell r="W121">
            <v>191</v>
          </cell>
          <cell r="X121">
            <v>191</v>
          </cell>
          <cell r="Y121">
            <v>0</v>
          </cell>
          <cell r="Z121">
            <v>0</v>
          </cell>
        </row>
        <row r="122">
          <cell r="V122" t="str">
            <v>ALICANTE</v>
          </cell>
          <cell r="W122">
            <v>154</v>
          </cell>
          <cell r="X122">
            <v>0</v>
          </cell>
          <cell r="Y122">
            <v>0</v>
          </cell>
          <cell r="Z122">
            <v>154</v>
          </cell>
        </row>
        <row r="123">
          <cell r="V123" t="str">
            <v>MADRID /TORREJON</v>
          </cell>
          <cell r="W123">
            <v>6</v>
          </cell>
          <cell r="X123">
            <v>0</v>
          </cell>
          <cell r="Y123">
            <v>6</v>
          </cell>
          <cell r="Z123">
            <v>0</v>
          </cell>
        </row>
        <row r="124">
          <cell r="V124" t="str">
            <v>EL BERRIEL (GRAN CANARIA)</v>
          </cell>
          <cell r="W124">
            <v>2</v>
          </cell>
          <cell r="X124">
            <v>0</v>
          </cell>
          <cell r="Y124">
            <v>0</v>
          </cell>
          <cell r="Z124">
            <v>2</v>
          </cell>
        </row>
        <row r="125">
          <cell r="V125" t="str">
            <v>GIRONA</v>
          </cell>
          <cell r="W125">
            <v>1</v>
          </cell>
          <cell r="X125">
            <v>0</v>
          </cell>
          <cell r="Y125">
            <v>0</v>
          </cell>
          <cell r="Z125">
            <v>1</v>
          </cell>
        </row>
        <row r="126"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</row>
        <row r="127"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</row>
        <row r="138">
          <cell r="V138" t="str">
            <v>Total</v>
          </cell>
          <cell r="W138">
            <v>419990</v>
          </cell>
          <cell r="X138">
            <v>129910</v>
          </cell>
          <cell r="Y138">
            <v>139040</v>
          </cell>
          <cell r="Z138">
            <v>151040</v>
          </cell>
        </row>
        <row r="139">
          <cell r="V139" t="str">
            <v>MADRID /BARAJAS</v>
          </cell>
          <cell r="W139">
            <v>134825</v>
          </cell>
          <cell r="X139">
            <v>39703</v>
          </cell>
          <cell r="Y139">
            <v>47288</v>
          </cell>
          <cell r="Z139">
            <v>47834</v>
          </cell>
        </row>
        <row r="140">
          <cell r="V140" t="str">
            <v>GRAN CANARIA</v>
          </cell>
          <cell r="W140">
            <v>82953</v>
          </cell>
          <cell r="X140">
            <v>24590</v>
          </cell>
          <cell r="Y140">
            <v>26452</v>
          </cell>
          <cell r="Z140">
            <v>31911</v>
          </cell>
        </row>
        <row r="141">
          <cell r="V141" t="str">
            <v>LA PALMA /STA.CRUZ DE LA PALMA</v>
          </cell>
          <cell r="W141">
            <v>68256</v>
          </cell>
          <cell r="X141">
            <v>22390</v>
          </cell>
          <cell r="Y141">
            <v>22441</v>
          </cell>
          <cell r="Z141">
            <v>23425</v>
          </cell>
        </row>
        <row r="142">
          <cell r="V142" t="str">
            <v>BARCELONA</v>
          </cell>
          <cell r="W142">
            <v>33128</v>
          </cell>
          <cell r="X142">
            <v>10982</v>
          </cell>
          <cell r="Y142">
            <v>10621</v>
          </cell>
          <cell r="Z142">
            <v>11525</v>
          </cell>
        </row>
        <row r="143">
          <cell r="V143" t="str">
            <v>LANZAROTE</v>
          </cell>
          <cell r="W143">
            <v>25153</v>
          </cell>
          <cell r="X143">
            <v>7970</v>
          </cell>
          <cell r="Y143">
            <v>8156</v>
          </cell>
          <cell r="Z143">
            <v>9027</v>
          </cell>
        </row>
        <row r="144">
          <cell r="V144" t="str">
            <v>SEVILLA</v>
          </cell>
          <cell r="W144">
            <v>20007</v>
          </cell>
          <cell r="X144">
            <v>6059</v>
          </cell>
          <cell r="Y144">
            <v>6543</v>
          </cell>
          <cell r="Z144">
            <v>7405</v>
          </cell>
        </row>
        <row r="145">
          <cell r="V145" t="str">
            <v>EL HIERRO / VALVERDE</v>
          </cell>
          <cell r="W145">
            <v>17595</v>
          </cell>
          <cell r="X145">
            <v>5934</v>
          </cell>
          <cell r="Y145">
            <v>5349</v>
          </cell>
          <cell r="Z145">
            <v>6312</v>
          </cell>
        </row>
        <row r="146">
          <cell r="V146" t="str">
            <v>FUERTEVENTURA</v>
          </cell>
          <cell r="W146">
            <v>16412</v>
          </cell>
          <cell r="X146">
            <v>5187</v>
          </cell>
          <cell r="Y146">
            <v>5266</v>
          </cell>
          <cell r="Z146">
            <v>5959</v>
          </cell>
        </row>
        <row r="147">
          <cell r="V147" t="str">
            <v>BILBAO</v>
          </cell>
          <cell r="W147">
            <v>7801</v>
          </cell>
          <cell r="X147">
            <v>2259</v>
          </cell>
          <cell r="Y147">
            <v>2660</v>
          </cell>
          <cell r="Z147">
            <v>2882</v>
          </cell>
        </row>
        <row r="148">
          <cell r="V148" t="str">
            <v>MALAGA</v>
          </cell>
          <cell r="W148">
            <v>6642</v>
          </cell>
          <cell r="X148">
            <v>2419</v>
          </cell>
          <cell r="Y148">
            <v>2151</v>
          </cell>
          <cell r="Z148">
            <v>2072</v>
          </cell>
        </row>
        <row r="149">
          <cell r="V149" t="str">
            <v>VALENCIA</v>
          </cell>
          <cell r="W149">
            <v>2969</v>
          </cell>
          <cell r="X149">
            <v>1046</v>
          </cell>
          <cell r="Y149">
            <v>867</v>
          </cell>
          <cell r="Z149">
            <v>1056</v>
          </cell>
        </row>
        <row r="150">
          <cell r="V150" t="str">
            <v>LA GOMERA</v>
          </cell>
          <cell r="W150">
            <v>2836</v>
          </cell>
          <cell r="X150">
            <v>699</v>
          </cell>
          <cell r="Y150">
            <v>648</v>
          </cell>
          <cell r="Z150">
            <v>1489</v>
          </cell>
        </row>
        <row r="151">
          <cell r="V151" t="str">
            <v>ALICANTE</v>
          </cell>
          <cell r="W151">
            <v>574</v>
          </cell>
          <cell r="X151">
            <v>296</v>
          </cell>
          <cell r="Y151">
            <v>155</v>
          </cell>
          <cell r="Z151">
            <v>123</v>
          </cell>
        </row>
        <row r="152">
          <cell r="V152" t="str">
            <v>TENERIFE NORTE/ LOS RODEOS</v>
          </cell>
          <cell r="W152">
            <v>277</v>
          </cell>
          <cell r="X152">
            <v>127</v>
          </cell>
          <cell r="Y152">
            <v>138</v>
          </cell>
          <cell r="Z152">
            <v>12</v>
          </cell>
        </row>
        <row r="153">
          <cell r="V153" t="str">
            <v>F.G.L. GRANADA - JAEN</v>
          </cell>
          <cell r="W153">
            <v>182</v>
          </cell>
          <cell r="X153">
            <v>182</v>
          </cell>
          <cell r="Y153">
            <v>0</v>
          </cell>
          <cell r="Z153">
            <v>0</v>
          </cell>
        </row>
        <row r="154">
          <cell r="V154" t="str">
            <v>VITORIA</v>
          </cell>
          <cell r="W154">
            <v>180</v>
          </cell>
          <cell r="X154">
            <v>0</v>
          </cell>
          <cell r="Y154">
            <v>180</v>
          </cell>
          <cell r="Z154">
            <v>0</v>
          </cell>
        </row>
        <row r="155">
          <cell r="V155" t="str">
            <v>PALMA DE MALLORCA</v>
          </cell>
          <cell r="W155">
            <v>120</v>
          </cell>
          <cell r="X155">
            <v>0</v>
          </cell>
          <cell r="Y155">
            <v>120</v>
          </cell>
          <cell r="Z155">
            <v>0</v>
          </cell>
        </row>
        <row r="156">
          <cell r="V156" t="str">
            <v>TENERIFE SUR/ REINA SOFIA</v>
          </cell>
          <cell r="W156">
            <v>71</v>
          </cell>
          <cell r="X156">
            <v>67</v>
          </cell>
          <cell r="Y156">
            <v>3</v>
          </cell>
          <cell r="Z156">
            <v>1</v>
          </cell>
        </row>
        <row r="157">
          <cell r="V157" t="str">
            <v>SANTANDER</v>
          </cell>
          <cell r="W157">
            <v>5</v>
          </cell>
          <cell r="X157">
            <v>0</v>
          </cell>
          <cell r="Y157">
            <v>0</v>
          </cell>
          <cell r="Z157">
            <v>5</v>
          </cell>
        </row>
        <row r="158">
          <cell r="V158" t="str">
            <v>SAN SEBASTIAN DE LA GOMERA HEL</v>
          </cell>
          <cell r="W158">
            <v>4</v>
          </cell>
          <cell r="X158">
            <v>0</v>
          </cell>
          <cell r="Y158">
            <v>2</v>
          </cell>
          <cell r="Z158">
            <v>2</v>
          </cell>
        </row>
        <row r="168">
          <cell r="V168" t="str">
            <v>Total</v>
          </cell>
          <cell r="W168">
            <v>98406</v>
          </cell>
          <cell r="X168">
            <v>34109</v>
          </cell>
          <cell r="Y168">
            <v>29200</v>
          </cell>
          <cell r="Z168">
            <v>35097</v>
          </cell>
        </row>
        <row r="169">
          <cell r="V169" t="str">
            <v>MADRID /BARAJAS</v>
          </cell>
          <cell r="W169">
            <v>38718</v>
          </cell>
          <cell r="X169">
            <v>13468</v>
          </cell>
          <cell r="Y169">
            <v>11791</v>
          </cell>
          <cell r="Z169">
            <v>13459</v>
          </cell>
        </row>
        <row r="170">
          <cell r="V170" t="str">
            <v>GRAN CANARIA</v>
          </cell>
          <cell r="W170">
            <v>9558</v>
          </cell>
          <cell r="X170">
            <v>3495</v>
          </cell>
          <cell r="Y170">
            <v>2764</v>
          </cell>
          <cell r="Z170">
            <v>3299</v>
          </cell>
        </row>
        <row r="171">
          <cell r="V171" t="str">
            <v>BILBAO</v>
          </cell>
          <cell r="W171">
            <v>8538</v>
          </cell>
          <cell r="X171">
            <v>3323</v>
          </cell>
          <cell r="Y171">
            <v>2587</v>
          </cell>
          <cell r="Z171">
            <v>2628</v>
          </cell>
        </row>
        <row r="172">
          <cell r="V172" t="str">
            <v>SANTIAGO DE COMPOSTELA</v>
          </cell>
          <cell r="W172">
            <v>7945</v>
          </cell>
          <cell r="X172">
            <v>2304</v>
          </cell>
          <cell r="Y172">
            <v>2464</v>
          </cell>
          <cell r="Z172">
            <v>3177</v>
          </cell>
        </row>
        <row r="173">
          <cell r="V173" t="str">
            <v>ASTURIAS</v>
          </cell>
          <cell r="W173">
            <v>6124</v>
          </cell>
          <cell r="X173">
            <v>2063</v>
          </cell>
          <cell r="Y173">
            <v>1815</v>
          </cell>
          <cell r="Z173">
            <v>2246</v>
          </cell>
        </row>
        <row r="174">
          <cell r="V174" t="str">
            <v>ZARAGOZA</v>
          </cell>
          <cell r="W174">
            <v>4961</v>
          </cell>
          <cell r="X174">
            <v>1766</v>
          </cell>
          <cell r="Y174">
            <v>1644</v>
          </cell>
          <cell r="Z174">
            <v>1551</v>
          </cell>
        </row>
        <row r="175">
          <cell r="V175" t="str">
            <v>ALICANTE</v>
          </cell>
          <cell r="W175">
            <v>4395</v>
          </cell>
          <cell r="X175">
            <v>1392</v>
          </cell>
          <cell r="Y175">
            <v>1357</v>
          </cell>
          <cell r="Z175">
            <v>1646</v>
          </cell>
        </row>
        <row r="176">
          <cell r="V176" t="str">
            <v>SEVILLA</v>
          </cell>
          <cell r="W176">
            <v>3580</v>
          </cell>
          <cell r="X176">
            <v>1674</v>
          </cell>
          <cell r="Y176">
            <v>1139</v>
          </cell>
          <cell r="Z176">
            <v>767</v>
          </cell>
        </row>
        <row r="177">
          <cell r="V177" t="str">
            <v>BARCELONA</v>
          </cell>
          <cell r="W177">
            <v>3457</v>
          </cell>
          <cell r="X177">
            <v>1115</v>
          </cell>
          <cell r="Y177">
            <v>773</v>
          </cell>
          <cell r="Z177">
            <v>1569</v>
          </cell>
        </row>
        <row r="178">
          <cell r="V178" t="str">
            <v>VALENCIA</v>
          </cell>
          <cell r="W178">
            <v>2539</v>
          </cell>
          <cell r="X178">
            <v>609</v>
          </cell>
          <cell r="Y178">
            <v>730</v>
          </cell>
          <cell r="Z178">
            <v>1200</v>
          </cell>
        </row>
        <row r="179">
          <cell r="V179" t="str">
            <v>VALLADOLID</v>
          </cell>
          <cell r="W179">
            <v>2231</v>
          </cell>
          <cell r="X179">
            <v>694</v>
          </cell>
          <cell r="Y179">
            <v>688</v>
          </cell>
          <cell r="Z179">
            <v>849</v>
          </cell>
        </row>
        <row r="180">
          <cell r="V180" t="str">
            <v>VIGO</v>
          </cell>
          <cell r="W180">
            <v>1847</v>
          </cell>
          <cell r="X180">
            <v>627</v>
          </cell>
          <cell r="Y180">
            <v>585</v>
          </cell>
          <cell r="Z180">
            <v>635</v>
          </cell>
        </row>
        <row r="181">
          <cell r="V181" t="str">
            <v>MALAGA</v>
          </cell>
          <cell r="W181">
            <v>1164</v>
          </cell>
          <cell r="X181">
            <v>307</v>
          </cell>
          <cell r="Y181">
            <v>379</v>
          </cell>
          <cell r="Z181">
            <v>478</v>
          </cell>
        </row>
        <row r="182">
          <cell r="V182" t="str">
            <v>LANZAROTE</v>
          </cell>
          <cell r="W182">
            <v>1153</v>
          </cell>
          <cell r="X182">
            <v>421</v>
          </cell>
          <cell r="Y182">
            <v>253</v>
          </cell>
          <cell r="Z182">
            <v>479</v>
          </cell>
        </row>
        <row r="183">
          <cell r="V183" t="str">
            <v>VITORIA</v>
          </cell>
          <cell r="W183">
            <v>1051</v>
          </cell>
          <cell r="X183">
            <v>0</v>
          </cell>
          <cell r="Y183">
            <v>179</v>
          </cell>
          <cell r="Z183">
            <v>872</v>
          </cell>
        </row>
        <row r="184">
          <cell r="V184" t="str">
            <v>LA PALMA /STA.CRUZ DE LA PALMA</v>
          </cell>
          <cell r="W184">
            <v>569</v>
          </cell>
          <cell r="X184">
            <v>397</v>
          </cell>
          <cell r="Y184">
            <v>45</v>
          </cell>
          <cell r="Z184">
            <v>127</v>
          </cell>
        </row>
        <row r="185">
          <cell r="V185" t="str">
            <v>FUERTEVENTURA</v>
          </cell>
          <cell r="W185">
            <v>240</v>
          </cell>
          <cell r="X185">
            <v>143</v>
          </cell>
          <cell r="Y185">
            <v>0</v>
          </cell>
          <cell r="Z185">
            <v>97</v>
          </cell>
        </row>
        <row r="186">
          <cell r="V186" t="str">
            <v>EL HIERRO / VALVERDE</v>
          </cell>
          <cell r="W186">
            <v>144</v>
          </cell>
          <cell r="X186">
            <v>144</v>
          </cell>
          <cell r="Y186">
            <v>0</v>
          </cell>
          <cell r="Z186">
            <v>0</v>
          </cell>
        </row>
        <row r="187">
          <cell r="V187" t="str">
            <v>JEREZ DE LA FRONTERA/ LA PARRA</v>
          </cell>
          <cell r="W187">
            <v>87</v>
          </cell>
          <cell r="X187">
            <v>87</v>
          </cell>
          <cell r="Y187">
            <v>0</v>
          </cell>
          <cell r="Z187">
            <v>0</v>
          </cell>
        </row>
        <row r="188">
          <cell r="V188" t="str">
            <v>TENERIFE NORTE/ LOS RODEOS</v>
          </cell>
          <cell r="W188">
            <v>37</v>
          </cell>
          <cell r="X188">
            <v>37</v>
          </cell>
          <cell r="Y188">
            <v>0</v>
          </cell>
          <cell r="Z188">
            <v>0</v>
          </cell>
        </row>
        <row r="189">
          <cell r="V189" t="str">
            <v>LA GOMERA</v>
          </cell>
          <cell r="W189">
            <v>36</v>
          </cell>
          <cell r="X189">
            <v>36</v>
          </cell>
          <cell r="Y189">
            <v>0</v>
          </cell>
          <cell r="Z189">
            <v>0</v>
          </cell>
        </row>
        <row r="190">
          <cell r="V190" t="str">
            <v>MADRID /TORREJON</v>
          </cell>
          <cell r="W190">
            <v>25</v>
          </cell>
          <cell r="X190">
            <v>5</v>
          </cell>
          <cell r="Y190">
            <v>7</v>
          </cell>
          <cell r="Z190">
            <v>13</v>
          </cell>
        </row>
        <row r="191">
          <cell r="V191" t="str">
            <v>IBIZA</v>
          </cell>
          <cell r="W191">
            <v>5</v>
          </cell>
          <cell r="X191">
            <v>0</v>
          </cell>
          <cell r="Y191">
            <v>0</v>
          </cell>
          <cell r="Z191">
            <v>5</v>
          </cell>
        </row>
        <row r="192">
          <cell r="V192" t="str">
            <v>TENERIFE SUR/ REINA SOFIA</v>
          </cell>
          <cell r="W192">
            <v>2</v>
          </cell>
          <cell r="X192">
            <v>2</v>
          </cell>
          <cell r="Y192">
            <v>0</v>
          </cell>
          <cell r="Z192">
            <v>0</v>
          </cell>
        </row>
        <row r="223">
          <cell r="U223" t="str">
            <v>Total</v>
          </cell>
          <cell r="V223">
            <v>738395</v>
          </cell>
          <cell r="W223">
            <v>50924</v>
          </cell>
          <cell r="X223">
            <v>53241</v>
          </cell>
          <cell r="Y223">
            <v>63316</v>
          </cell>
          <cell r="Z223">
            <v>57561</v>
          </cell>
          <cell r="AA223">
            <v>58276</v>
          </cell>
          <cell r="AB223">
            <v>63841</v>
          </cell>
          <cell r="AC223">
            <v>83968</v>
          </cell>
          <cell r="AD223">
            <v>96748</v>
          </cell>
          <cell r="AE223">
            <v>64873</v>
          </cell>
          <cell r="AF223">
            <v>53761</v>
          </cell>
          <cell r="AG223">
            <v>43901</v>
          </cell>
          <cell r="AH223">
            <v>47985</v>
          </cell>
          <cell r="AI223">
            <v>145647</v>
          </cell>
        </row>
        <row r="224">
          <cell r="U224" t="str">
            <v>GRAN CANARIA</v>
          </cell>
          <cell r="V224">
            <v>297632</v>
          </cell>
          <cell r="W224">
            <v>22760</v>
          </cell>
          <cell r="X224">
            <v>23755</v>
          </cell>
          <cell r="Y224">
            <v>26891</v>
          </cell>
          <cell r="Z224">
            <v>25637</v>
          </cell>
          <cell r="AA224">
            <v>26028</v>
          </cell>
          <cell r="AB224">
            <v>25501</v>
          </cell>
          <cell r="AC224">
            <v>27524</v>
          </cell>
          <cell r="AD224">
            <v>26770</v>
          </cell>
          <cell r="AE224">
            <v>23373</v>
          </cell>
          <cell r="AF224">
            <v>23965</v>
          </cell>
          <cell r="AG224">
            <v>22081</v>
          </cell>
          <cell r="AH224">
            <v>23347</v>
          </cell>
          <cell r="AI224">
            <v>69393</v>
          </cell>
        </row>
        <row r="225">
          <cell r="U225" t="str">
            <v>MADRID /BARAJAS</v>
          </cell>
          <cell r="V225">
            <v>194776</v>
          </cell>
          <cell r="W225">
            <v>12154</v>
          </cell>
          <cell r="X225">
            <v>12563</v>
          </cell>
          <cell r="Y225">
            <v>15613</v>
          </cell>
          <cell r="Z225">
            <v>14904</v>
          </cell>
          <cell r="AA225">
            <v>15134</v>
          </cell>
          <cell r="AB225">
            <v>15798</v>
          </cell>
          <cell r="AC225">
            <v>23586</v>
          </cell>
          <cell r="AD225">
            <v>26362</v>
          </cell>
          <cell r="AE225">
            <v>17212</v>
          </cell>
          <cell r="AF225">
            <v>16313</v>
          </cell>
          <cell r="AG225">
            <v>11623</v>
          </cell>
          <cell r="AH225">
            <v>13514</v>
          </cell>
          <cell r="AI225">
            <v>41450</v>
          </cell>
        </row>
        <row r="226">
          <cell r="U226" t="str">
            <v>TENERIFE NORTE/ LOS RODEOS</v>
          </cell>
          <cell r="V226">
            <v>109572</v>
          </cell>
          <cell r="W226">
            <v>6044</v>
          </cell>
          <cell r="X226">
            <v>7403</v>
          </cell>
          <cell r="Y226">
            <v>9649</v>
          </cell>
          <cell r="Z226">
            <v>7954</v>
          </cell>
          <cell r="AA226">
            <v>9655</v>
          </cell>
          <cell r="AB226">
            <v>9561</v>
          </cell>
          <cell r="AC226">
            <v>12176</v>
          </cell>
          <cell r="AD226">
            <v>14471</v>
          </cell>
          <cell r="AE226">
            <v>10470</v>
          </cell>
          <cell r="AF226">
            <v>8279</v>
          </cell>
          <cell r="AG226">
            <v>6842</v>
          </cell>
          <cell r="AH226">
            <v>7068</v>
          </cell>
          <cell r="AI226">
            <v>22189</v>
          </cell>
        </row>
        <row r="227">
          <cell r="U227" t="str">
            <v>BILBAO</v>
          </cell>
          <cell r="V227">
            <v>22748</v>
          </cell>
          <cell r="W227">
            <v>764</v>
          </cell>
          <cell r="X227">
            <v>1218</v>
          </cell>
          <cell r="Y227">
            <v>2009</v>
          </cell>
          <cell r="Z227">
            <v>1140</v>
          </cell>
          <cell r="AA227">
            <v>1329</v>
          </cell>
          <cell r="AB227">
            <v>2335</v>
          </cell>
          <cell r="AC227">
            <v>3790</v>
          </cell>
          <cell r="AD227">
            <v>5075</v>
          </cell>
          <cell r="AE227">
            <v>2256</v>
          </cell>
          <cell r="AF227">
            <v>1265</v>
          </cell>
          <cell r="AG227">
            <v>909</v>
          </cell>
          <cell r="AH227">
            <v>658</v>
          </cell>
          <cell r="AI227">
            <v>2832</v>
          </cell>
        </row>
        <row r="228">
          <cell r="U228" t="str">
            <v>SANTIAGO DE COMPOSTELA</v>
          </cell>
          <cell r="V228">
            <v>21315</v>
          </cell>
          <cell r="W228">
            <v>1494</v>
          </cell>
          <cell r="X228">
            <v>1361</v>
          </cell>
          <cell r="Y228">
            <v>1495</v>
          </cell>
          <cell r="Z228">
            <v>761</v>
          </cell>
          <cell r="AA228">
            <v>1380</v>
          </cell>
          <cell r="AB228">
            <v>2166</v>
          </cell>
          <cell r="AC228">
            <v>3236</v>
          </cell>
          <cell r="AD228">
            <v>3533</v>
          </cell>
          <cell r="AE228">
            <v>2819</v>
          </cell>
          <cell r="AF228">
            <v>1395</v>
          </cell>
          <cell r="AG228">
            <v>934</v>
          </cell>
          <cell r="AH228">
            <v>741</v>
          </cell>
          <cell r="AI228">
            <v>3070</v>
          </cell>
        </row>
        <row r="229">
          <cell r="U229" t="str">
            <v>LANZAROTE</v>
          </cell>
          <cell r="V229">
            <v>21182</v>
          </cell>
          <cell r="W229">
            <v>4198</v>
          </cell>
          <cell r="X229">
            <v>3542</v>
          </cell>
          <cell r="Y229">
            <v>3182</v>
          </cell>
          <cell r="Z229">
            <v>2678</v>
          </cell>
          <cell r="AA229">
            <v>919</v>
          </cell>
          <cell r="AB229">
            <v>1304</v>
          </cell>
          <cell r="AC229">
            <v>661</v>
          </cell>
          <cell r="AD229">
            <v>563</v>
          </cell>
          <cell r="AE229">
            <v>975</v>
          </cell>
          <cell r="AF229">
            <v>906</v>
          </cell>
          <cell r="AG229">
            <v>751</v>
          </cell>
          <cell r="AH229">
            <v>1503</v>
          </cell>
          <cell r="AI229">
            <v>3160</v>
          </cell>
        </row>
        <row r="230">
          <cell r="U230" t="str">
            <v>BARCELONA</v>
          </cell>
          <cell r="V230">
            <v>19987</v>
          </cell>
          <cell r="W230">
            <v>440</v>
          </cell>
          <cell r="X230">
            <v>579</v>
          </cell>
          <cell r="Y230">
            <v>901</v>
          </cell>
          <cell r="Z230">
            <v>1515</v>
          </cell>
          <cell r="AA230">
            <v>1138</v>
          </cell>
          <cell r="AB230">
            <v>2182</v>
          </cell>
          <cell r="AC230">
            <v>3485</v>
          </cell>
          <cell r="AD230">
            <v>7539</v>
          </cell>
          <cell r="AE230">
            <v>2208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</row>
        <row r="231">
          <cell r="U231" t="str">
            <v>GIRONA</v>
          </cell>
          <cell r="V231">
            <v>12806</v>
          </cell>
          <cell r="W231">
            <v>1731</v>
          </cell>
          <cell r="X231">
            <v>1584</v>
          </cell>
          <cell r="Y231">
            <v>1747</v>
          </cell>
          <cell r="Z231">
            <v>1330</v>
          </cell>
          <cell r="AA231">
            <v>1079</v>
          </cell>
          <cell r="AB231">
            <v>1386</v>
          </cell>
          <cell r="AC231">
            <v>1351</v>
          </cell>
          <cell r="AD231">
            <v>1445</v>
          </cell>
          <cell r="AE231">
            <v>1153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</row>
        <row r="232">
          <cell r="U232" t="str">
            <v>ASTURIAS</v>
          </cell>
          <cell r="V232">
            <v>10858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1154</v>
          </cell>
          <cell r="AB232">
            <v>1970</v>
          </cell>
          <cell r="AC232">
            <v>2343</v>
          </cell>
          <cell r="AD232">
            <v>2556</v>
          </cell>
          <cell r="AE232">
            <v>1891</v>
          </cell>
          <cell r="AF232">
            <v>944</v>
          </cell>
          <cell r="AG232">
            <v>0</v>
          </cell>
          <cell r="AH232">
            <v>0</v>
          </cell>
          <cell r="AI232">
            <v>944</v>
          </cell>
        </row>
        <row r="233">
          <cell r="U233" t="str">
            <v>SEVILLA</v>
          </cell>
          <cell r="V233">
            <v>7959</v>
          </cell>
          <cell r="W233">
            <v>266</v>
          </cell>
          <cell r="X233">
            <v>125</v>
          </cell>
          <cell r="Y233">
            <v>324</v>
          </cell>
          <cell r="Z233">
            <v>118</v>
          </cell>
          <cell r="AA233">
            <v>188</v>
          </cell>
          <cell r="AB233">
            <v>1330</v>
          </cell>
          <cell r="AC233">
            <v>1676</v>
          </cell>
          <cell r="AD233">
            <v>2626</v>
          </cell>
          <cell r="AE233">
            <v>1097</v>
          </cell>
          <cell r="AF233">
            <v>0</v>
          </cell>
          <cell r="AG233">
            <v>0</v>
          </cell>
          <cell r="AH233">
            <v>209</v>
          </cell>
          <cell r="AI233">
            <v>209</v>
          </cell>
        </row>
        <row r="234">
          <cell r="U234" t="str">
            <v>TENERIFE SUR/ REINA SOFIA</v>
          </cell>
          <cell r="V234">
            <v>6103</v>
          </cell>
          <cell r="W234">
            <v>426</v>
          </cell>
          <cell r="X234">
            <v>451</v>
          </cell>
          <cell r="Y234">
            <v>1079</v>
          </cell>
          <cell r="Z234">
            <v>1035</v>
          </cell>
          <cell r="AA234">
            <v>72</v>
          </cell>
          <cell r="AB234">
            <v>74</v>
          </cell>
          <cell r="AC234">
            <v>451</v>
          </cell>
          <cell r="AD234">
            <v>471</v>
          </cell>
          <cell r="AE234">
            <v>251</v>
          </cell>
          <cell r="AF234">
            <v>659</v>
          </cell>
          <cell r="AG234">
            <v>460</v>
          </cell>
          <cell r="AH234">
            <v>674</v>
          </cell>
          <cell r="AI234">
            <v>1793</v>
          </cell>
        </row>
        <row r="235">
          <cell r="U235" t="str">
            <v>MALAGA</v>
          </cell>
          <cell r="V235">
            <v>3588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56</v>
          </cell>
          <cell r="AB235">
            <v>0</v>
          </cell>
          <cell r="AC235">
            <v>1009</v>
          </cell>
          <cell r="AD235">
            <v>1860</v>
          </cell>
          <cell r="AE235">
            <v>456</v>
          </cell>
          <cell r="AF235">
            <v>35</v>
          </cell>
          <cell r="AG235">
            <v>86</v>
          </cell>
          <cell r="AH235">
            <v>86</v>
          </cell>
          <cell r="AI235">
            <v>207</v>
          </cell>
        </row>
        <row r="236">
          <cell r="U236" t="str">
            <v>LA PALMA /STA.CRUZ DE LA PALMA</v>
          </cell>
          <cell r="V236">
            <v>2406</v>
          </cell>
          <cell r="W236">
            <v>573</v>
          </cell>
          <cell r="X236">
            <v>660</v>
          </cell>
          <cell r="Y236">
            <v>426</v>
          </cell>
          <cell r="Z236">
            <v>343</v>
          </cell>
          <cell r="AA236">
            <v>0</v>
          </cell>
          <cell r="AB236">
            <v>0</v>
          </cell>
          <cell r="AC236">
            <v>188</v>
          </cell>
          <cell r="AD236">
            <v>31</v>
          </cell>
          <cell r="AE236">
            <v>0</v>
          </cell>
          <cell r="AF236">
            <v>0</v>
          </cell>
          <cell r="AG236">
            <v>0</v>
          </cell>
          <cell r="AH236">
            <v>185</v>
          </cell>
          <cell r="AI236">
            <v>185</v>
          </cell>
        </row>
        <row r="237">
          <cell r="U237" t="str">
            <v>ZARAGOZA</v>
          </cell>
          <cell r="V237">
            <v>1781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726</v>
          </cell>
          <cell r="AD237">
            <v>851</v>
          </cell>
          <cell r="AE237">
            <v>204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</row>
        <row r="238">
          <cell r="U238" t="str">
            <v>VALENCIA</v>
          </cell>
          <cell r="V238">
            <v>1499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651</v>
          </cell>
          <cell r="AD238">
            <v>702</v>
          </cell>
          <cell r="AE238">
            <v>146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</row>
        <row r="239">
          <cell r="U239" t="str">
            <v>VALLADOLID</v>
          </cell>
          <cell r="V239">
            <v>1168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534</v>
          </cell>
          <cell r="AD239">
            <v>622</v>
          </cell>
          <cell r="AE239">
            <v>12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</row>
        <row r="240">
          <cell r="U240" t="str">
            <v>F.G.L. GRANADA - JAEN</v>
          </cell>
          <cell r="V240">
            <v>1038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86</v>
          </cell>
          <cell r="AC240">
            <v>400</v>
          </cell>
          <cell r="AD240">
            <v>542</v>
          </cell>
          <cell r="AE240">
            <v>10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</row>
        <row r="241">
          <cell r="U241" t="str">
            <v>ALICANTE</v>
          </cell>
          <cell r="V241">
            <v>675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583</v>
          </cell>
          <cell r="AE241">
            <v>92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</row>
        <row r="242">
          <cell r="U242" t="str">
            <v>LA GOMERA</v>
          </cell>
          <cell r="V242">
            <v>649</v>
          </cell>
          <cell r="W242">
            <v>0</v>
          </cell>
          <cell r="X242">
            <v>0</v>
          </cell>
          <cell r="Y242">
            <v>0</v>
          </cell>
          <cell r="Z242">
            <v>36</v>
          </cell>
          <cell r="AA242">
            <v>36</v>
          </cell>
          <cell r="AB242">
            <v>74</v>
          </cell>
          <cell r="AC242">
            <v>146</v>
          </cell>
          <cell r="AD242">
            <v>72</v>
          </cell>
          <cell r="AE242">
            <v>177</v>
          </cell>
          <cell r="AF242">
            <v>0</v>
          </cell>
          <cell r="AG242">
            <v>108</v>
          </cell>
          <cell r="AH242">
            <v>0</v>
          </cell>
          <cell r="AI242">
            <v>108</v>
          </cell>
        </row>
        <row r="243">
          <cell r="U243" t="str">
            <v>EL HIERRO / VALVERDE</v>
          </cell>
          <cell r="V243">
            <v>472</v>
          </cell>
          <cell r="W243">
            <v>74</v>
          </cell>
          <cell r="X243">
            <v>0</v>
          </cell>
          <cell r="Y243">
            <v>0</v>
          </cell>
          <cell r="Z243">
            <v>36</v>
          </cell>
          <cell r="AA243">
            <v>108</v>
          </cell>
          <cell r="AB243">
            <v>74</v>
          </cell>
          <cell r="AC243">
            <v>0</v>
          </cell>
          <cell r="AD243">
            <v>37</v>
          </cell>
          <cell r="AE243">
            <v>36</v>
          </cell>
          <cell r="AF243">
            <v>0</v>
          </cell>
          <cell r="AG243">
            <v>107</v>
          </cell>
          <cell r="AH243">
            <v>0</v>
          </cell>
          <cell r="AI243">
            <v>107</v>
          </cell>
        </row>
        <row r="244">
          <cell r="U244" t="str">
            <v>FUERTEVENTURA</v>
          </cell>
          <cell r="V244">
            <v>74</v>
          </cell>
          <cell r="W244">
            <v>0</v>
          </cell>
          <cell r="X244">
            <v>0</v>
          </cell>
          <cell r="Y244">
            <v>0</v>
          </cell>
          <cell r="Z244">
            <v>74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</row>
        <row r="245">
          <cell r="U245" t="str">
            <v>LA GOMERA</v>
          </cell>
          <cell r="V245">
            <v>70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35</v>
          </cell>
          <cell r="AD245">
            <v>0</v>
          </cell>
          <cell r="AE245">
            <v>35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</row>
        <row r="246">
          <cell r="U246" t="str">
            <v>MELILLA</v>
          </cell>
          <cell r="V246">
            <v>37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37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</row>
        <row r="257">
          <cell r="U257" t="str">
            <v>Total</v>
          </cell>
          <cell r="V257">
            <v>2304932</v>
          </cell>
          <cell r="W257">
            <v>163859</v>
          </cell>
          <cell r="X257">
            <v>177528</v>
          </cell>
          <cell r="Y257">
            <v>203901</v>
          </cell>
          <cell r="Z257">
            <v>190876</v>
          </cell>
          <cell r="AA257">
            <v>196801</v>
          </cell>
          <cell r="AB257">
            <v>202541</v>
          </cell>
          <cell r="AC257">
            <v>218050</v>
          </cell>
          <cell r="AD257">
            <v>230174</v>
          </cell>
          <cell r="AE257">
            <v>188181</v>
          </cell>
          <cell r="AF257">
            <v>186860</v>
          </cell>
          <cell r="AG257">
            <v>165852</v>
          </cell>
          <cell r="AH257">
            <v>180309</v>
          </cell>
          <cell r="AI257">
            <v>533021</v>
          </cell>
        </row>
        <row r="258">
          <cell r="U258" t="str">
            <v>MADRID /BARAJAS</v>
          </cell>
          <cell r="V258">
            <v>805954</v>
          </cell>
          <cell r="W258">
            <v>54096</v>
          </cell>
          <cell r="X258">
            <v>57997</v>
          </cell>
          <cell r="Y258">
            <v>66712</v>
          </cell>
          <cell r="Z258">
            <v>63442</v>
          </cell>
          <cell r="AA258">
            <v>68671</v>
          </cell>
          <cell r="AB258">
            <v>72306</v>
          </cell>
          <cell r="AC258">
            <v>79835</v>
          </cell>
          <cell r="AD258">
            <v>82640</v>
          </cell>
          <cell r="AE258">
            <v>66483</v>
          </cell>
          <cell r="AF258">
            <v>68442</v>
          </cell>
          <cell r="AG258">
            <v>57385</v>
          </cell>
          <cell r="AH258">
            <v>67945</v>
          </cell>
          <cell r="AI258">
            <v>193772</v>
          </cell>
        </row>
        <row r="259">
          <cell r="U259" t="str">
            <v>TENERIFE NORTE/ LOS RODEOS</v>
          </cell>
          <cell r="V259">
            <v>358198</v>
          </cell>
          <cell r="W259">
            <v>28109</v>
          </cell>
          <cell r="X259">
            <v>30246</v>
          </cell>
          <cell r="Y259">
            <v>31503</v>
          </cell>
          <cell r="Z259">
            <v>34547</v>
          </cell>
          <cell r="AA259">
            <v>33353</v>
          </cell>
          <cell r="AB259">
            <v>32683</v>
          </cell>
          <cell r="AC259">
            <v>30746</v>
          </cell>
          <cell r="AD259">
            <v>20750</v>
          </cell>
          <cell r="AE259">
            <v>26229</v>
          </cell>
          <cell r="AF259">
            <v>31324</v>
          </cell>
          <cell r="AG259">
            <v>30469</v>
          </cell>
          <cell r="AH259">
            <v>28239</v>
          </cell>
          <cell r="AI259">
            <v>90032</v>
          </cell>
        </row>
        <row r="260">
          <cell r="U260" t="str">
            <v>LANZAROTE</v>
          </cell>
          <cell r="V260">
            <v>298911</v>
          </cell>
          <cell r="W260">
            <v>22801</v>
          </cell>
          <cell r="X260">
            <v>23827</v>
          </cell>
          <cell r="Y260">
            <v>27816</v>
          </cell>
          <cell r="Z260">
            <v>24926</v>
          </cell>
          <cell r="AA260">
            <v>26175</v>
          </cell>
          <cell r="AB260">
            <v>27587</v>
          </cell>
          <cell r="AC260">
            <v>25334</v>
          </cell>
          <cell r="AD260">
            <v>26976</v>
          </cell>
          <cell r="AE260">
            <v>24689</v>
          </cell>
          <cell r="AF260">
            <v>23628</v>
          </cell>
          <cell r="AG260">
            <v>22802</v>
          </cell>
          <cell r="AH260">
            <v>22350</v>
          </cell>
          <cell r="AI260">
            <v>68780</v>
          </cell>
        </row>
        <row r="261">
          <cell r="U261" t="str">
            <v>FUERTEVENTURA</v>
          </cell>
          <cell r="V261">
            <v>294721</v>
          </cell>
          <cell r="W261">
            <v>22372</v>
          </cell>
          <cell r="X261">
            <v>23244</v>
          </cell>
          <cell r="Y261">
            <v>26560</v>
          </cell>
          <cell r="Z261">
            <v>25126</v>
          </cell>
          <cell r="AA261">
            <v>25972</v>
          </cell>
          <cell r="AB261">
            <v>25780</v>
          </cell>
          <cell r="AC261">
            <v>25455</v>
          </cell>
          <cell r="AD261">
            <v>27280</v>
          </cell>
          <cell r="AE261">
            <v>24000</v>
          </cell>
          <cell r="AF261">
            <v>24072</v>
          </cell>
          <cell r="AG261">
            <v>22116</v>
          </cell>
          <cell r="AH261">
            <v>22744</v>
          </cell>
          <cell r="AI261">
            <v>68932</v>
          </cell>
        </row>
        <row r="262">
          <cell r="U262" t="str">
            <v>BARCELONA</v>
          </cell>
          <cell r="V262">
            <v>168650</v>
          </cell>
          <cell r="W262">
            <v>11066</v>
          </cell>
          <cell r="X262">
            <v>13209</v>
          </cell>
          <cell r="Y262">
            <v>15126</v>
          </cell>
          <cell r="Z262">
            <v>13351</v>
          </cell>
          <cell r="AA262">
            <v>13726</v>
          </cell>
          <cell r="AB262">
            <v>14279</v>
          </cell>
          <cell r="AC262">
            <v>18144</v>
          </cell>
          <cell r="AD262">
            <v>21148</v>
          </cell>
          <cell r="AE262">
            <v>13317</v>
          </cell>
          <cell r="AF262">
            <v>13070</v>
          </cell>
          <cell r="AG262">
            <v>10025</v>
          </cell>
          <cell r="AH262">
            <v>12189</v>
          </cell>
          <cell r="AI262">
            <v>35284</v>
          </cell>
        </row>
        <row r="263">
          <cell r="U263" t="str">
            <v>SEVILLA</v>
          </cell>
          <cell r="V263">
            <v>86253</v>
          </cell>
          <cell r="W263">
            <v>5262</v>
          </cell>
          <cell r="X263">
            <v>5466</v>
          </cell>
          <cell r="Y263">
            <v>7721</v>
          </cell>
          <cell r="Z263">
            <v>6375</v>
          </cell>
          <cell r="AA263">
            <v>6783</v>
          </cell>
          <cell r="AB263">
            <v>6972</v>
          </cell>
          <cell r="AC263">
            <v>9680</v>
          </cell>
          <cell r="AD263">
            <v>10436</v>
          </cell>
          <cell r="AE263">
            <v>7899</v>
          </cell>
          <cell r="AF263">
            <v>6723</v>
          </cell>
          <cell r="AG263">
            <v>5597</v>
          </cell>
          <cell r="AH263">
            <v>7339</v>
          </cell>
          <cell r="AI263">
            <v>19659</v>
          </cell>
        </row>
        <row r="264">
          <cell r="U264" t="str">
            <v>LA PALMA /STA.CRUZ DE LA PALMA</v>
          </cell>
          <cell r="V264">
            <v>64331</v>
          </cell>
          <cell r="W264">
            <v>4345</v>
          </cell>
          <cell r="X264">
            <v>4744</v>
          </cell>
          <cell r="Y264">
            <v>5726</v>
          </cell>
          <cell r="Z264">
            <v>4269</v>
          </cell>
          <cell r="AA264">
            <v>5275</v>
          </cell>
          <cell r="AB264">
            <v>5332</v>
          </cell>
          <cell r="AC264">
            <v>6325</v>
          </cell>
          <cell r="AD264">
            <v>7651</v>
          </cell>
          <cell r="AE264">
            <v>6182</v>
          </cell>
          <cell r="AF264">
            <v>5082</v>
          </cell>
          <cell r="AG264">
            <v>4598</v>
          </cell>
          <cell r="AH264">
            <v>4802</v>
          </cell>
          <cell r="AI264">
            <v>14482</v>
          </cell>
        </row>
        <row r="265">
          <cell r="U265" t="str">
            <v>SANTIAGO DE COMPOSTELA</v>
          </cell>
          <cell r="V265">
            <v>46325</v>
          </cell>
          <cell r="W265">
            <v>2883</v>
          </cell>
          <cell r="X265">
            <v>3875</v>
          </cell>
          <cell r="Y265">
            <v>4626</v>
          </cell>
          <cell r="Z265">
            <v>2877</v>
          </cell>
          <cell r="AA265">
            <v>3110</v>
          </cell>
          <cell r="AB265">
            <v>3618</v>
          </cell>
          <cell r="AC265">
            <v>4122</v>
          </cell>
          <cell r="AD265">
            <v>5752</v>
          </cell>
          <cell r="AE265">
            <v>4050</v>
          </cell>
          <cell r="AF265">
            <v>3863</v>
          </cell>
          <cell r="AG265">
            <v>4175</v>
          </cell>
          <cell r="AH265">
            <v>3374</v>
          </cell>
          <cell r="AI265">
            <v>11412</v>
          </cell>
        </row>
        <row r="266">
          <cell r="U266" t="str">
            <v>BILBAO</v>
          </cell>
          <cell r="V266">
            <v>45859</v>
          </cell>
          <cell r="W266">
            <v>2731</v>
          </cell>
          <cell r="X266">
            <v>3335</v>
          </cell>
          <cell r="Y266">
            <v>4390</v>
          </cell>
          <cell r="Z266">
            <v>3655</v>
          </cell>
          <cell r="AA266">
            <v>3910</v>
          </cell>
          <cell r="AB266">
            <v>4833</v>
          </cell>
          <cell r="AC266">
            <v>4834</v>
          </cell>
          <cell r="AD266">
            <v>5212</v>
          </cell>
          <cell r="AE266">
            <v>4028</v>
          </cell>
          <cell r="AF266">
            <v>3466</v>
          </cell>
          <cell r="AG266">
            <v>2694</v>
          </cell>
          <cell r="AH266">
            <v>2771</v>
          </cell>
          <cell r="AI266">
            <v>8931</v>
          </cell>
        </row>
        <row r="267">
          <cell r="U267" t="str">
            <v>TENERIFE SUR/ REINA SOFIA</v>
          </cell>
          <cell r="V267">
            <v>42947</v>
          </cell>
          <cell r="W267">
            <v>3854</v>
          </cell>
          <cell r="X267">
            <v>4129</v>
          </cell>
          <cell r="Y267">
            <v>4214</v>
          </cell>
          <cell r="Z267">
            <v>4614</v>
          </cell>
          <cell r="AA267">
            <v>3493</v>
          </cell>
          <cell r="AB267">
            <v>4043</v>
          </cell>
          <cell r="AC267">
            <v>3002</v>
          </cell>
          <cell r="AD267">
            <v>3673</v>
          </cell>
          <cell r="AE267">
            <v>2545</v>
          </cell>
          <cell r="AF267">
            <v>3216</v>
          </cell>
          <cell r="AG267">
            <v>3077</v>
          </cell>
          <cell r="AH267">
            <v>3087</v>
          </cell>
          <cell r="AI267">
            <v>9380</v>
          </cell>
        </row>
        <row r="268">
          <cell r="U268" t="str">
            <v>MALAGA</v>
          </cell>
          <cell r="V268">
            <v>27306</v>
          </cell>
          <cell r="W268">
            <v>2723</v>
          </cell>
          <cell r="X268">
            <v>3258</v>
          </cell>
          <cell r="Y268">
            <v>4076</v>
          </cell>
          <cell r="Z268">
            <v>2604</v>
          </cell>
          <cell r="AA268">
            <v>2199</v>
          </cell>
          <cell r="AB268">
            <v>815</v>
          </cell>
          <cell r="AC268">
            <v>2111</v>
          </cell>
          <cell r="AD268">
            <v>5300</v>
          </cell>
          <cell r="AE268">
            <v>1815</v>
          </cell>
          <cell r="AF268">
            <v>291</v>
          </cell>
          <cell r="AG268">
            <v>548</v>
          </cell>
          <cell r="AH268">
            <v>1566</v>
          </cell>
          <cell r="AI268">
            <v>2405</v>
          </cell>
        </row>
        <row r="269">
          <cell r="U269" t="str">
            <v>EL HIERRO / VALVERDE</v>
          </cell>
          <cell r="V269">
            <v>12793</v>
          </cell>
          <cell r="W269">
            <v>692</v>
          </cell>
          <cell r="X269">
            <v>865</v>
          </cell>
          <cell r="Y269">
            <v>1108</v>
          </cell>
          <cell r="Z269">
            <v>823</v>
          </cell>
          <cell r="AA269">
            <v>942</v>
          </cell>
          <cell r="AB269">
            <v>1264</v>
          </cell>
          <cell r="AC269">
            <v>1197</v>
          </cell>
          <cell r="AD269">
            <v>1691</v>
          </cell>
          <cell r="AE269">
            <v>1271</v>
          </cell>
          <cell r="AF269">
            <v>1014</v>
          </cell>
          <cell r="AG269">
            <v>888</v>
          </cell>
          <cell r="AH269">
            <v>1038</v>
          </cell>
          <cell r="AI269">
            <v>2940</v>
          </cell>
        </row>
        <row r="270">
          <cell r="U270" t="str">
            <v>LA GOMERA</v>
          </cell>
          <cell r="V270">
            <v>11668</v>
          </cell>
          <cell r="W270">
            <v>786</v>
          </cell>
          <cell r="X270">
            <v>818</v>
          </cell>
          <cell r="Y270">
            <v>965</v>
          </cell>
          <cell r="Z270">
            <v>963</v>
          </cell>
          <cell r="AA270">
            <v>987</v>
          </cell>
          <cell r="AB270">
            <v>1092</v>
          </cell>
          <cell r="AC270">
            <v>1182</v>
          </cell>
          <cell r="AD270">
            <v>1425</v>
          </cell>
          <cell r="AE270">
            <v>1002</v>
          </cell>
          <cell r="AF270">
            <v>1076</v>
          </cell>
          <cell r="AG270">
            <v>792</v>
          </cell>
          <cell r="AH270">
            <v>580</v>
          </cell>
          <cell r="AI270">
            <v>2448</v>
          </cell>
        </row>
        <row r="271">
          <cell r="U271" t="str">
            <v>VALENCIA</v>
          </cell>
          <cell r="V271">
            <v>11030</v>
          </cell>
          <cell r="W271">
            <v>578</v>
          </cell>
          <cell r="X271">
            <v>528</v>
          </cell>
          <cell r="Y271">
            <v>922</v>
          </cell>
          <cell r="Z271">
            <v>680</v>
          </cell>
          <cell r="AA271">
            <v>417</v>
          </cell>
          <cell r="AB271">
            <v>508</v>
          </cell>
          <cell r="AC271">
            <v>1776</v>
          </cell>
          <cell r="AD271">
            <v>3020</v>
          </cell>
          <cell r="AE271">
            <v>1372</v>
          </cell>
          <cell r="AF271">
            <v>276</v>
          </cell>
          <cell r="AG271">
            <v>210</v>
          </cell>
          <cell r="AH271">
            <v>743</v>
          </cell>
          <cell r="AI271">
            <v>1229</v>
          </cell>
        </row>
        <row r="272">
          <cell r="U272" t="str">
            <v>ALICANTE</v>
          </cell>
          <cell r="V272">
            <v>8464</v>
          </cell>
          <cell r="W272">
            <v>378</v>
          </cell>
          <cell r="X272">
            <v>735</v>
          </cell>
          <cell r="Y272">
            <v>781</v>
          </cell>
          <cell r="Z272">
            <v>629</v>
          </cell>
          <cell r="AA272">
            <v>366</v>
          </cell>
          <cell r="AB272">
            <v>261</v>
          </cell>
          <cell r="AC272">
            <v>1400</v>
          </cell>
          <cell r="AD272">
            <v>2210</v>
          </cell>
          <cell r="AE272">
            <v>776</v>
          </cell>
          <cell r="AF272">
            <v>168</v>
          </cell>
          <cell r="AG272">
            <v>209</v>
          </cell>
          <cell r="AH272">
            <v>551</v>
          </cell>
          <cell r="AI272">
            <v>928</v>
          </cell>
        </row>
        <row r="273">
          <cell r="U273" t="str">
            <v>VIGO</v>
          </cell>
          <cell r="V273">
            <v>5883</v>
          </cell>
          <cell r="W273">
            <v>569</v>
          </cell>
          <cell r="X273">
            <v>464</v>
          </cell>
          <cell r="Y273">
            <v>550</v>
          </cell>
          <cell r="Z273">
            <v>577</v>
          </cell>
          <cell r="AA273">
            <v>616</v>
          </cell>
          <cell r="AB273">
            <v>587</v>
          </cell>
          <cell r="AC273">
            <v>701</v>
          </cell>
          <cell r="AD273">
            <v>695</v>
          </cell>
          <cell r="AE273">
            <v>608</v>
          </cell>
          <cell r="AF273">
            <v>516</v>
          </cell>
          <cell r="AG273">
            <v>0</v>
          </cell>
          <cell r="AH273">
            <v>0</v>
          </cell>
          <cell r="AI273">
            <v>516</v>
          </cell>
        </row>
        <row r="274">
          <cell r="U274" t="str">
            <v>SANTANDER</v>
          </cell>
          <cell r="V274">
            <v>4344</v>
          </cell>
          <cell r="W274">
            <v>312</v>
          </cell>
          <cell r="X274">
            <v>235</v>
          </cell>
          <cell r="Y274">
            <v>307</v>
          </cell>
          <cell r="Z274">
            <v>354</v>
          </cell>
          <cell r="AA274">
            <v>393</v>
          </cell>
          <cell r="AB274">
            <v>346</v>
          </cell>
          <cell r="AC274">
            <v>399</v>
          </cell>
          <cell r="AD274">
            <v>667</v>
          </cell>
          <cell r="AE274">
            <v>420</v>
          </cell>
          <cell r="AF274">
            <v>379</v>
          </cell>
          <cell r="AG274">
            <v>259</v>
          </cell>
          <cell r="AH274">
            <v>273</v>
          </cell>
          <cell r="AI274">
            <v>911</v>
          </cell>
        </row>
        <row r="275">
          <cell r="U275" t="str">
            <v>VALLADOLID</v>
          </cell>
          <cell r="V275">
            <v>3234</v>
          </cell>
          <cell r="W275">
            <v>35</v>
          </cell>
          <cell r="X275">
            <v>0</v>
          </cell>
          <cell r="Y275">
            <v>169</v>
          </cell>
          <cell r="Z275">
            <v>927</v>
          </cell>
          <cell r="AA275">
            <v>125</v>
          </cell>
          <cell r="AB275">
            <v>111</v>
          </cell>
          <cell r="AC275">
            <v>562</v>
          </cell>
          <cell r="AD275">
            <v>886</v>
          </cell>
          <cell r="AE275">
            <v>294</v>
          </cell>
          <cell r="AF275">
            <v>125</v>
          </cell>
          <cell r="AG275">
            <v>0</v>
          </cell>
          <cell r="AH275">
            <v>0</v>
          </cell>
          <cell r="AI275">
            <v>125</v>
          </cell>
        </row>
        <row r="276">
          <cell r="U276" t="str">
            <v>F.G.L. GRANADA - JAEN</v>
          </cell>
          <cell r="V276">
            <v>3077</v>
          </cell>
          <cell r="W276">
            <v>266</v>
          </cell>
          <cell r="X276">
            <v>0</v>
          </cell>
          <cell r="Y276">
            <v>253</v>
          </cell>
          <cell r="Z276">
            <v>0</v>
          </cell>
          <cell r="AA276">
            <v>129</v>
          </cell>
          <cell r="AB276">
            <v>124</v>
          </cell>
          <cell r="AC276">
            <v>303</v>
          </cell>
          <cell r="AD276">
            <v>1153</v>
          </cell>
          <cell r="AE276">
            <v>262</v>
          </cell>
          <cell r="AF276">
            <v>0</v>
          </cell>
          <cell r="AG276">
            <v>0</v>
          </cell>
          <cell r="AH276">
            <v>587</v>
          </cell>
          <cell r="AI276">
            <v>587</v>
          </cell>
        </row>
        <row r="277">
          <cell r="U277" t="str">
            <v>ZARAGOZA</v>
          </cell>
          <cell r="V277">
            <v>1995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773</v>
          </cell>
          <cell r="AD277">
            <v>708</v>
          </cell>
          <cell r="AE277">
            <v>405</v>
          </cell>
          <cell r="AF277">
            <v>109</v>
          </cell>
          <cell r="AG277">
            <v>0</v>
          </cell>
          <cell r="AH277">
            <v>0</v>
          </cell>
          <cell r="AI277">
            <v>109</v>
          </cell>
        </row>
        <row r="278">
          <cell r="U278" t="str">
            <v>ASTURIAS</v>
          </cell>
          <cell r="V278">
            <v>1476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167</v>
          </cell>
          <cell r="AD278">
            <v>891</v>
          </cell>
          <cell r="AE278">
            <v>418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</row>
        <row r="279">
          <cell r="U279" t="str">
            <v>PALMA DE MALLORCA</v>
          </cell>
          <cell r="V279">
            <v>1041</v>
          </cell>
          <cell r="W279">
            <v>1</v>
          </cell>
          <cell r="X279">
            <v>553</v>
          </cell>
          <cell r="Y279">
            <v>180</v>
          </cell>
          <cell r="Z279">
            <v>137</v>
          </cell>
          <cell r="AA279">
            <v>157</v>
          </cell>
          <cell r="AB279">
            <v>0</v>
          </cell>
          <cell r="AC279">
            <v>0</v>
          </cell>
          <cell r="AD279">
            <v>0</v>
          </cell>
          <cell r="AE279">
            <v>12</v>
          </cell>
          <cell r="AF279">
            <v>1</v>
          </cell>
          <cell r="AG279">
            <v>0</v>
          </cell>
          <cell r="AH279">
            <v>0</v>
          </cell>
          <cell r="AI279">
            <v>1</v>
          </cell>
        </row>
        <row r="280">
          <cell r="U280" t="str">
            <v>GRAN CANARIA</v>
          </cell>
          <cell r="V280">
            <v>319</v>
          </cell>
          <cell r="W280">
            <v>0</v>
          </cell>
          <cell r="X280">
            <v>0</v>
          </cell>
          <cell r="Y280">
            <v>132</v>
          </cell>
          <cell r="Z280">
            <v>0</v>
          </cell>
          <cell r="AA280">
            <v>2</v>
          </cell>
          <cell r="AB280">
            <v>0</v>
          </cell>
          <cell r="AC280">
            <v>0</v>
          </cell>
          <cell r="AD280">
            <v>0</v>
          </cell>
          <cell r="AE280">
            <v>104</v>
          </cell>
          <cell r="AF280">
            <v>19</v>
          </cell>
          <cell r="AG280">
            <v>4</v>
          </cell>
          <cell r="AH280">
            <v>58</v>
          </cell>
          <cell r="AI280">
            <v>81</v>
          </cell>
        </row>
        <row r="281">
          <cell r="U281" t="str">
            <v>CIUDAD REAL</v>
          </cell>
          <cell r="V281">
            <v>73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73</v>
          </cell>
          <cell r="AI281">
            <v>73</v>
          </cell>
        </row>
        <row r="282">
          <cell r="U282" t="str">
            <v>MURCIA/ SAN JAVIER</v>
          </cell>
          <cell r="V282">
            <v>64</v>
          </cell>
          <cell r="W282">
            <v>0</v>
          </cell>
          <cell r="X282">
            <v>0</v>
          </cell>
          <cell r="Y282">
            <v>64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</row>
        <row r="283">
          <cell r="U283" t="str">
            <v>MADRID /TORREJON</v>
          </cell>
          <cell r="V283">
            <v>6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2</v>
          </cell>
          <cell r="AE283">
            <v>0</v>
          </cell>
          <cell r="AF283">
            <v>0</v>
          </cell>
          <cell r="AG283">
            <v>4</v>
          </cell>
          <cell r="AH283">
            <v>0</v>
          </cell>
          <cell r="AI283">
            <v>4</v>
          </cell>
        </row>
        <row r="284">
          <cell r="U284" t="str">
            <v>MADRID/CUATRO VIENTOS</v>
          </cell>
          <cell r="V284">
            <v>4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2</v>
          </cell>
          <cell r="AD284">
            <v>2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</row>
        <row r="285">
          <cell r="U285" t="str">
            <v>A CORUÑA</v>
          </cell>
          <cell r="V285">
            <v>2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2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</row>
        <row r="286">
          <cell r="U286" t="str">
            <v>BADAJOZ/ TALAVERA LA REAL</v>
          </cell>
          <cell r="V286">
            <v>2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2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</row>
        <row r="287">
          <cell r="U287" t="str">
            <v>JEREZ DE LA FRONTERA/ LA PARRA</v>
          </cell>
          <cell r="V287">
            <v>2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2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</row>
        <row r="306">
          <cell r="U306" t="str">
            <v>Total</v>
          </cell>
          <cell r="V306">
            <v>434744</v>
          </cell>
          <cell r="W306">
            <v>29367</v>
          </cell>
          <cell r="X306">
            <v>32836</v>
          </cell>
          <cell r="Y306">
            <v>37625</v>
          </cell>
          <cell r="Z306">
            <v>31735</v>
          </cell>
          <cell r="AA306">
            <v>37132</v>
          </cell>
          <cell r="AB306">
            <v>37555</v>
          </cell>
          <cell r="AC306">
            <v>44200</v>
          </cell>
          <cell r="AD306">
            <v>47278</v>
          </cell>
          <cell r="AE306">
            <v>35587</v>
          </cell>
          <cell r="AF306">
            <v>34835</v>
          </cell>
          <cell r="AG306">
            <v>31335</v>
          </cell>
          <cell r="AH306">
            <v>35259</v>
          </cell>
          <cell r="AI306">
            <v>101429</v>
          </cell>
        </row>
        <row r="307">
          <cell r="U307" t="str">
            <v>TENERIFE NORTE/ LOS RODEOS</v>
          </cell>
          <cell r="V307">
            <v>310405</v>
          </cell>
          <cell r="W307">
            <v>21502</v>
          </cell>
          <cell r="X307">
            <v>24514</v>
          </cell>
          <cell r="Y307">
            <v>27418</v>
          </cell>
          <cell r="Z307">
            <v>23928</v>
          </cell>
          <cell r="AA307">
            <v>28596</v>
          </cell>
          <cell r="AB307">
            <v>27576</v>
          </cell>
          <cell r="AC307">
            <v>28639</v>
          </cell>
          <cell r="AD307">
            <v>27451</v>
          </cell>
          <cell r="AE307">
            <v>23954</v>
          </cell>
          <cell r="AF307">
            <v>25829</v>
          </cell>
          <cell r="AG307">
            <v>23864</v>
          </cell>
          <cell r="AH307">
            <v>27134</v>
          </cell>
          <cell r="AI307">
            <v>76827</v>
          </cell>
        </row>
        <row r="308">
          <cell r="U308" t="str">
            <v>GRAN CANARIA</v>
          </cell>
          <cell r="V308">
            <v>66686</v>
          </cell>
          <cell r="W308">
            <v>3843</v>
          </cell>
          <cell r="X308">
            <v>4762</v>
          </cell>
          <cell r="Y308">
            <v>5855</v>
          </cell>
          <cell r="Z308">
            <v>4524</v>
          </cell>
          <cell r="AA308">
            <v>5408</v>
          </cell>
          <cell r="AB308">
            <v>5589</v>
          </cell>
          <cell r="AC308">
            <v>7212</v>
          </cell>
          <cell r="AD308">
            <v>7908</v>
          </cell>
          <cell r="AE308">
            <v>5996</v>
          </cell>
          <cell r="AF308">
            <v>5666</v>
          </cell>
          <cell r="AG308">
            <v>4652</v>
          </cell>
          <cell r="AH308">
            <v>5271</v>
          </cell>
          <cell r="AI308">
            <v>15589</v>
          </cell>
        </row>
        <row r="309">
          <cell r="U309" t="str">
            <v>MADRID /BARAJAS</v>
          </cell>
          <cell r="V309">
            <v>42236</v>
          </cell>
          <cell r="W309">
            <v>2622</v>
          </cell>
          <cell r="X309">
            <v>2323</v>
          </cell>
          <cell r="Y309">
            <v>3113</v>
          </cell>
          <cell r="Z309">
            <v>2486</v>
          </cell>
          <cell r="AA309">
            <v>3032</v>
          </cell>
          <cell r="AB309">
            <v>3689</v>
          </cell>
          <cell r="AC309">
            <v>5483</v>
          </cell>
          <cell r="AD309">
            <v>7407</v>
          </cell>
          <cell r="AE309">
            <v>4305</v>
          </cell>
          <cell r="AF309">
            <v>3208</v>
          </cell>
          <cell r="AG309">
            <v>2263</v>
          </cell>
          <cell r="AH309">
            <v>2305</v>
          </cell>
          <cell r="AI309">
            <v>7776</v>
          </cell>
        </row>
        <row r="310">
          <cell r="U310" t="str">
            <v>LANZAROTE</v>
          </cell>
          <cell r="V310">
            <v>6141</v>
          </cell>
          <cell r="W310">
            <v>996</v>
          </cell>
          <cell r="X310">
            <v>860</v>
          </cell>
          <cell r="Y310">
            <v>660</v>
          </cell>
          <cell r="Z310">
            <v>620</v>
          </cell>
          <cell r="AA310">
            <v>30</v>
          </cell>
          <cell r="AB310">
            <v>42</v>
          </cell>
          <cell r="AC310">
            <v>832</v>
          </cell>
          <cell r="AD310">
            <v>879</v>
          </cell>
          <cell r="AE310">
            <v>473</v>
          </cell>
          <cell r="AF310">
            <v>62</v>
          </cell>
          <cell r="AG310">
            <v>358</v>
          </cell>
          <cell r="AH310">
            <v>329</v>
          </cell>
          <cell r="AI310">
            <v>749</v>
          </cell>
        </row>
        <row r="311">
          <cell r="U311" t="str">
            <v>BARCELONA</v>
          </cell>
          <cell r="V311">
            <v>3941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153</v>
          </cell>
          <cell r="AC311">
            <v>1146</v>
          </cell>
          <cell r="AD311">
            <v>2221</v>
          </cell>
          <cell r="AE311">
            <v>421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</row>
        <row r="312">
          <cell r="U312" t="str">
            <v>BILBAO</v>
          </cell>
          <cell r="V312">
            <v>1969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305</v>
          </cell>
          <cell r="AC312">
            <v>635</v>
          </cell>
          <cell r="AD312">
            <v>726</v>
          </cell>
          <cell r="AE312">
            <v>303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</row>
        <row r="313">
          <cell r="U313" t="str">
            <v>TENERIFE SUR/ REINA SOFIA</v>
          </cell>
          <cell r="V313">
            <v>1479</v>
          </cell>
          <cell r="W313">
            <v>384</v>
          </cell>
          <cell r="X313">
            <v>373</v>
          </cell>
          <cell r="Y313">
            <v>295</v>
          </cell>
          <cell r="Z313">
            <v>2</v>
          </cell>
          <cell r="AA313">
            <v>0</v>
          </cell>
          <cell r="AB313">
            <v>30</v>
          </cell>
          <cell r="AC313">
            <v>0</v>
          </cell>
          <cell r="AD313">
            <v>0</v>
          </cell>
          <cell r="AE313">
            <v>0</v>
          </cell>
          <cell r="AF313">
            <v>68</v>
          </cell>
          <cell r="AG313">
            <v>198</v>
          </cell>
          <cell r="AH313">
            <v>129</v>
          </cell>
          <cell r="AI313">
            <v>395</v>
          </cell>
        </row>
        <row r="314">
          <cell r="U314" t="str">
            <v>SEVILLA</v>
          </cell>
          <cell r="V314">
            <v>1159</v>
          </cell>
          <cell r="W314">
            <v>20</v>
          </cell>
          <cell r="X314">
            <v>0</v>
          </cell>
          <cell r="Y314">
            <v>75</v>
          </cell>
          <cell r="Z314">
            <v>65</v>
          </cell>
          <cell r="AA314">
            <v>66</v>
          </cell>
          <cell r="AB314">
            <v>102</v>
          </cell>
          <cell r="AC314">
            <v>149</v>
          </cell>
          <cell r="AD314">
            <v>470</v>
          </cell>
          <cell r="AE314">
            <v>131</v>
          </cell>
          <cell r="AF314">
            <v>0</v>
          </cell>
          <cell r="AG314">
            <v>0</v>
          </cell>
          <cell r="AH314">
            <v>81</v>
          </cell>
          <cell r="AI314">
            <v>81</v>
          </cell>
        </row>
        <row r="315">
          <cell r="U315" t="str">
            <v>EL HIERRO / VALVERDE</v>
          </cell>
          <cell r="V315">
            <v>334</v>
          </cell>
          <cell r="W315">
            <v>0</v>
          </cell>
          <cell r="X315">
            <v>4</v>
          </cell>
          <cell r="Y315">
            <v>0</v>
          </cell>
          <cell r="Z315">
            <v>4</v>
          </cell>
          <cell r="AA315">
            <v>0</v>
          </cell>
          <cell r="AB315">
            <v>0</v>
          </cell>
          <cell r="AC315">
            <v>104</v>
          </cell>
          <cell r="AD315">
            <v>216</v>
          </cell>
          <cell r="AE315">
            <v>4</v>
          </cell>
          <cell r="AF315">
            <v>2</v>
          </cell>
          <cell r="AG315">
            <v>0</v>
          </cell>
          <cell r="AH315">
            <v>0</v>
          </cell>
          <cell r="AI315">
            <v>2</v>
          </cell>
        </row>
        <row r="316">
          <cell r="U316" t="str">
            <v>FUERTEVENTURA</v>
          </cell>
          <cell r="V316">
            <v>319</v>
          </cell>
          <cell r="W316">
            <v>0</v>
          </cell>
          <cell r="X316">
            <v>0</v>
          </cell>
          <cell r="Y316">
            <v>144</v>
          </cell>
          <cell r="Z316">
            <v>106</v>
          </cell>
          <cell r="AA316">
            <v>0</v>
          </cell>
          <cell r="AB316">
            <v>69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</row>
        <row r="317">
          <cell r="U317" t="str">
            <v>LA PALMA /STA.CRUZ DE LA PALMA</v>
          </cell>
          <cell r="V317">
            <v>65</v>
          </cell>
          <cell r="W317">
            <v>0</v>
          </cell>
          <cell r="X317">
            <v>0</v>
          </cell>
          <cell r="Y317">
            <v>65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</row>
        <row r="318">
          <cell r="U318" t="str">
            <v>LA GOMERA</v>
          </cell>
          <cell r="V318">
            <v>10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10</v>
          </cell>
          <cell r="AI318">
            <v>10</v>
          </cell>
        </row>
        <row r="327">
          <cell r="U327" t="str">
            <v>Total</v>
          </cell>
          <cell r="V327">
            <v>1056663</v>
          </cell>
          <cell r="W327">
            <v>64571</v>
          </cell>
          <cell r="X327">
            <v>69643</v>
          </cell>
          <cell r="Y327">
            <v>84624</v>
          </cell>
          <cell r="Z327">
            <v>79151</v>
          </cell>
          <cell r="AA327">
            <v>86136</v>
          </cell>
          <cell r="AB327">
            <v>97642</v>
          </cell>
          <cell r="AC327">
            <v>122606</v>
          </cell>
          <cell r="AD327">
            <v>146154</v>
          </cell>
          <cell r="AE327">
            <v>95290</v>
          </cell>
          <cell r="AF327">
            <v>78190</v>
          </cell>
          <cell r="AG327">
            <v>64887</v>
          </cell>
          <cell r="AH327">
            <v>67769</v>
          </cell>
          <cell r="AI327">
            <v>210846</v>
          </cell>
        </row>
        <row r="328">
          <cell r="U328" t="str">
            <v>MADRID /BARAJAS</v>
          </cell>
          <cell r="V328">
            <v>301716</v>
          </cell>
          <cell r="W328">
            <v>18495</v>
          </cell>
          <cell r="X328">
            <v>19686</v>
          </cell>
          <cell r="Y328">
            <v>23630</v>
          </cell>
          <cell r="Z328">
            <v>23614</v>
          </cell>
          <cell r="AA328">
            <v>24711</v>
          </cell>
          <cell r="AB328">
            <v>27152</v>
          </cell>
          <cell r="AC328">
            <v>35326</v>
          </cell>
          <cell r="AD328">
            <v>42413</v>
          </cell>
          <cell r="AE328">
            <v>25952</v>
          </cell>
          <cell r="AF328">
            <v>21628</v>
          </cell>
          <cell r="AG328">
            <v>18852</v>
          </cell>
          <cell r="AH328">
            <v>20257</v>
          </cell>
          <cell r="AI328">
            <v>60737</v>
          </cell>
        </row>
        <row r="329">
          <cell r="U329" t="str">
            <v>GRAN CANARIA</v>
          </cell>
          <cell r="V329">
            <v>294268</v>
          </cell>
          <cell r="W329">
            <v>21803</v>
          </cell>
          <cell r="X329">
            <v>23362</v>
          </cell>
          <cell r="Y329">
            <v>27383</v>
          </cell>
          <cell r="Z329">
            <v>24900</v>
          </cell>
          <cell r="AA329">
            <v>26037</v>
          </cell>
          <cell r="AB329">
            <v>26771</v>
          </cell>
          <cell r="AC329">
            <v>26102</v>
          </cell>
          <cell r="AD329">
            <v>25930</v>
          </cell>
          <cell r="AE329">
            <v>23688</v>
          </cell>
          <cell r="AF329">
            <v>23454</v>
          </cell>
          <cell r="AG329">
            <v>21966</v>
          </cell>
          <cell r="AH329">
            <v>22872</v>
          </cell>
          <cell r="AI329">
            <v>68292</v>
          </cell>
        </row>
        <row r="330">
          <cell r="U330" t="str">
            <v>TENERIFE NORTE/ LOS RODEOS</v>
          </cell>
          <cell r="V330">
            <v>146633</v>
          </cell>
          <cell r="W330">
            <v>9156</v>
          </cell>
          <cell r="X330">
            <v>10791</v>
          </cell>
          <cell r="Y330">
            <v>13351</v>
          </cell>
          <cell r="Z330">
            <v>12247</v>
          </cell>
          <cell r="AA330">
            <v>13748</v>
          </cell>
          <cell r="AB330">
            <v>13616</v>
          </cell>
          <cell r="AC330">
            <v>14491</v>
          </cell>
          <cell r="AD330">
            <v>16011</v>
          </cell>
          <cell r="AE330">
            <v>12618</v>
          </cell>
          <cell r="AF330">
            <v>11596</v>
          </cell>
          <cell r="AG330">
            <v>9282</v>
          </cell>
          <cell r="AH330">
            <v>9726</v>
          </cell>
          <cell r="AI330">
            <v>30604</v>
          </cell>
        </row>
        <row r="331">
          <cell r="U331" t="str">
            <v>BARCELONA</v>
          </cell>
          <cell r="V331">
            <v>101854</v>
          </cell>
          <cell r="W331">
            <v>5305</v>
          </cell>
          <cell r="X331">
            <v>6076</v>
          </cell>
          <cell r="Y331">
            <v>6925</v>
          </cell>
          <cell r="Z331">
            <v>6636</v>
          </cell>
          <cell r="AA331">
            <v>7312</v>
          </cell>
          <cell r="AB331">
            <v>8605</v>
          </cell>
          <cell r="AC331">
            <v>12795</v>
          </cell>
          <cell r="AD331">
            <v>19660</v>
          </cell>
          <cell r="AE331">
            <v>8725</v>
          </cell>
          <cell r="AF331">
            <v>7792</v>
          </cell>
          <cell r="AG331">
            <v>5773</v>
          </cell>
          <cell r="AH331">
            <v>6250</v>
          </cell>
          <cell r="AI331">
            <v>19815</v>
          </cell>
        </row>
        <row r="332">
          <cell r="U332" t="str">
            <v>BILBAO</v>
          </cell>
          <cell r="V332">
            <v>72458</v>
          </cell>
          <cell r="W332">
            <v>3594</v>
          </cell>
          <cell r="X332">
            <v>4244</v>
          </cell>
          <cell r="Y332">
            <v>5876</v>
          </cell>
          <cell r="Z332">
            <v>5162</v>
          </cell>
          <cell r="AA332">
            <v>5696</v>
          </cell>
          <cell r="AB332">
            <v>7881</v>
          </cell>
          <cell r="AC332">
            <v>9247</v>
          </cell>
          <cell r="AD332">
            <v>9980</v>
          </cell>
          <cell r="AE332">
            <v>6840</v>
          </cell>
          <cell r="AF332">
            <v>5898</v>
          </cell>
          <cell r="AG332">
            <v>4300</v>
          </cell>
          <cell r="AH332">
            <v>3740</v>
          </cell>
          <cell r="AI332">
            <v>13938</v>
          </cell>
        </row>
        <row r="333">
          <cell r="U333" t="str">
            <v>SANTIAGO DE COMPOSTELA</v>
          </cell>
          <cell r="V333">
            <v>26367</v>
          </cell>
          <cell r="W333">
            <v>1665</v>
          </cell>
          <cell r="X333">
            <v>1001</v>
          </cell>
          <cell r="Y333">
            <v>2273</v>
          </cell>
          <cell r="Z333">
            <v>1440</v>
          </cell>
          <cell r="AA333">
            <v>2443</v>
          </cell>
          <cell r="AB333">
            <v>2827</v>
          </cell>
          <cell r="AC333">
            <v>3203</v>
          </cell>
          <cell r="AD333">
            <v>3763</v>
          </cell>
          <cell r="AE333">
            <v>3171</v>
          </cell>
          <cell r="AF333">
            <v>1808</v>
          </cell>
          <cell r="AG333">
            <v>1394</v>
          </cell>
          <cell r="AH333">
            <v>1379</v>
          </cell>
          <cell r="AI333">
            <v>4581</v>
          </cell>
        </row>
        <row r="334">
          <cell r="U334" t="str">
            <v>SEVILLA</v>
          </cell>
          <cell r="V334">
            <v>25180</v>
          </cell>
          <cell r="W334">
            <v>870</v>
          </cell>
          <cell r="X334">
            <v>969</v>
          </cell>
          <cell r="Y334">
            <v>979</v>
          </cell>
          <cell r="Z334">
            <v>1013</v>
          </cell>
          <cell r="AA334">
            <v>1489</v>
          </cell>
          <cell r="AB334">
            <v>2740</v>
          </cell>
          <cell r="AC334">
            <v>4783</v>
          </cell>
          <cell r="AD334">
            <v>5725</v>
          </cell>
          <cell r="AE334">
            <v>3424</v>
          </cell>
          <cell r="AF334">
            <v>1551</v>
          </cell>
          <cell r="AG334">
            <v>752</v>
          </cell>
          <cell r="AH334">
            <v>885</v>
          </cell>
          <cell r="AI334">
            <v>3188</v>
          </cell>
        </row>
        <row r="335">
          <cell r="U335" t="str">
            <v>ASTURIAS</v>
          </cell>
          <cell r="V335">
            <v>21763</v>
          </cell>
          <cell r="W335">
            <v>1122</v>
          </cell>
          <cell r="X335">
            <v>1073</v>
          </cell>
          <cell r="Y335">
            <v>1429</v>
          </cell>
          <cell r="Z335">
            <v>1376</v>
          </cell>
          <cell r="AA335">
            <v>1823</v>
          </cell>
          <cell r="AB335">
            <v>2674</v>
          </cell>
          <cell r="AC335">
            <v>3056</v>
          </cell>
          <cell r="AD335">
            <v>3079</v>
          </cell>
          <cell r="AE335">
            <v>2803</v>
          </cell>
          <cell r="AF335">
            <v>1783</v>
          </cell>
          <cell r="AG335">
            <v>744</v>
          </cell>
          <cell r="AH335">
            <v>801</v>
          </cell>
          <cell r="AI335">
            <v>3328</v>
          </cell>
        </row>
        <row r="336">
          <cell r="U336" t="str">
            <v>TENERIFE SUR/ REINA SOFIA</v>
          </cell>
          <cell r="V336">
            <v>13790</v>
          </cell>
          <cell r="W336">
            <v>1231</v>
          </cell>
          <cell r="X336">
            <v>1067</v>
          </cell>
          <cell r="Y336">
            <v>874</v>
          </cell>
          <cell r="Z336">
            <v>930</v>
          </cell>
          <cell r="AA336">
            <v>1634</v>
          </cell>
          <cell r="AB336">
            <v>1582</v>
          </cell>
          <cell r="AC336">
            <v>1683</v>
          </cell>
          <cell r="AD336">
            <v>1772</v>
          </cell>
          <cell r="AE336">
            <v>1213</v>
          </cell>
          <cell r="AF336">
            <v>1150</v>
          </cell>
          <cell r="AG336">
            <v>347</v>
          </cell>
          <cell r="AH336">
            <v>307</v>
          </cell>
          <cell r="AI336">
            <v>1804</v>
          </cell>
        </row>
        <row r="337">
          <cell r="U337" t="str">
            <v>VALENCIA</v>
          </cell>
          <cell r="V337">
            <v>12521</v>
          </cell>
          <cell r="W337">
            <v>28</v>
          </cell>
          <cell r="X337">
            <v>302</v>
          </cell>
          <cell r="Y337">
            <v>444</v>
          </cell>
          <cell r="Z337">
            <v>439</v>
          </cell>
          <cell r="AA337">
            <v>340</v>
          </cell>
          <cell r="AB337">
            <v>843</v>
          </cell>
          <cell r="AC337">
            <v>2520</v>
          </cell>
          <cell r="AD337">
            <v>4316</v>
          </cell>
          <cell r="AE337">
            <v>1098</v>
          </cell>
          <cell r="AF337">
            <v>669</v>
          </cell>
          <cell r="AG337">
            <v>983</v>
          </cell>
          <cell r="AH337">
            <v>539</v>
          </cell>
          <cell r="AI337">
            <v>2191</v>
          </cell>
        </row>
        <row r="338">
          <cell r="U338" t="str">
            <v>ZARAGOZA</v>
          </cell>
          <cell r="V338">
            <v>11342</v>
          </cell>
          <cell r="W338">
            <v>687</v>
          </cell>
          <cell r="X338">
            <v>604</v>
          </cell>
          <cell r="Y338">
            <v>809</v>
          </cell>
          <cell r="Z338">
            <v>872</v>
          </cell>
          <cell r="AA338">
            <v>614</v>
          </cell>
          <cell r="AB338">
            <v>1082</v>
          </cell>
          <cell r="AC338">
            <v>1679</v>
          </cell>
          <cell r="AD338">
            <v>2345</v>
          </cell>
          <cell r="AE338">
            <v>1197</v>
          </cell>
          <cell r="AF338">
            <v>663</v>
          </cell>
          <cell r="AG338">
            <v>356</v>
          </cell>
          <cell r="AH338">
            <v>434</v>
          </cell>
          <cell r="AI338">
            <v>1453</v>
          </cell>
        </row>
        <row r="339">
          <cell r="U339" t="str">
            <v>MALAGA</v>
          </cell>
          <cell r="V339">
            <v>9667</v>
          </cell>
          <cell r="W339">
            <v>313</v>
          </cell>
          <cell r="X339">
            <v>183</v>
          </cell>
          <cell r="Y339">
            <v>296</v>
          </cell>
          <cell r="Z339">
            <v>239</v>
          </cell>
          <cell r="AA339">
            <v>289</v>
          </cell>
          <cell r="AB339">
            <v>1003</v>
          </cell>
          <cell r="AC339">
            <v>2337</v>
          </cell>
          <cell r="AD339">
            <v>3514</v>
          </cell>
          <cell r="AE339">
            <v>1024</v>
          </cell>
          <cell r="AF339">
            <v>0</v>
          </cell>
          <cell r="AG339">
            <v>0</v>
          </cell>
          <cell r="AH339">
            <v>469</v>
          </cell>
          <cell r="AI339">
            <v>469</v>
          </cell>
        </row>
        <row r="340">
          <cell r="U340" t="str">
            <v>ALICANTE</v>
          </cell>
          <cell r="V340">
            <v>4511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485</v>
          </cell>
          <cell r="AC340">
            <v>1293</v>
          </cell>
          <cell r="AD340">
            <v>1781</v>
          </cell>
          <cell r="AE340">
            <v>754</v>
          </cell>
          <cell r="AF340">
            <v>198</v>
          </cell>
          <cell r="AG340">
            <v>0</v>
          </cell>
          <cell r="AH340">
            <v>0</v>
          </cell>
          <cell r="AI340">
            <v>198</v>
          </cell>
        </row>
        <row r="341">
          <cell r="U341" t="str">
            <v>VALLADOLID</v>
          </cell>
          <cell r="V341">
            <v>3293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199</v>
          </cell>
          <cell r="AC341">
            <v>913</v>
          </cell>
          <cell r="AD341">
            <v>1498</v>
          </cell>
          <cell r="AE341">
            <v>683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</row>
        <row r="342">
          <cell r="U342" t="str">
            <v>VIGO</v>
          </cell>
          <cell r="V342">
            <v>3276</v>
          </cell>
          <cell r="W342">
            <v>302</v>
          </cell>
          <cell r="X342">
            <v>285</v>
          </cell>
          <cell r="Y342">
            <v>343</v>
          </cell>
          <cell r="Z342">
            <v>189</v>
          </cell>
          <cell r="AA342">
            <v>0</v>
          </cell>
          <cell r="AB342">
            <v>0</v>
          </cell>
          <cell r="AC342">
            <v>699</v>
          </cell>
          <cell r="AD342">
            <v>667</v>
          </cell>
          <cell r="AE342">
            <v>562</v>
          </cell>
          <cell r="AF342">
            <v>0</v>
          </cell>
          <cell r="AG342">
            <v>138</v>
          </cell>
          <cell r="AH342">
            <v>91</v>
          </cell>
          <cell r="AI342">
            <v>229</v>
          </cell>
        </row>
        <row r="343">
          <cell r="U343" t="str">
            <v>VITORIA</v>
          </cell>
          <cell r="V343">
            <v>2011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182</v>
          </cell>
          <cell r="AC343">
            <v>619</v>
          </cell>
          <cell r="AD343">
            <v>876</v>
          </cell>
          <cell r="AE343">
            <v>334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</row>
        <row r="344">
          <cell r="U344" t="str">
            <v>LA PALMA /STA.CRUZ DE LA PALMA</v>
          </cell>
          <cell r="V344">
            <v>1791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584</v>
          </cell>
          <cell r="AD344">
            <v>712</v>
          </cell>
          <cell r="AE344">
            <v>495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</row>
        <row r="345">
          <cell r="U345" t="str">
            <v>SALAMANCA/ MATACAN</v>
          </cell>
          <cell r="V345">
            <v>1494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492</v>
          </cell>
          <cell r="AD345">
            <v>658</v>
          </cell>
          <cell r="AE345">
            <v>344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</row>
        <row r="346">
          <cell r="U346" t="str">
            <v>F.G.L. GRANADA - JAEN</v>
          </cell>
          <cell r="V346">
            <v>1241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354</v>
          </cell>
          <cell r="AD346">
            <v>707</v>
          </cell>
          <cell r="AE346">
            <v>180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</row>
        <row r="347">
          <cell r="U347" t="str">
            <v>PAMPLONA</v>
          </cell>
          <cell r="V347">
            <v>1199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428</v>
          </cell>
          <cell r="AD347">
            <v>588</v>
          </cell>
          <cell r="AE347">
            <v>183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</row>
        <row r="348">
          <cell r="U348" t="str">
            <v>ALBACETE / LOS LLANOS</v>
          </cell>
          <cell r="V348">
            <v>178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159</v>
          </cell>
          <cell r="AE348">
            <v>0</v>
          </cell>
          <cell r="AF348">
            <v>0</v>
          </cell>
          <cell r="AG348">
            <v>0</v>
          </cell>
          <cell r="AH348">
            <v>19</v>
          </cell>
          <cell r="AI348">
            <v>19</v>
          </cell>
        </row>
        <row r="349">
          <cell r="U349" t="str">
            <v>FUERTEVENTURA</v>
          </cell>
          <cell r="V349">
            <v>100</v>
          </cell>
          <cell r="W349">
            <v>0</v>
          </cell>
          <cell r="X349">
            <v>0</v>
          </cell>
          <cell r="Y349">
            <v>2</v>
          </cell>
          <cell r="Z349">
            <v>94</v>
          </cell>
          <cell r="AA349">
            <v>0</v>
          </cell>
          <cell r="AB349">
            <v>0</v>
          </cell>
          <cell r="AC349">
            <v>2</v>
          </cell>
          <cell r="AD349">
            <v>0</v>
          </cell>
          <cell r="AE349">
            <v>2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</row>
        <row r="350">
          <cell r="U350" t="str">
            <v>LANZAROTE</v>
          </cell>
          <cell r="V350">
            <v>10</v>
          </cell>
          <cell r="W350">
            <v>0</v>
          </cell>
          <cell r="X350">
            <v>0</v>
          </cell>
          <cell r="Y350">
            <v>10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</row>
        <row r="356">
          <cell r="U356" t="str">
            <v>Total</v>
          </cell>
          <cell r="V356">
            <v>2066561</v>
          </cell>
          <cell r="W356">
            <v>142515</v>
          </cell>
          <cell r="X356">
            <v>150257</v>
          </cell>
          <cell r="Y356">
            <v>172231</v>
          </cell>
          <cell r="Z356">
            <v>164318</v>
          </cell>
          <cell r="AA356">
            <v>180504</v>
          </cell>
          <cell r="AB356">
            <v>185587</v>
          </cell>
          <cell r="AC356">
            <v>201137</v>
          </cell>
          <cell r="AD356">
            <v>206220</v>
          </cell>
          <cell r="AE356">
            <v>172005</v>
          </cell>
          <cell r="AF356">
            <v>172552</v>
          </cell>
          <cell r="AG356">
            <v>157041</v>
          </cell>
          <cell r="AH356">
            <v>162194</v>
          </cell>
          <cell r="AI356">
            <v>491787</v>
          </cell>
        </row>
        <row r="357">
          <cell r="U357" t="str">
            <v>MADRID /BARAJAS</v>
          </cell>
          <cell r="V357">
            <v>669360</v>
          </cell>
          <cell r="W357">
            <v>44231</v>
          </cell>
          <cell r="X357">
            <v>46928</v>
          </cell>
          <cell r="Y357">
            <v>53409</v>
          </cell>
          <cell r="Z357">
            <v>50900</v>
          </cell>
          <cell r="AA357">
            <v>55751</v>
          </cell>
          <cell r="AB357">
            <v>61840</v>
          </cell>
          <cell r="AC357">
            <v>71091</v>
          </cell>
          <cell r="AD357">
            <v>70034</v>
          </cell>
          <cell r="AE357">
            <v>53803</v>
          </cell>
          <cell r="AF357">
            <v>55623</v>
          </cell>
          <cell r="AG357">
            <v>49438</v>
          </cell>
          <cell r="AH357">
            <v>56312</v>
          </cell>
          <cell r="AI357">
            <v>161373</v>
          </cell>
        </row>
        <row r="358">
          <cell r="U358" t="str">
            <v>GRAN CANARIA</v>
          </cell>
          <cell r="V358">
            <v>360069</v>
          </cell>
          <cell r="W358">
            <v>28573</v>
          </cell>
          <cell r="X358">
            <v>29808</v>
          </cell>
          <cell r="Y358">
            <v>31348</v>
          </cell>
          <cell r="Z358">
            <v>33975</v>
          </cell>
          <cell r="AA358">
            <v>33985</v>
          </cell>
          <cell r="AB358">
            <v>32149</v>
          </cell>
          <cell r="AC358">
            <v>30568</v>
          </cell>
          <cell r="AD358">
            <v>20714</v>
          </cell>
          <cell r="AE358">
            <v>26584</v>
          </cell>
          <cell r="AF358">
            <v>32659</v>
          </cell>
          <cell r="AG358">
            <v>31284</v>
          </cell>
          <cell r="AH358">
            <v>28422</v>
          </cell>
          <cell r="AI358">
            <v>92365</v>
          </cell>
        </row>
        <row r="359">
          <cell r="U359" t="str">
            <v>LA PALMA /STA.CRUZ DE LA PALMA</v>
          </cell>
          <cell r="V359">
            <v>314593</v>
          </cell>
          <cell r="W359">
            <v>24751</v>
          </cell>
          <cell r="X359">
            <v>24755</v>
          </cell>
          <cell r="Y359">
            <v>27494</v>
          </cell>
          <cell r="Z359">
            <v>23421</v>
          </cell>
          <cell r="AA359">
            <v>28868</v>
          </cell>
          <cell r="AB359">
            <v>27969</v>
          </cell>
          <cell r="AC359">
            <v>26800</v>
          </cell>
          <cell r="AD359">
            <v>29025</v>
          </cell>
          <cell r="AE359">
            <v>26255</v>
          </cell>
          <cell r="AF359">
            <v>25824</v>
          </cell>
          <cell r="AG359">
            <v>24896</v>
          </cell>
          <cell r="AH359">
            <v>24535</v>
          </cell>
          <cell r="AI359">
            <v>75255</v>
          </cell>
        </row>
        <row r="360">
          <cell r="U360" t="str">
            <v>BARCELONA</v>
          </cell>
          <cell r="V360">
            <v>184569</v>
          </cell>
          <cell r="W360">
            <v>10592</v>
          </cell>
          <cell r="X360">
            <v>13551</v>
          </cell>
          <cell r="Y360">
            <v>15462</v>
          </cell>
          <cell r="Z360">
            <v>14169</v>
          </cell>
          <cell r="AA360">
            <v>15834</v>
          </cell>
          <cell r="AB360">
            <v>17399</v>
          </cell>
          <cell r="AC360">
            <v>18843</v>
          </cell>
          <cell r="AD360">
            <v>21866</v>
          </cell>
          <cell r="AE360">
            <v>15409</v>
          </cell>
          <cell r="AF360">
            <v>15477</v>
          </cell>
          <cell r="AG360">
            <v>12679</v>
          </cell>
          <cell r="AH360">
            <v>13288</v>
          </cell>
          <cell r="AI360">
            <v>41444</v>
          </cell>
        </row>
        <row r="361">
          <cell r="U361" t="str">
            <v>LANZAROTE</v>
          </cell>
          <cell r="V361">
            <v>143084</v>
          </cell>
          <cell r="W361">
            <v>9943</v>
          </cell>
          <cell r="X361">
            <v>10360</v>
          </cell>
          <cell r="Y361">
            <v>13578</v>
          </cell>
          <cell r="Z361">
            <v>11469</v>
          </cell>
          <cell r="AA361">
            <v>13572</v>
          </cell>
          <cell r="AB361">
            <v>13447</v>
          </cell>
          <cell r="AC361">
            <v>12933</v>
          </cell>
          <cell r="AD361">
            <v>15432</v>
          </cell>
          <cell r="AE361">
            <v>12751</v>
          </cell>
          <cell r="AF361">
            <v>11495</v>
          </cell>
          <cell r="AG361">
            <v>9333</v>
          </cell>
          <cell r="AH361">
            <v>8771</v>
          </cell>
          <cell r="AI361">
            <v>29599</v>
          </cell>
        </row>
        <row r="362">
          <cell r="U362" t="str">
            <v>FUERTEVENTURA</v>
          </cell>
          <cell r="V362">
            <v>107943</v>
          </cell>
          <cell r="W362">
            <v>6490</v>
          </cell>
          <cell r="X362">
            <v>7230</v>
          </cell>
          <cell r="Y362">
            <v>9475</v>
          </cell>
          <cell r="Z362">
            <v>7593</v>
          </cell>
          <cell r="AA362">
            <v>9309</v>
          </cell>
          <cell r="AB362">
            <v>9345</v>
          </cell>
          <cell r="AC362">
            <v>11490</v>
          </cell>
          <cell r="AD362">
            <v>14537</v>
          </cell>
          <cell r="AE362">
            <v>11114</v>
          </cell>
          <cell r="AF362">
            <v>8413</v>
          </cell>
          <cell r="AG362">
            <v>6680</v>
          </cell>
          <cell r="AH362">
            <v>6267</v>
          </cell>
          <cell r="AI362">
            <v>21360</v>
          </cell>
        </row>
        <row r="363">
          <cell r="U363" t="str">
            <v>SEVILLA</v>
          </cell>
          <cell r="V363">
            <v>107777</v>
          </cell>
          <cell r="W363">
            <v>6476</v>
          </cell>
          <cell r="X363">
            <v>6392</v>
          </cell>
          <cell r="Y363">
            <v>7488</v>
          </cell>
          <cell r="Z363">
            <v>7593</v>
          </cell>
          <cell r="AA363">
            <v>9815</v>
          </cell>
          <cell r="AB363">
            <v>10160</v>
          </cell>
          <cell r="AC363">
            <v>14378</v>
          </cell>
          <cell r="AD363">
            <v>13873</v>
          </cell>
          <cell r="AE363">
            <v>10752</v>
          </cell>
          <cell r="AF363">
            <v>6986</v>
          </cell>
          <cell r="AG363">
            <v>5849</v>
          </cell>
          <cell r="AH363">
            <v>8015</v>
          </cell>
          <cell r="AI363">
            <v>20850</v>
          </cell>
        </row>
        <row r="364">
          <cell r="U364" t="str">
            <v>EL HIERRO / VALVERDE</v>
          </cell>
          <cell r="V364">
            <v>82280</v>
          </cell>
          <cell r="W364">
            <v>6077</v>
          </cell>
          <cell r="X364">
            <v>5995</v>
          </cell>
          <cell r="Y364">
            <v>6893</v>
          </cell>
          <cell r="Z364">
            <v>6542</v>
          </cell>
          <cell r="AA364">
            <v>7081</v>
          </cell>
          <cell r="AB364">
            <v>7378</v>
          </cell>
          <cell r="AC364">
            <v>7125</v>
          </cell>
          <cell r="AD364">
            <v>7576</v>
          </cell>
          <cell r="AE364">
            <v>7236</v>
          </cell>
          <cell r="AF364">
            <v>7314</v>
          </cell>
          <cell r="AG364">
            <v>6766</v>
          </cell>
          <cell r="AH364">
            <v>6297</v>
          </cell>
          <cell r="AI364">
            <v>20377</v>
          </cell>
        </row>
        <row r="365">
          <cell r="U365" t="str">
            <v>MALAGA</v>
          </cell>
          <cell r="V365">
            <v>28003</v>
          </cell>
          <cell r="W365">
            <v>1261</v>
          </cell>
          <cell r="X365">
            <v>1047</v>
          </cell>
          <cell r="Y365">
            <v>1843</v>
          </cell>
          <cell r="Z365">
            <v>1264</v>
          </cell>
          <cell r="AA365">
            <v>2419</v>
          </cell>
          <cell r="AB365">
            <v>2076</v>
          </cell>
          <cell r="AC365">
            <v>2736</v>
          </cell>
          <cell r="AD365">
            <v>4542</v>
          </cell>
          <cell r="AE365">
            <v>2625</v>
          </cell>
          <cell r="AF365">
            <v>2724</v>
          </cell>
          <cell r="AG365">
            <v>2080</v>
          </cell>
          <cell r="AH365">
            <v>3386</v>
          </cell>
          <cell r="AI365">
            <v>8190</v>
          </cell>
        </row>
        <row r="366">
          <cell r="U366" t="str">
            <v>BILBAO</v>
          </cell>
          <cell r="V366">
            <v>25282</v>
          </cell>
          <cell r="W366">
            <v>1861</v>
          </cell>
          <cell r="X366">
            <v>2267</v>
          </cell>
          <cell r="Y366">
            <v>2276</v>
          </cell>
          <cell r="Z366">
            <v>2659</v>
          </cell>
          <cell r="AA366">
            <v>1357</v>
          </cell>
          <cell r="AB366">
            <v>1603</v>
          </cell>
          <cell r="AC366">
            <v>1610</v>
          </cell>
          <cell r="AD366">
            <v>1492</v>
          </cell>
          <cell r="AE366">
            <v>1660</v>
          </cell>
          <cell r="AF366">
            <v>1971</v>
          </cell>
          <cell r="AG366">
            <v>3721</v>
          </cell>
          <cell r="AH366">
            <v>2805</v>
          </cell>
          <cell r="AI366">
            <v>8497</v>
          </cell>
        </row>
        <row r="367">
          <cell r="U367" t="str">
            <v>VALENCIA</v>
          </cell>
          <cell r="V367">
            <v>13692</v>
          </cell>
          <cell r="W367">
            <v>884</v>
          </cell>
          <cell r="X367">
            <v>971</v>
          </cell>
          <cell r="Y367">
            <v>1184</v>
          </cell>
          <cell r="Z367">
            <v>1406</v>
          </cell>
          <cell r="AA367">
            <v>1044</v>
          </cell>
          <cell r="AB367">
            <v>1040</v>
          </cell>
          <cell r="AC367">
            <v>1141</v>
          </cell>
          <cell r="AD367">
            <v>1498</v>
          </cell>
          <cell r="AE367">
            <v>1201</v>
          </cell>
          <cell r="AF367">
            <v>1131</v>
          </cell>
          <cell r="AG367">
            <v>1002</v>
          </cell>
          <cell r="AH367">
            <v>1190</v>
          </cell>
          <cell r="AI367">
            <v>3323</v>
          </cell>
        </row>
        <row r="368">
          <cell r="U368" t="str">
            <v>LA GOMERA</v>
          </cell>
          <cell r="V368">
            <v>9083</v>
          </cell>
          <cell r="W368">
            <v>611</v>
          </cell>
          <cell r="X368">
            <v>634</v>
          </cell>
          <cell r="Y368">
            <v>828</v>
          </cell>
          <cell r="Z368">
            <v>743</v>
          </cell>
          <cell r="AA368">
            <v>793</v>
          </cell>
          <cell r="AB368">
            <v>724</v>
          </cell>
          <cell r="AC368">
            <v>784</v>
          </cell>
          <cell r="AD368">
            <v>855</v>
          </cell>
          <cell r="AE368">
            <v>733</v>
          </cell>
          <cell r="AF368">
            <v>762</v>
          </cell>
          <cell r="AG368">
            <v>811</v>
          </cell>
          <cell r="AH368">
            <v>805</v>
          </cell>
          <cell r="AI368">
            <v>2378</v>
          </cell>
        </row>
        <row r="369">
          <cell r="U369" t="str">
            <v>ALICANTE</v>
          </cell>
          <cell r="V369">
            <v>4748</v>
          </cell>
          <cell r="W369">
            <v>301</v>
          </cell>
          <cell r="X369">
            <v>124</v>
          </cell>
          <cell r="Y369">
            <v>290</v>
          </cell>
          <cell r="Z369">
            <v>771</v>
          </cell>
          <cell r="AA369">
            <v>299</v>
          </cell>
          <cell r="AB369">
            <v>87</v>
          </cell>
          <cell r="AC369">
            <v>363</v>
          </cell>
          <cell r="AD369">
            <v>1345</v>
          </cell>
          <cell r="AE369">
            <v>339</v>
          </cell>
          <cell r="AF369">
            <v>124</v>
          </cell>
          <cell r="AG369">
            <v>130</v>
          </cell>
          <cell r="AH369">
            <v>575</v>
          </cell>
          <cell r="AI369">
            <v>829</v>
          </cell>
        </row>
        <row r="370">
          <cell r="U370" t="str">
            <v>SANTIAGO DE COMPOSTELA</v>
          </cell>
          <cell r="V370">
            <v>3099</v>
          </cell>
          <cell r="W370">
            <v>120</v>
          </cell>
          <cell r="X370">
            <v>0</v>
          </cell>
          <cell r="Y370">
            <v>94</v>
          </cell>
          <cell r="Z370">
            <v>529</v>
          </cell>
          <cell r="AA370">
            <v>30</v>
          </cell>
          <cell r="AB370">
            <v>0</v>
          </cell>
          <cell r="AC370">
            <v>173</v>
          </cell>
          <cell r="AD370">
            <v>939</v>
          </cell>
          <cell r="AE370">
            <v>234</v>
          </cell>
          <cell r="AF370">
            <v>169</v>
          </cell>
          <cell r="AG370">
            <v>514</v>
          </cell>
          <cell r="AH370">
            <v>297</v>
          </cell>
          <cell r="AI370">
            <v>980</v>
          </cell>
        </row>
        <row r="371">
          <cell r="U371" t="str">
            <v>F.G.L. GRANADA - JAEN</v>
          </cell>
          <cell r="V371">
            <v>3033</v>
          </cell>
          <cell r="W371">
            <v>254</v>
          </cell>
          <cell r="X371">
            <v>0</v>
          </cell>
          <cell r="Y371">
            <v>392</v>
          </cell>
          <cell r="Z371">
            <v>337</v>
          </cell>
          <cell r="AA371">
            <v>122</v>
          </cell>
          <cell r="AB371">
            <v>0</v>
          </cell>
          <cell r="AC371">
            <v>190</v>
          </cell>
          <cell r="AD371">
            <v>1046</v>
          </cell>
          <cell r="AE371">
            <v>241</v>
          </cell>
          <cell r="AF371">
            <v>0</v>
          </cell>
          <cell r="AG371">
            <v>0</v>
          </cell>
          <cell r="AH371">
            <v>451</v>
          </cell>
          <cell r="AI371">
            <v>451</v>
          </cell>
        </row>
        <row r="372">
          <cell r="U372" t="str">
            <v>ZARAGOZA</v>
          </cell>
          <cell r="V372">
            <v>2151</v>
          </cell>
          <cell r="W372">
            <v>0</v>
          </cell>
          <cell r="X372">
            <v>0</v>
          </cell>
          <cell r="Y372">
            <v>174</v>
          </cell>
          <cell r="Z372">
            <v>529</v>
          </cell>
          <cell r="AA372">
            <v>146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339</v>
          </cell>
          <cell r="AG372">
            <v>618</v>
          </cell>
          <cell r="AH372">
            <v>345</v>
          </cell>
          <cell r="AI372">
            <v>1302</v>
          </cell>
        </row>
        <row r="373">
          <cell r="U373" t="str">
            <v>LEON</v>
          </cell>
          <cell r="V373">
            <v>1980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744</v>
          </cell>
          <cell r="AD373">
            <v>920</v>
          </cell>
          <cell r="AE373">
            <v>316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</row>
        <row r="374">
          <cell r="U374" t="str">
            <v>VALLADOLID</v>
          </cell>
          <cell r="V374">
            <v>1261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3</v>
          </cell>
          <cell r="AD374">
            <v>206</v>
          </cell>
          <cell r="AE374">
            <v>394</v>
          </cell>
          <cell r="AF374">
            <v>658</v>
          </cell>
          <cell r="AG374">
            <v>0</v>
          </cell>
          <cell r="AH374">
            <v>0</v>
          </cell>
          <cell r="AI374">
            <v>658</v>
          </cell>
        </row>
        <row r="375">
          <cell r="U375" t="str">
            <v>ASTURIAS</v>
          </cell>
          <cell r="V375">
            <v>1173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328</v>
          </cell>
          <cell r="AG375">
            <v>677</v>
          </cell>
          <cell r="AH375">
            <v>168</v>
          </cell>
          <cell r="AI375">
            <v>1173</v>
          </cell>
        </row>
        <row r="376">
          <cell r="U376" t="str">
            <v>SANTANDER</v>
          </cell>
          <cell r="V376">
            <v>1042</v>
          </cell>
          <cell r="W376">
            <v>36</v>
          </cell>
          <cell r="X376">
            <v>0</v>
          </cell>
          <cell r="Y376">
            <v>0</v>
          </cell>
          <cell r="Z376">
            <v>97</v>
          </cell>
          <cell r="AA376">
            <v>70</v>
          </cell>
          <cell r="AB376">
            <v>74</v>
          </cell>
          <cell r="AC376">
            <v>160</v>
          </cell>
          <cell r="AD376">
            <v>315</v>
          </cell>
          <cell r="AE376">
            <v>184</v>
          </cell>
          <cell r="AF376">
            <v>85</v>
          </cell>
          <cell r="AG376">
            <v>0</v>
          </cell>
          <cell r="AH376">
            <v>21</v>
          </cell>
          <cell r="AI376">
            <v>106</v>
          </cell>
        </row>
        <row r="377">
          <cell r="U377" t="str">
            <v>VITORIA</v>
          </cell>
          <cell r="V377">
            <v>1018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351</v>
          </cell>
          <cell r="AG377">
            <v>505</v>
          </cell>
          <cell r="AH377">
            <v>162</v>
          </cell>
          <cell r="AI377">
            <v>1018</v>
          </cell>
        </row>
        <row r="378">
          <cell r="U378" t="str">
            <v>TENERIFE NORTE/ LOS RODEOS</v>
          </cell>
          <cell r="V378">
            <v>882</v>
          </cell>
          <cell r="W378">
            <v>2</v>
          </cell>
          <cell r="X378">
            <v>184</v>
          </cell>
          <cell r="Y378">
            <v>1</v>
          </cell>
          <cell r="Z378">
            <v>316</v>
          </cell>
          <cell r="AA378">
            <v>1</v>
          </cell>
          <cell r="AB378">
            <v>60</v>
          </cell>
          <cell r="AC378">
            <v>0</v>
          </cell>
          <cell r="AD378">
            <v>0</v>
          </cell>
          <cell r="AE378">
            <v>127</v>
          </cell>
          <cell r="AF378">
            <v>112</v>
          </cell>
          <cell r="AG378">
            <v>0</v>
          </cell>
          <cell r="AH378">
            <v>79</v>
          </cell>
          <cell r="AI378">
            <v>191</v>
          </cell>
        </row>
        <row r="379">
          <cell r="U379" t="str">
            <v>TENERIFE SUR/ REINA SOFIA</v>
          </cell>
          <cell r="V379">
            <v>290</v>
          </cell>
          <cell r="W379">
            <v>0</v>
          </cell>
          <cell r="X379">
            <v>0</v>
          </cell>
          <cell r="Y379">
            <v>1</v>
          </cell>
          <cell r="Z379">
            <v>4</v>
          </cell>
          <cell r="AA379">
            <v>0</v>
          </cell>
          <cell r="AB379">
            <v>233</v>
          </cell>
          <cell r="AC379">
            <v>1</v>
          </cell>
          <cell r="AD379">
            <v>1</v>
          </cell>
          <cell r="AE379">
            <v>47</v>
          </cell>
          <cell r="AF379">
            <v>2</v>
          </cell>
          <cell r="AG379">
            <v>1</v>
          </cell>
          <cell r="AH379">
            <v>0</v>
          </cell>
          <cell r="AI379">
            <v>3</v>
          </cell>
        </row>
        <row r="380">
          <cell r="U380" t="str">
            <v>PALMA DE MALLORCA</v>
          </cell>
          <cell r="V380">
            <v>55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3</v>
          </cell>
          <cell r="AG380">
            <v>52</v>
          </cell>
          <cell r="AH380">
            <v>0</v>
          </cell>
          <cell r="AI380">
            <v>55</v>
          </cell>
        </row>
        <row r="381">
          <cell r="U381" t="str">
            <v>MADRID /TORREJON</v>
          </cell>
          <cell r="V381">
            <v>43</v>
          </cell>
          <cell r="W381">
            <v>14</v>
          </cell>
          <cell r="X381">
            <v>11</v>
          </cell>
          <cell r="Y381">
            <v>0</v>
          </cell>
          <cell r="Z381">
            <v>0</v>
          </cell>
          <cell r="AA381">
            <v>8</v>
          </cell>
          <cell r="AB381">
            <v>2</v>
          </cell>
          <cell r="AC381">
            <v>4</v>
          </cell>
          <cell r="AD381">
            <v>0</v>
          </cell>
          <cell r="AE381">
            <v>0</v>
          </cell>
          <cell r="AF381">
            <v>0</v>
          </cell>
          <cell r="AG381">
            <v>1</v>
          </cell>
          <cell r="AH381">
            <v>3</v>
          </cell>
          <cell r="AI381">
            <v>4</v>
          </cell>
        </row>
        <row r="382">
          <cell r="U382" t="str">
            <v>VIGO</v>
          </cell>
          <cell r="V382">
            <v>37</v>
          </cell>
          <cell r="W382">
            <v>37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</row>
        <row r="383">
          <cell r="U383" t="str">
            <v>LA GOMERA</v>
          </cell>
          <cell r="V383">
            <v>4</v>
          </cell>
          <cell r="W383">
            <v>1</v>
          </cell>
          <cell r="X383">
            <v>0</v>
          </cell>
          <cell r="Y383">
            <v>1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1</v>
          </cell>
          <cell r="AE383">
            <v>0</v>
          </cell>
          <cell r="AF383">
            <v>0</v>
          </cell>
          <cell r="AG383">
            <v>1</v>
          </cell>
          <cell r="AH383">
            <v>0</v>
          </cell>
          <cell r="AI383">
            <v>1</v>
          </cell>
        </row>
        <row r="384">
          <cell r="U384" t="str">
            <v>EL BERRIEL (GRAN CANARIA)</v>
          </cell>
          <cell r="V384">
            <v>3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3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</row>
        <row r="385">
          <cell r="U385" t="str">
            <v>MADRID/CUATRO VIENTOS</v>
          </cell>
          <cell r="V385">
            <v>3</v>
          </cell>
          <cell r="W385">
            <v>0</v>
          </cell>
          <cell r="X385">
            <v>0</v>
          </cell>
          <cell r="Y385">
            <v>0</v>
          </cell>
          <cell r="Z385">
            <v>1</v>
          </cell>
          <cell r="AA385">
            <v>0</v>
          </cell>
          <cell r="AB385">
            <v>1</v>
          </cell>
          <cell r="AC385">
            <v>0</v>
          </cell>
          <cell r="AD385">
            <v>0</v>
          </cell>
          <cell r="AE385">
            <v>0</v>
          </cell>
          <cell r="AF385">
            <v>1</v>
          </cell>
          <cell r="AG385">
            <v>0</v>
          </cell>
          <cell r="AH385">
            <v>0</v>
          </cell>
          <cell r="AI385">
            <v>1</v>
          </cell>
        </row>
        <row r="386">
          <cell r="U386" t="str">
            <v>MURCIA/ SAN JAVIER</v>
          </cell>
          <cell r="V386">
            <v>2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2</v>
          </cell>
          <cell r="AH386">
            <v>0</v>
          </cell>
          <cell r="AI386">
            <v>2</v>
          </cell>
        </row>
        <row r="387">
          <cell r="U387" t="str">
            <v>OTROS</v>
          </cell>
          <cell r="V387">
            <v>1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1</v>
          </cell>
          <cell r="AG387">
            <v>0</v>
          </cell>
          <cell r="AH387">
            <v>0</v>
          </cell>
          <cell r="AI387">
            <v>1</v>
          </cell>
        </row>
        <row r="388">
          <cell r="U388" t="str">
            <v>PUERTO SANTA CRUZ DE TENERIFE</v>
          </cell>
          <cell r="V388">
            <v>1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1</v>
          </cell>
          <cell r="AH388">
            <v>0</v>
          </cell>
          <cell r="AI388">
            <v>1</v>
          </cell>
        </row>
        <row r="397">
          <cell r="U397" t="str">
            <v>Total</v>
          </cell>
          <cell r="V397">
            <v>712047</v>
          </cell>
          <cell r="W397">
            <v>42945</v>
          </cell>
          <cell r="X397">
            <v>45842</v>
          </cell>
          <cell r="Y397">
            <v>65523</v>
          </cell>
          <cell r="Z397">
            <v>64555</v>
          </cell>
          <cell r="AA397">
            <v>52602</v>
          </cell>
          <cell r="AB397">
            <v>66379</v>
          </cell>
          <cell r="AC397">
            <v>83897</v>
          </cell>
          <cell r="AD397">
            <v>105004</v>
          </cell>
          <cell r="AE397">
            <v>64277</v>
          </cell>
          <cell r="AF397">
            <v>47182</v>
          </cell>
          <cell r="AG397">
            <v>33973</v>
          </cell>
          <cell r="AH397">
            <v>39868</v>
          </cell>
          <cell r="AI397">
            <v>121023</v>
          </cell>
        </row>
        <row r="398">
          <cell r="U398" t="str">
            <v>MADRID /BARAJAS</v>
          </cell>
          <cell r="V398">
            <v>232562</v>
          </cell>
          <cell r="W398">
            <v>14760</v>
          </cell>
          <cell r="X398">
            <v>15685</v>
          </cell>
          <cell r="Y398">
            <v>20485</v>
          </cell>
          <cell r="Z398">
            <v>19780</v>
          </cell>
          <cell r="AA398">
            <v>18805</v>
          </cell>
          <cell r="AB398">
            <v>19725</v>
          </cell>
          <cell r="AC398">
            <v>25435</v>
          </cell>
          <cell r="AD398">
            <v>31263</v>
          </cell>
          <cell r="AE398">
            <v>19169</v>
          </cell>
          <cell r="AF398">
            <v>18490</v>
          </cell>
          <cell r="AG398">
            <v>12096</v>
          </cell>
          <cell r="AH398">
            <v>16869</v>
          </cell>
          <cell r="AI398">
            <v>47455</v>
          </cell>
        </row>
        <row r="399">
          <cell r="U399" t="str">
            <v>BILBAO</v>
          </cell>
          <cell r="V399">
            <v>78366</v>
          </cell>
          <cell r="W399">
            <v>3604</v>
          </cell>
          <cell r="X399">
            <v>4129</v>
          </cell>
          <cell r="Y399">
            <v>7327</v>
          </cell>
          <cell r="Z399">
            <v>6832</v>
          </cell>
          <cell r="AA399">
            <v>6977</v>
          </cell>
          <cell r="AB399">
            <v>8723</v>
          </cell>
          <cell r="AC399">
            <v>9556</v>
          </cell>
          <cell r="AD399">
            <v>10986</v>
          </cell>
          <cell r="AE399">
            <v>7172</v>
          </cell>
          <cell r="AF399">
            <v>5518</v>
          </cell>
          <cell r="AG399">
            <v>3417</v>
          </cell>
          <cell r="AH399">
            <v>4125</v>
          </cell>
          <cell r="AI399">
            <v>13060</v>
          </cell>
        </row>
        <row r="400">
          <cell r="U400" t="str">
            <v>BARCELONA</v>
          </cell>
          <cell r="V400">
            <v>54872</v>
          </cell>
          <cell r="W400">
            <v>4127</v>
          </cell>
          <cell r="X400">
            <v>4631</v>
          </cell>
          <cell r="Y400">
            <v>6314</v>
          </cell>
          <cell r="Z400">
            <v>6811</v>
          </cell>
          <cell r="AA400">
            <v>3020</v>
          </cell>
          <cell r="AB400">
            <v>4592</v>
          </cell>
          <cell r="AC400">
            <v>5775</v>
          </cell>
          <cell r="AD400">
            <v>9423</v>
          </cell>
          <cell r="AE400">
            <v>3103</v>
          </cell>
          <cell r="AF400">
            <v>2710</v>
          </cell>
          <cell r="AG400">
            <v>2044</v>
          </cell>
          <cell r="AH400">
            <v>2322</v>
          </cell>
          <cell r="AI400">
            <v>7076</v>
          </cell>
        </row>
        <row r="401">
          <cell r="U401" t="str">
            <v>SANTIAGO DE COMPOSTELA</v>
          </cell>
          <cell r="V401">
            <v>46595</v>
          </cell>
          <cell r="W401">
            <v>3177</v>
          </cell>
          <cell r="X401">
            <v>2081</v>
          </cell>
          <cell r="Y401">
            <v>4691</v>
          </cell>
          <cell r="Z401">
            <v>2629</v>
          </cell>
          <cell r="AA401">
            <v>3589</v>
          </cell>
          <cell r="AB401">
            <v>4793</v>
          </cell>
          <cell r="AC401">
            <v>5909</v>
          </cell>
          <cell r="AD401">
            <v>5942</v>
          </cell>
          <cell r="AE401">
            <v>5490</v>
          </cell>
          <cell r="AF401">
            <v>3438</v>
          </cell>
          <cell r="AG401">
            <v>2253</v>
          </cell>
          <cell r="AH401">
            <v>2603</v>
          </cell>
          <cell r="AI401">
            <v>8294</v>
          </cell>
        </row>
        <row r="402">
          <cell r="U402" t="str">
            <v>GRAN CANARIA</v>
          </cell>
          <cell r="V402">
            <v>42158</v>
          </cell>
          <cell r="W402">
            <v>3850</v>
          </cell>
          <cell r="X402">
            <v>3807</v>
          </cell>
          <cell r="Y402">
            <v>4525</v>
          </cell>
          <cell r="Z402">
            <v>3896</v>
          </cell>
          <cell r="AA402">
            <v>3391</v>
          </cell>
          <cell r="AB402">
            <v>3646</v>
          </cell>
          <cell r="AC402">
            <v>3331</v>
          </cell>
          <cell r="AD402">
            <v>3551</v>
          </cell>
          <cell r="AE402">
            <v>2854</v>
          </cell>
          <cell r="AF402">
            <v>3363</v>
          </cell>
          <cell r="AG402">
            <v>3074</v>
          </cell>
          <cell r="AH402">
            <v>2870</v>
          </cell>
          <cell r="AI402">
            <v>9307</v>
          </cell>
        </row>
        <row r="403">
          <cell r="U403" t="str">
            <v>VALENCIA</v>
          </cell>
          <cell r="V403">
            <v>34798</v>
          </cell>
          <cell r="W403">
            <v>1617</v>
          </cell>
          <cell r="X403">
            <v>1607</v>
          </cell>
          <cell r="Y403">
            <v>2539</v>
          </cell>
          <cell r="Z403">
            <v>2545</v>
          </cell>
          <cell r="AA403">
            <v>1691</v>
          </cell>
          <cell r="AB403">
            <v>2862</v>
          </cell>
          <cell r="AC403">
            <v>4846</v>
          </cell>
          <cell r="AD403">
            <v>7675</v>
          </cell>
          <cell r="AE403">
            <v>3080</v>
          </cell>
          <cell r="AF403">
            <v>2238</v>
          </cell>
          <cell r="AG403">
            <v>2157</v>
          </cell>
          <cell r="AH403">
            <v>1941</v>
          </cell>
          <cell r="AI403">
            <v>6336</v>
          </cell>
        </row>
        <row r="404">
          <cell r="U404" t="str">
            <v>ASTURIAS</v>
          </cell>
          <cell r="V404">
            <v>28691</v>
          </cell>
          <cell r="W404">
            <v>1328</v>
          </cell>
          <cell r="X404">
            <v>1124</v>
          </cell>
          <cell r="Y404">
            <v>2152</v>
          </cell>
          <cell r="Z404">
            <v>1872</v>
          </cell>
          <cell r="AA404">
            <v>1399</v>
          </cell>
          <cell r="AB404">
            <v>2810</v>
          </cell>
          <cell r="AC404">
            <v>3941</v>
          </cell>
          <cell r="AD404">
            <v>4484</v>
          </cell>
          <cell r="AE404">
            <v>3679</v>
          </cell>
          <cell r="AF404">
            <v>2345</v>
          </cell>
          <cell r="AG404">
            <v>1445</v>
          </cell>
          <cell r="AH404">
            <v>2112</v>
          </cell>
          <cell r="AI404">
            <v>5902</v>
          </cell>
        </row>
        <row r="405">
          <cell r="U405" t="str">
            <v>SEVILLA</v>
          </cell>
          <cell r="V405">
            <v>28378</v>
          </cell>
          <cell r="W405">
            <v>1054</v>
          </cell>
          <cell r="X405">
            <v>1653</v>
          </cell>
          <cell r="Y405">
            <v>2752</v>
          </cell>
          <cell r="Z405">
            <v>3706</v>
          </cell>
          <cell r="AA405">
            <v>2749</v>
          </cell>
          <cell r="AB405">
            <v>3554</v>
          </cell>
          <cell r="AC405">
            <v>3761</v>
          </cell>
          <cell r="AD405">
            <v>5473</v>
          </cell>
          <cell r="AE405">
            <v>2369</v>
          </cell>
          <cell r="AF405">
            <v>1145</v>
          </cell>
          <cell r="AG405">
            <v>0</v>
          </cell>
          <cell r="AH405">
            <v>162</v>
          </cell>
          <cell r="AI405">
            <v>1307</v>
          </cell>
        </row>
        <row r="406">
          <cell r="U406" t="str">
            <v>ALICANTE</v>
          </cell>
          <cell r="V406">
            <v>27735</v>
          </cell>
          <cell r="W406">
            <v>1421</v>
          </cell>
          <cell r="X406">
            <v>1702</v>
          </cell>
          <cell r="Y406">
            <v>2541</v>
          </cell>
          <cell r="Z406">
            <v>2838</v>
          </cell>
          <cell r="AA406">
            <v>1625</v>
          </cell>
          <cell r="AB406">
            <v>2385</v>
          </cell>
          <cell r="AC406">
            <v>2836</v>
          </cell>
          <cell r="AD406">
            <v>4165</v>
          </cell>
          <cell r="AE406">
            <v>2695</v>
          </cell>
          <cell r="AF406">
            <v>1804</v>
          </cell>
          <cell r="AG406">
            <v>1982</v>
          </cell>
          <cell r="AH406">
            <v>1741</v>
          </cell>
          <cell r="AI406">
            <v>5527</v>
          </cell>
        </row>
        <row r="407">
          <cell r="U407" t="str">
            <v>MALAGA</v>
          </cell>
          <cell r="V407">
            <v>20067</v>
          </cell>
          <cell r="W407">
            <v>1250</v>
          </cell>
          <cell r="X407">
            <v>1930</v>
          </cell>
          <cell r="Y407">
            <v>2250</v>
          </cell>
          <cell r="Z407">
            <v>2883</v>
          </cell>
          <cell r="AA407">
            <v>1465</v>
          </cell>
          <cell r="AB407">
            <v>1532</v>
          </cell>
          <cell r="AC407">
            <v>2434</v>
          </cell>
          <cell r="AD407">
            <v>3151</v>
          </cell>
          <cell r="AE407">
            <v>1575</v>
          </cell>
          <cell r="AF407">
            <v>436</v>
          </cell>
          <cell r="AG407">
            <v>578</v>
          </cell>
          <cell r="AH407">
            <v>583</v>
          </cell>
          <cell r="AI407">
            <v>1597</v>
          </cell>
        </row>
        <row r="408">
          <cell r="U408" t="str">
            <v>VIGO</v>
          </cell>
          <cell r="V408">
            <v>19861</v>
          </cell>
          <cell r="W408">
            <v>1024</v>
          </cell>
          <cell r="X408">
            <v>858</v>
          </cell>
          <cell r="Y408">
            <v>1584</v>
          </cell>
          <cell r="Z408">
            <v>2192</v>
          </cell>
          <cell r="AA408">
            <v>1573</v>
          </cell>
          <cell r="AB408">
            <v>1611</v>
          </cell>
          <cell r="AC408">
            <v>2637</v>
          </cell>
          <cell r="AD408">
            <v>2291</v>
          </cell>
          <cell r="AE408">
            <v>2191</v>
          </cell>
          <cell r="AF408">
            <v>1717</v>
          </cell>
          <cell r="AG408">
            <v>1326</v>
          </cell>
          <cell r="AH408">
            <v>857</v>
          </cell>
          <cell r="AI408">
            <v>3900</v>
          </cell>
        </row>
        <row r="409">
          <cell r="U409" t="str">
            <v>ZARAGOZA</v>
          </cell>
          <cell r="V409">
            <v>17833</v>
          </cell>
          <cell r="W409">
            <v>850</v>
          </cell>
          <cell r="X409">
            <v>704</v>
          </cell>
          <cell r="Y409">
            <v>1268</v>
          </cell>
          <cell r="Z409">
            <v>1521</v>
          </cell>
          <cell r="AA409">
            <v>583</v>
          </cell>
          <cell r="AB409">
            <v>1535</v>
          </cell>
          <cell r="AC409">
            <v>3101</v>
          </cell>
          <cell r="AD409">
            <v>3027</v>
          </cell>
          <cell r="AE409">
            <v>2135</v>
          </cell>
          <cell r="AF409">
            <v>853</v>
          </cell>
          <cell r="AG409">
            <v>935</v>
          </cell>
          <cell r="AH409">
            <v>1321</v>
          </cell>
          <cell r="AI409">
            <v>3109</v>
          </cell>
        </row>
        <row r="410">
          <cell r="U410" t="str">
            <v>VALLADOLID</v>
          </cell>
          <cell r="V410">
            <v>16604</v>
          </cell>
          <cell r="W410">
            <v>962</v>
          </cell>
          <cell r="X410">
            <v>1002</v>
          </cell>
          <cell r="Y410">
            <v>1475</v>
          </cell>
          <cell r="Z410">
            <v>1610</v>
          </cell>
          <cell r="AA410">
            <v>663</v>
          </cell>
          <cell r="AB410">
            <v>1084</v>
          </cell>
          <cell r="AC410">
            <v>1701</v>
          </cell>
          <cell r="AD410">
            <v>2568</v>
          </cell>
          <cell r="AE410">
            <v>2225</v>
          </cell>
          <cell r="AF410">
            <v>1035</v>
          </cell>
          <cell r="AG410">
            <v>1341</v>
          </cell>
          <cell r="AH410">
            <v>938</v>
          </cell>
          <cell r="AI410">
            <v>3314</v>
          </cell>
        </row>
        <row r="411">
          <cell r="U411" t="str">
            <v>GIRONA</v>
          </cell>
          <cell r="V411">
            <v>15121</v>
          </cell>
          <cell r="W411">
            <v>2327</v>
          </cell>
          <cell r="X411">
            <v>2308</v>
          </cell>
          <cell r="Y411">
            <v>2272</v>
          </cell>
          <cell r="Z411">
            <v>1176</v>
          </cell>
          <cell r="AA411">
            <v>1368</v>
          </cell>
          <cell r="AB411">
            <v>1480</v>
          </cell>
          <cell r="AC411">
            <v>1348</v>
          </cell>
          <cell r="AD411">
            <v>1469</v>
          </cell>
          <cell r="AE411">
            <v>1373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</row>
        <row r="412">
          <cell r="U412" t="str">
            <v>LANZAROTE</v>
          </cell>
          <cell r="V412">
            <v>14956</v>
          </cell>
          <cell r="W412">
            <v>1153</v>
          </cell>
          <cell r="X412">
            <v>1004</v>
          </cell>
          <cell r="Y412">
            <v>831</v>
          </cell>
          <cell r="Z412">
            <v>1097</v>
          </cell>
          <cell r="AA412">
            <v>1865</v>
          </cell>
          <cell r="AB412">
            <v>1791</v>
          </cell>
          <cell r="AC412">
            <v>1808</v>
          </cell>
          <cell r="AD412">
            <v>1648</v>
          </cell>
          <cell r="AE412">
            <v>1292</v>
          </cell>
          <cell r="AF412">
            <v>1213</v>
          </cell>
          <cell r="AG412">
            <v>551</v>
          </cell>
          <cell r="AH412">
            <v>703</v>
          </cell>
          <cell r="AI412">
            <v>2467</v>
          </cell>
        </row>
        <row r="413">
          <cell r="U413" t="str">
            <v>F.G.L. GRANADA - JAEN</v>
          </cell>
          <cell r="V413">
            <v>9128</v>
          </cell>
          <cell r="W413">
            <v>0</v>
          </cell>
          <cell r="X413">
            <v>458</v>
          </cell>
          <cell r="Y413">
            <v>738</v>
          </cell>
          <cell r="Z413">
            <v>1360</v>
          </cell>
          <cell r="AA413">
            <v>173</v>
          </cell>
          <cell r="AB413">
            <v>1126</v>
          </cell>
          <cell r="AC413">
            <v>1209</v>
          </cell>
          <cell r="AD413">
            <v>2015</v>
          </cell>
          <cell r="AE413">
            <v>886</v>
          </cell>
          <cell r="AF413">
            <v>330</v>
          </cell>
          <cell r="AG413">
            <v>506</v>
          </cell>
          <cell r="AH413">
            <v>327</v>
          </cell>
          <cell r="AI413">
            <v>1163</v>
          </cell>
        </row>
        <row r="414">
          <cell r="U414" t="str">
            <v>A CORUÑA</v>
          </cell>
          <cell r="V414">
            <v>4665</v>
          </cell>
          <cell r="W414">
            <v>121</v>
          </cell>
          <cell r="X414">
            <v>358</v>
          </cell>
          <cell r="Y414">
            <v>501</v>
          </cell>
          <cell r="Z414">
            <v>463</v>
          </cell>
          <cell r="AA414">
            <v>644</v>
          </cell>
          <cell r="AB414">
            <v>580</v>
          </cell>
          <cell r="AC414">
            <v>641</v>
          </cell>
          <cell r="AD414">
            <v>818</v>
          </cell>
          <cell r="AE414">
            <v>525</v>
          </cell>
          <cell r="AF414">
            <v>0</v>
          </cell>
          <cell r="AG414">
            <v>0</v>
          </cell>
          <cell r="AH414">
            <v>14</v>
          </cell>
          <cell r="AI414">
            <v>14</v>
          </cell>
        </row>
        <row r="415">
          <cell r="U415" t="str">
            <v>VITORIA</v>
          </cell>
          <cell r="V415">
            <v>4640</v>
          </cell>
          <cell r="W415">
            <v>0</v>
          </cell>
          <cell r="X415">
            <v>240</v>
          </cell>
          <cell r="Y415">
            <v>622</v>
          </cell>
          <cell r="Z415">
            <v>510</v>
          </cell>
          <cell r="AA415">
            <v>131</v>
          </cell>
          <cell r="AB415">
            <v>556</v>
          </cell>
          <cell r="AC415">
            <v>419</v>
          </cell>
          <cell r="AD415">
            <v>850</v>
          </cell>
          <cell r="AE415">
            <v>608</v>
          </cell>
          <cell r="AF415">
            <v>526</v>
          </cell>
          <cell r="AG415">
            <v>178</v>
          </cell>
          <cell r="AH415">
            <v>0</v>
          </cell>
          <cell r="AI415">
            <v>704</v>
          </cell>
        </row>
        <row r="416">
          <cell r="U416" t="str">
            <v>PAMPLONA</v>
          </cell>
          <cell r="V416">
            <v>4285</v>
          </cell>
          <cell r="W416">
            <v>60</v>
          </cell>
          <cell r="X416">
            <v>491</v>
          </cell>
          <cell r="Y416">
            <v>483</v>
          </cell>
          <cell r="Z416">
            <v>436</v>
          </cell>
          <cell r="AA416">
            <v>582</v>
          </cell>
          <cell r="AB416">
            <v>584</v>
          </cell>
          <cell r="AC416">
            <v>655</v>
          </cell>
          <cell r="AD416">
            <v>804</v>
          </cell>
          <cell r="AE416">
            <v>190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</row>
        <row r="417">
          <cell r="U417" t="str">
            <v>JEREZ DE LA FRONTERA/ LA PARRA</v>
          </cell>
          <cell r="V417">
            <v>3753</v>
          </cell>
          <cell r="W417">
            <v>0</v>
          </cell>
          <cell r="X417">
            <v>0</v>
          </cell>
          <cell r="Y417">
            <v>0</v>
          </cell>
          <cell r="Z417">
            <v>1</v>
          </cell>
          <cell r="AA417">
            <v>0</v>
          </cell>
          <cell r="AB417">
            <v>619</v>
          </cell>
          <cell r="AC417">
            <v>1190</v>
          </cell>
          <cell r="AD417">
            <v>1331</v>
          </cell>
          <cell r="AE417">
            <v>612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</row>
        <row r="418">
          <cell r="U418" t="str">
            <v>PALMA DE MALLORCA</v>
          </cell>
          <cell r="V418">
            <v>2483</v>
          </cell>
          <cell r="W418">
            <v>9</v>
          </cell>
          <cell r="X418">
            <v>0</v>
          </cell>
          <cell r="Y418">
            <v>2</v>
          </cell>
          <cell r="Z418">
            <v>4</v>
          </cell>
          <cell r="AA418">
            <v>273</v>
          </cell>
          <cell r="AB418">
            <v>605</v>
          </cell>
          <cell r="AC418">
            <v>515</v>
          </cell>
          <cell r="AD418">
            <v>590</v>
          </cell>
          <cell r="AE418">
            <v>447</v>
          </cell>
          <cell r="AF418">
            <v>15</v>
          </cell>
          <cell r="AG418">
            <v>0</v>
          </cell>
          <cell r="AH418">
            <v>23</v>
          </cell>
          <cell r="AI418">
            <v>38</v>
          </cell>
        </row>
        <row r="419">
          <cell r="U419" t="str">
            <v>SALAMANCA/ MATACAN</v>
          </cell>
          <cell r="V419">
            <v>1551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>
            <v>506</v>
          </cell>
          <cell r="AD419">
            <v>642</v>
          </cell>
          <cell r="AE419">
            <v>403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</row>
        <row r="420">
          <cell r="U420" t="str">
            <v>LOGROÑO-LA RIOJA</v>
          </cell>
          <cell r="V420">
            <v>1055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284</v>
          </cell>
          <cell r="AD420">
            <v>746</v>
          </cell>
          <cell r="AE420">
            <v>25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</row>
        <row r="421">
          <cell r="U421" t="str">
            <v>LA PALMA /STA.CRUZ DE LA PALMA</v>
          </cell>
          <cell r="V421">
            <v>639</v>
          </cell>
          <cell r="W421">
            <v>133</v>
          </cell>
          <cell r="X421">
            <v>0</v>
          </cell>
          <cell r="Y421">
            <v>66</v>
          </cell>
          <cell r="Z421">
            <v>146</v>
          </cell>
          <cell r="AA421">
            <v>0</v>
          </cell>
          <cell r="AB421">
            <v>92</v>
          </cell>
          <cell r="AC421">
            <v>0</v>
          </cell>
          <cell r="AD421">
            <v>2</v>
          </cell>
          <cell r="AE421">
            <v>156</v>
          </cell>
          <cell r="AF421">
            <v>0</v>
          </cell>
          <cell r="AG421">
            <v>0</v>
          </cell>
          <cell r="AH421">
            <v>44</v>
          </cell>
          <cell r="AI421">
            <v>44</v>
          </cell>
        </row>
        <row r="422">
          <cell r="U422" t="str">
            <v>TENERIFE SUR/ REINA SOFIA</v>
          </cell>
          <cell r="V422">
            <v>567</v>
          </cell>
          <cell r="W422">
            <v>109</v>
          </cell>
          <cell r="X422">
            <v>66</v>
          </cell>
          <cell r="Y422">
            <v>89</v>
          </cell>
          <cell r="Z422">
            <v>44</v>
          </cell>
          <cell r="AA422">
            <v>30</v>
          </cell>
          <cell r="AB422">
            <v>42</v>
          </cell>
          <cell r="AC422">
            <v>38</v>
          </cell>
          <cell r="AD422">
            <v>83</v>
          </cell>
          <cell r="AE422">
            <v>23</v>
          </cell>
          <cell r="AF422">
            <v>0</v>
          </cell>
          <cell r="AG422">
            <v>0</v>
          </cell>
          <cell r="AH422">
            <v>43</v>
          </cell>
          <cell r="AI422">
            <v>43</v>
          </cell>
        </row>
        <row r="423">
          <cell r="U423" t="str">
            <v>FUERTEVENTURA</v>
          </cell>
          <cell r="V423">
            <v>442</v>
          </cell>
          <cell r="W423">
            <v>0</v>
          </cell>
          <cell r="X423">
            <v>1</v>
          </cell>
          <cell r="Y423">
            <v>1</v>
          </cell>
          <cell r="Z423">
            <v>149</v>
          </cell>
          <cell r="AA423">
            <v>0</v>
          </cell>
          <cell r="AB423">
            <v>36</v>
          </cell>
          <cell r="AC423">
            <v>4</v>
          </cell>
          <cell r="AD423">
            <v>0</v>
          </cell>
          <cell r="AE423">
            <v>0</v>
          </cell>
          <cell r="AF423">
            <v>0</v>
          </cell>
          <cell r="AG423">
            <v>88</v>
          </cell>
          <cell r="AH423">
            <v>163</v>
          </cell>
          <cell r="AI423">
            <v>251</v>
          </cell>
        </row>
        <row r="424">
          <cell r="U424" t="str">
            <v>EL HIERRO / VALVERDE</v>
          </cell>
          <cell r="V424">
            <v>107</v>
          </cell>
          <cell r="W424">
            <v>0</v>
          </cell>
          <cell r="X424">
            <v>0</v>
          </cell>
          <cell r="Y424">
            <v>0</v>
          </cell>
          <cell r="Z424">
            <v>37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70</v>
          </cell>
          <cell r="AI424">
            <v>70</v>
          </cell>
        </row>
        <row r="425">
          <cell r="U425" t="str">
            <v>MADRID /TORREJON</v>
          </cell>
          <cell r="V425">
            <v>87</v>
          </cell>
          <cell r="W425">
            <v>9</v>
          </cell>
          <cell r="X425">
            <v>3</v>
          </cell>
          <cell r="Y425">
            <v>15</v>
          </cell>
          <cell r="Z425">
            <v>0</v>
          </cell>
          <cell r="AA425">
            <v>6</v>
          </cell>
          <cell r="AB425">
            <v>16</v>
          </cell>
          <cell r="AC425">
            <v>13</v>
          </cell>
          <cell r="AD425">
            <v>5</v>
          </cell>
          <cell r="AE425">
            <v>0</v>
          </cell>
          <cell r="AF425">
            <v>6</v>
          </cell>
          <cell r="AG425">
            <v>2</v>
          </cell>
          <cell r="AH425">
            <v>12</v>
          </cell>
          <cell r="AI425">
            <v>20</v>
          </cell>
        </row>
        <row r="426">
          <cell r="U426" t="str">
            <v>ALMERIA</v>
          </cell>
          <cell r="V426">
            <v>25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25</v>
          </cell>
          <cell r="AI426">
            <v>25</v>
          </cell>
        </row>
        <row r="427">
          <cell r="U427" t="str">
            <v>LA GOMERA</v>
          </cell>
          <cell r="V427">
            <v>17</v>
          </cell>
          <cell r="W427">
            <v>0</v>
          </cell>
          <cell r="X427">
            <v>0</v>
          </cell>
          <cell r="Y427">
            <v>0</v>
          </cell>
          <cell r="Z427">
            <v>17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0</v>
          </cell>
        </row>
        <row r="428">
          <cell r="U428" t="str">
            <v>TENERIFE NORTE/ LOS RODEOS</v>
          </cell>
          <cell r="V428">
            <v>6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4</v>
          </cell>
          <cell r="AD428">
            <v>2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54">
          <cell r="D54">
            <v>73902</v>
          </cell>
        </row>
      </sheetData>
      <sheetData sheetId="11">
        <row r="54">
          <cell r="D54">
            <v>73902</v>
          </cell>
        </row>
      </sheetData>
      <sheetData sheetId="12" refreshError="1"/>
      <sheetData sheetId="13" refreshError="1"/>
      <sheetData sheetId="14">
        <row r="3">
          <cell r="B3" t="str">
            <v>ENTRADA DE PASAJEROS PROCEDENTES DEL EXTRANJERO SEGÚN NACIONALIDAD
Canarias e Islas  ( acumulado marzo 2009-2010)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Turistas por categorías 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59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60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61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2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63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64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5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66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5.vml"/><Relationship Id="rId2" Type="http://schemas.openxmlformats.org/officeDocument/2006/relationships/drawing" Target="../drawings/drawing67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6.vml"/><Relationship Id="rId2" Type="http://schemas.openxmlformats.org/officeDocument/2006/relationships/drawing" Target="../drawings/drawing68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7.vml"/><Relationship Id="rId2" Type="http://schemas.openxmlformats.org/officeDocument/2006/relationships/drawing" Target="../drawings/drawing69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8.vml"/><Relationship Id="rId2" Type="http://schemas.openxmlformats.org/officeDocument/2006/relationships/drawing" Target="../drawings/drawing71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9.vml"/><Relationship Id="rId2" Type="http://schemas.openxmlformats.org/officeDocument/2006/relationships/drawing" Target="../drawings/drawing72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0.vml"/><Relationship Id="rId2" Type="http://schemas.openxmlformats.org/officeDocument/2006/relationships/drawing" Target="../drawings/drawing73.x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1.vml"/><Relationship Id="rId2" Type="http://schemas.openxmlformats.org/officeDocument/2006/relationships/drawing" Target="../drawings/drawing74.x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5.xml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2.vml"/><Relationship Id="rId2" Type="http://schemas.openxmlformats.org/officeDocument/2006/relationships/drawing" Target="../drawings/drawing76.xml"/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3.vml"/><Relationship Id="rId2" Type="http://schemas.openxmlformats.org/officeDocument/2006/relationships/drawing" Target="../drawings/drawing77.xml"/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4.vml"/><Relationship Id="rId2" Type="http://schemas.openxmlformats.org/officeDocument/2006/relationships/drawing" Target="../drawings/drawing78.xml"/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5.vml"/><Relationship Id="rId2" Type="http://schemas.openxmlformats.org/officeDocument/2006/relationships/drawing" Target="../drawings/drawing79.xml"/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6.vml"/><Relationship Id="rId2" Type="http://schemas.openxmlformats.org/officeDocument/2006/relationships/drawing" Target="../drawings/drawing81.xml"/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7.vml"/><Relationship Id="rId2" Type="http://schemas.openxmlformats.org/officeDocument/2006/relationships/drawing" Target="../drawings/drawing82.xml"/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8.vml"/><Relationship Id="rId2" Type="http://schemas.openxmlformats.org/officeDocument/2006/relationships/drawing" Target="../drawings/drawing84.x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9.vml"/><Relationship Id="rId2" Type="http://schemas.openxmlformats.org/officeDocument/2006/relationships/drawing" Target="../drawings/drawing85.xml"/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6.xml"/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0.vml"/><Relationship Id="rId2" Type="http://schemas.openxmlformats.org/officeDocument/2006/relationships/drawing" Target="../drawings/drawing87.xml"/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8.xml"/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1.vml"/><Relationship Id="rId2" Type="http://schemas.openxmlformats.org/officeDocument/2006/relationships/drawing" Target="../drawings/drawing89.xml"/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2.vml"/><Relationship Id="rId2" Type="http://schemas.openxmlformats.org/officeDocument/2006/relationships/drawing" Target="../drawings/drawing90.xml"/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3.vml"/><Relationship Id="rId2" Type="http://schemas.openxmlformats.org/officeDocument/2006/relationships/drawing" Target="../drawings/drawing91.xml"/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4.vml"/><Relationship Id="rId2" Type="http://schemas.openxmlformats.org/officeDocument/2006/relationships/drawing" Target="../drawings/drawing92.xml"/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5.vml"/><Relationship Id="rId2" Type="http://schemas.openxmlformats.org/officeDocument/2006/relationships/drawing" Target="../drawings/drawing94.xml"/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6.vml"/><Relationship Id="rId2" Type="http://schemas.openxmlformats.org/officeDocument/2006/relationships/drawing" Target="../drawings/drawing95.xml"/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7.vml"/><Relationship Id="rId2" Type="http://schemas.openxmlformats.org/officeDocument/2006/relationships/drawing" Target="../drawings/drawing97.xml"/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8.vml"/><Relationship Id="rId2" Type="http://schemas.openxmlformats.org/officeDocument/2006/relationships/drawing" Target="../drawings/drawing98.xml"/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9.xml"/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9.vml"/><Relationship Id="rId2" Type="http://schemas.openxmlformats.org/officeDocument/2006/relationships/drawing" Target="../drawings/drawing100.xml"/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1.vml"/><Relationship Id="rId2" Type="http://schemas.openxmlformats.org/officeDocument/2006/relationships/vmlDrawing" Target="../drawings/vmlDrawing60.vml"/><Relationship Id="rId1" Type="http://schemas.openxmlformats.org/officeDocument/2006/relationships/printerSettings" Target="../printerSettings/printerSettings69.bin"/><Relationship Id="rId4" Type="http://schemas.openxmlformats.org/officeDocument/2006/relationships/comments" Target="../comments1.xml"/></Relationships>
</file>

<file path=xl/worksheets/_rels/sheet7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2.vml"/><Relationship Id="rId2" Type="http://schemas.openxmlformats.org/officeDocument/2006/relationships/drawing" Target="../drawings/drawing101.xml"/><Relationship Id="rId1" Type="http://schemas.openxmlformats.org/officeDocument/2006/relationships/printerSettings" Target="../printerSettings/printerSettings70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29">
    <tabColor rgb="FF000099"/>
    <pageSetUpPr autoPageBreaks="0" fitToPage="1"/>
  </sheetPr>
  <dimension ref="B4:H79"/>
  <sheetViews>
    <sheetView showGridLines="0" showRowColHeaders="0" tabSelected="1" zoomScaleNormal="100" workbookViewId="0">
      <selection activeCell="B25" sqref="B25"/>
    </sheetView>
  </sheetViews>
  <sheetFormatPr baseColWidth="10" defaultRowHeight="12.75" outlineLevelRow="2"/>
  <cols>
    <col min="1" max="2" width="13.42578125" style="2" customWidth="1"/>
    <col min="3" max="4" width="5.7109375" style="2" customWidth="1"/>
    <col min="5" max="5" width="105.7109375" style="2" customWidth="1"/>
    <col min="6" max="7" width="5.7109375" style="2" customWidth="1"/>
    <col min="8" max="256" width="11.42578125" style="2"/>
    <col min="257" max="258" width="13.42578125" style="2" customWidth="1"/>
    <col min="259" max="260" width="5.7109375" style="2" customWidth="1"/>
    <col min="261" max="261" width="88" style="2" bestFit="1" customWidth="1"/>
    <col min="262" max="263" width="5.7109375" style="2" customWidth="1"/>
    <col min="264" max="512" width="11.42578125" style="2"/>
    <col min="513" max="514" width="13.42578125" style="2" customWidth="1"/>
    <col min="515" max="516" width="5.7109375" style="2" customWidth="1"/>
    <col min="517" max="517" width="88" style="2" bestFit="1" customWidth="1"/>
    <col min="518" max="519" width="5.7109375" style="2" customWidth="1"/>
    <col min="520" max="768" width="11.42578125" style="2"/>
    <col min="769" max="770" width="13.42578125" style="2" customWidth="1"/>
    <col min="771" max="772" width="5.7109375" style="2" customWidth="1"/>
    <col min="773" max="773" width="88" style="2" bestFit="1" customWidth="1"/>
    <col min="774" max="775" width="5.7109375" style="2" customWidth="1"/>
    <col min="776" max="1024" width="11.42578125" style="2"/>
    <col min="1025" max="1026" width="13.42578125" style="2" customWidth="1"/>
    <col min="1027" max="1028" width="5.7109375" style="2" customWidth="1"/>
    <col min="1029" max="1029" width="88" style="2" bestFit="1" customWidth="1"/>
    <col min="1030" max="1031" width="5.7109375" style="2" customWidth="1"/>
    <col min="1032" max="1280" width="11.42578125" style="2"/>
    <col min="1281" max="1282" width="13.42578125" style="2" customWidth="1"/>
    <col min="1283" max="1284" width="5.7109375" style="2" customWidth="1"/>
    <col min="1285" max="1285" width="88" style="2" bestFit="1" customWidth="1"/>
    <col min="1286" max="1287" width="5.7109375" style="2" customWidth="1"/>
    <col min="1288" max="1536" width="11.42578125" style="2"/>
    <col min="1537" max="1538" width="13.42578125" style="2" customWidth="1"/>
    <col min="1539" max="1540" width="5.7109375" style="2" customWidth="1"/>
    <col min="1541" max="1541" width="88" style="2" bestFit="1" customWidth="1"/>
    <col min="1542" max="1543" width="5.7109375" style="2" customWidth="1"/>
    <col min="1544" max="1792" width="11.42578125" style="2"/>
    <col min="1793" max="1794" width="13.42578125" style="2" customWidth="1"/>
    <col min="1795" max="1796" width="5.7109375" style="2" customWidth="1"/>
    <col min="1797" max="1797" width="88" style="2" bestFit="1" customWidth="1"/>
    <col min="1798" max="1799" width="5.7109375" style="2" customWidth="1"/>
    <col min="1800" max="2048" width="11.42578125" style="2"/>
    <col min="2049" max="2050" width="13.42578125" style="2" customWidth="1"/>
    <col min="2051" max="2052" width="5.7109375" style="2" customWidth="1"/>
    <col min="2053" max="2053" width="88" style="2" bestFit="1" customWidth="1"/>
    <col min="2054" max="2055" width="5.7109375" style="2" customWidth="1"/>
    <col min="2056" max="2304" width="11.42578125" style="2"/>
    <col min="2305" max="2306" width="13.42578125" style="2" customWidth="1"/>
    <col min="2307" max="2308" width="5.7109375" style="2" customWidth="1"/>
    <col min="2309" max="2309" width="88" style="2" bestFit="1" customWidth="1"/>
    <col min="2310" max="2311" width="5.7109375" style="2" customWidth="1"/>
    <col min="2312" max="2560" width="11.42578125" style="2"/>
    <col min="2561" max="2562" width="13.42578125" style="2" customWidth="1"/>
    <col min="2563" max="2564" width="5.7109375" style="2" customWidth="1"/>
    <col min="2565" max="2565" width="88" style="2" bestFit="1" customWidth="1"/>
    <col min="2566" max="2567" width="5.7109375" style="2" customWidth="1"/>
    <col min="2568" max="2816" width="11.42578125" style="2"/>
    <col min="2817" max="2818" width="13.42578125" style="2" customWidth="1"/>
    <col min="2819" max="2820" width="5.7109375" style="2" customWidth="1"/>
    <col min="2821" max="2821" width="88" style="2" bestFit="1" customWidth="1"/>
    <col min="2822" max="2823" width="5.7109375" style="2" customWidth="1"/>
    <col min="2824" max="3072" width="11.42578125" style="2"/>
    <col min="3073" max="3074" width="13.42578125" style="2" customWidth="1"/>
    <col min="3075" max="3076" width="5.7109375" style="2" customWidth="1"/>
    <col min="3077" max="3077" width="88" style="2" bestFit="1" customWidth="1"/>
    <col min="3078" max="3079" width="5.7109375" style="2" customWidth="1"/>
    <col min="3080" max="3328" width="11.42578125" style="2"/>
    <col min="3329" max="3330" width="13.42578125" style="2" customWidth="1"/>
    <col min="3331" max="3332" width="5.7109375" style="2" customWidth="1"/>
    <col min="3333" max="3333" width="88" style="2" bestFit="1" customWidth="1"/>
    <col min="3334" max="3335" width="5.7109375" style="2" customWidth="1"/>
    <col min="3336" max="3584" width="11.42578125" style="2"/>
    <col min="3585" max="3586" width="13.42578125" style="2" customWidth="1"/>
    <col min="3587" max="3588" width="5.7109375" style="2" customWidth="1"/>
    <col min="3589" max="3589" width="88" style="2" bestFit="1" customWidth="1"/>
    <col min="3590" max="3591" width="5.7109375" style="2" customWidth="1"/>
    <col min="3592" max="3840" width="11.42578125" style="2"/>
    <col min="3841" max="3842" width="13.42578125" style="2" customWidth="1"/>
    <col min="3843" max="3844" width="5.7109375" style="2" customWidth="1"/>
    <col min="3845" max="3845" width="88" style="2" bestFit="1" customWidth="1"/>
    <col min="3846" max="3847" width="5.7109375" style="2" customWidth="1"/>
    <col min="3848" max="4096" width="11.42578125" style="2"/>
    <col min="4097" max="4098" width="13.42578125" style="2" customWidth="1"/>
    <col min="4099" max="4100" width="5.7109375" style="2" customWidth="1"/>
    <col min="4101" max="4101" width="88" style="2" bestFit="1" customWidth="1"/>
    <col min="4102" max="4103" width="5.7109375" style="2" customWidth="1"/>
    <col min="4104" max="4352" width="11.42578125" style="2"/>
    <col min="4353" max="4354" width="13.42578125" style="2" customWidth="1"/>
    <col min="4355" max="4356" width="5.7109375" style="2" customWidth="1"/>
    <col min="4357" max="4357" width="88" style="2" bestFit="1" customWidth="1"/>
    <col min="4358" max="4359" width="5.7109375" style="2" customWidth="1"/>
    <col min="4360" max="4608" width="11.42578125" style="2"/>
    <col min="4609" max="4610" width="13.42578125" style="2" customWidth="1"/>
    <col min="4611" max="4612" width="5.7109375" style="2" customWidth="1"/>
    <col min="4613" max="4613" width="88" style="2" bestFit="1" customWidth="1"/>
    <col min="4614" max="4615" width="5.7109375" style="2" customWidth="1"/>
    <col min="4616" max="4864" width="11.42578125" style="2"/>
    <col min="4865" max="4866" width="13.42578125" style="2" customWidth="1"/>
    <col min="4867" max="4868" width="5.7109375" style="2" customWidth="1"/>
    <col min="4869" max="4869" width="88" style="2" bestFit="1" customWidth="1"/>
    <col min="4870" max="4871" width="5.7109375" style="2" customWidth="1"/>
    <col min="4872" max="5120" width="11.42578125" style="2"/>
    <col min="5121" max="5122" width="13.42578125" style="2" customWidth="1"/>
    <col min="5123" max="5124" width="5.7109375" style="2" customWidth="1"/>
    <col min="5125" max="5125" width="88" style="2" bestFit="1" customWidth="1"/>
    <col min="5126" max="5127" width="5.7109375" style="2" customWidth="1"/>
    <col min="5128" max="5376" width="11.42578125" style="2"/>
    <col min="5377" max="5378" width="13.42578125" style="2" customWidth="1"/>
    <col min="5379" max="5380" width="5.7109375" style="2" customWidth="1"/>
    <col min="5381" max="5381" width="88" style="2" bestFit="1" customWidth="1"/>
    <col min="5382" max="5383" width="5.7109375" style="2" customWidth="1"/>
    <col min="5384" max="5632" width="11.42578125" style="2"/>
    <col min="5633" max="5634" width="13.42578125" style="2" customWidth="1"/>
    <col min="5635" max="5636" width="5.7109375" style="2" customWidth="1"/>
    <col min="5637" max="5637" width="88" style="2" bestFit="1" customWidth="1"/>
    <col min="5638" max="5639" width="5.7109375" style="2" customWidth="1"/>
    <col min="5640" max="5888" width="11.42578125" style="2"/>
    <col min="5889" max="5890" width="13.42578125" style="2" customWidth="1"/>
    <col min="5891" max="5892" width="5.7109375" style="2" customWidth="1"/>
    <col min="5893" max="5893" width="88" style="2" bestFit="1" customWidth="1"/>
    <col min="5894" max="5895" width="5.7109375" style="2" customWidth="1"/>
    <col min="5896" max="6144" width="11.42578125" style="2"/>
    <col min="6145" max="6146" width="13.42578125" style="2" customWidth="1"/>
    <col min="6147" max="6148" width="5.7109375" style="2" customWidth="1"/>
    <col min="6149" max="6149" width="88" style="2" bestFit="1" customWidth="1"/>
    <col min="6150" max="6151" width="5.7109375" style="2" customWidth="1"/>
    <col min="6152" max="6400" width="11.42578125" style="2"/>
    <col min="6401" max="6402" width="13.42578125" style="2" customWidth="1"/>
    <col min="6403" max="6404" width="5.7109375" style="2" customWidth="1"/>
    <col min="6405" max="6405" width="88" style="2" bestFit="1" customWidth="1"/>
    <col min="6406" max="6407" width="5.7109375" style="2" customWidth="1"/>
    <col min="6408" max="6656" width="11.42578125" style="2"/>
    <col min="6657" max="6658" width="13.42578125" style="2" customWidth="1"/>
    <col min="6659" max="6660" width="5.7109375" style="2" customWidth="1"/>
    <col min="6661" max="6661" width="88" style="2" bestFit="1" customWidth="1"/>
    <col min="6662" max="6663" width="5.7109375" style="2" customWidth="1"/>
    <col min="6664" max="6912" width="11.42578125" style="2"/>
    <col min="6913" max="6914" width="13.42578125" style="2" customWidth="1"/>
    <col min="6915" max="6916" width="5.7109375" style="2" customWidth="1"/>
    <col min="6917" max="6917" width="88" style="2" bestFit="1" customWidth="1"/>
    <col min="6918" max="6919" width="5.7109375" style="2" customWidth="1"/>
    <col min="6920" max="7168" width="11.42578125" style="2"/>
    <col min="7169" max="7170" width="13.42578125" style="2" customWidth="1"/>
    <col min="7171" max="7172" width="5.7109375" style="2" customWidth="1"/>
    <col min="7173" max="7173" width="88" style="2" bestFit="1" customWidth="1"/>
    <col min="7174" max="7175" width="5.7109375" style="2" customWidth="1"/>
    <col min="7176" max="7424" width="11.42578125" style="2"/>
    <col min="7425" max="7426" width="13.42578125" style="2" customWidth="1"/>
    <col min="7427" max="7428" width="5.7109375" style="2" customWidth="1"/>
    <col min="7429" max="7429" width="88" style="2" bestFit="1" customWidth="1"/>
    <col min="7430" max="7431" width="5.7109375" style="2" customWidth="1"/>
    <col min="7432" max="7680" width="11.42578125" style="2"/>
    <col min="7681" max="7682" width="13.42578125" style="2" customWidth="1"/>
    <col min="7683" max="7684" width="5.7109375" style="2" customWidth="1"/>
    <col min="7685" max="7685" width="88" style="2" bestFit="1" customWidth="1"/>
    <col min="7686" max="7687" width="5.7109375" style="2" customWidth="1"/>
    <col min="7688" max="7936" width="11.42578125" style="2"/>
    <col min="7937" max="7938" width="13.42578125" style="2" customWidth="1"/>
    <col min="7939" max="7940" width="5.7109375" style="2" customWidth="1"/>
    <col min="7941" max="7941" width="88" style="2" bestFit="1" customWidth="1"/>
    <col min="7942" max="7943" width="5.7109375" style="2" customWidth="1"/>
    <col min="7944" max="8192" width="11.42578125" style="2"/>
    <col min="8193" max="8194" width="13.42578125" style="2" customWidth="1"/>
    <col min="8195" max="8196" width="5.7109375" style="2" customWidth="1"/>
    <col min="8197" max="8197" width="88" style="2" bestFit="1" customWidth="1"/>
    <col min="8198" max="8199" width="5.7109375" style="2" customWidth="1"/>
    <col min="8200" max="8448" width="11.42578125" style="2"/>
    <col min="8449" max="8450" width="13.42578125" style="2" customWidth="1"/>
    <col min="8451" max="8452" width="5.7109375" style="2" customWidth="1"/>
    <col min="8453" max="8453" width="88" style="2" bestFit="1" customWidth="1"/>
    <col min="8454" max="8455" width="5.7109375" style="2" customWidth="1"/>
    <col min="8456" max="8704" width="11.42578125" style="2"/>
    <col min="8705" max="8706" width="13.42578125" style="2" customWidth="1"/>
    <col min="8707" max="8708" width="5.7109375" style="2" customWidth="1"/>
    <col min="8709" max="8709" width="88" style="2" bestFit="1" customWidth="1"/>
    <col min="8710" max="8711" width="5.7109375" style="2" customWidth="1"/>
    <col min="8712" max="8960" width="11.42578125" style="2"/>
    <col min="8961" max="8962" width="13.42578125" style="2" customWidth="1"/>
    <col min="8963" max="8964" width="5.7109375" style="2" customWidth="1"/>
    <col min="8965" max="8965" width="88" style="2" bestFit="1" customWidth="1"/>
    <col min="8966" max="8967" width="5.7109375" style="2" customWidth="1"/>
    <col min="8968" max="9216" width="11.42578125" style="2"/>
    <col min="9217" max="9218" width="13.42578125" style="2" customWidth="1"/>
    <col min="9219" max="9220" width="5.7109375" style="2" customWidth="1"/>
    <col min="9221" max="9221" width="88" style="2" bestFit="1" customWidth="1"/>
    <col min="9222" max="9223" width="5.7109375" style="2" customWidth="1"/>
    <col min="9224" max="9472" width="11.42578125" style="2"/>
    <col min="9473" max="9474" width="13.42578125" style="2" customWidth="1"/>
    <col min="9475" max="9476" width="5.7109375" style="2" customWidth="1"/>
    <col min="9477" max="9477" width="88" style="2" bestFit="1" customWidth="1"/>
    <col min="9478" max="9479" width="5.7109375" style="2" customWidth="1"/>
    <col min="9480" max="9728" width="11.42578125" style="2"/>
    <col min="9729" max="9730" width="13.42578125" style="2" customWidth="1"/>
    <col min="9731" max="9732" width="5.7109375" style="2" customWidth="1"/>
    <col min="9733" max="9733" width="88" style="2" bestFit="1" customWidth="1"/>
    <col min="9734" max="9735" width="5.7109375" style="2" customWidth="1"/>
    <col min="9736" max="9984" width="11.42578125" style="2"/>
    <col min="9985" max="9986" width="13.42578125" style="2" customWidth="1"/>
    <col min="9987" max="9988" width="5.7109375" style="2" customWidth="1"/>
    <col min="9989" max="9989" width="88" style="2" bestFit="1" customWidth="1"/>
    <col min="9990" max="9991" width="5.7109375" style="2" customWidth="1"/>
    <col min="9992" max="10240" width="11.42578125" style="2"/>
    <col min="10241" max="10242" width="13.42578125" style="2" customWidth="1"/>
    <col min="10243" max="10244" width="5.7109375" style="2" customWidth="1"/>
    <col min="10245" max="10245" width="88" style="2" bestFit="1" customWidth="1"/>
    <col min="10246" max="10247" width="5.7109375" style="2" customWidth="1"/>
    <col min="10248" max="10496" width="11.42578125" style="2"/>
    <col min="10497" max="10498" width="13.42578125" style="2" customWidth="1"/>
    <col min="10499" max="10500" width="5.7109375" style="2" customWidth="1"/>
    <col min="10501" max="10501" width="88" style="2" bestFit="1" customWidth="1"/>
    <col min="10502" max="10503" width="5.7109375" style="2" customWidth="1"/>
    <col min="10504" max="10752" width="11.42578125" style="2"/>
    <col min="10753" max="10754" width="13.42578125" style="2" customWidth="1"/>
    <col min="10755" max="10756" width="5.7109375" style="2" customWidth="1"/>
    <col min="10757" max="10757" width="88" style="2" bestFit="1" customWidth="1"/>
    <col min="10758" max="10759" width="5.7109375" style="2" customWidth="1"/>
    <col min="10760" max="11008" width="11.42578125" style="2"/>
    <col min="11009" max="11010" width="13.42578125" style="2" customWidth="1"/>
    <col min="11011" max="11012" width="5.7109375" style="2" customWidth="1"/>
    <col min="11013" max="11013" width="88" style="2" bestFit="1" customWidth="1"/>
    <col min="11014" max="11015" width="5.7109375" style="2" customWidth="1"/>
    <col min="11016" max="11264" width="11.42578125" style="2"/>
    <col min="11265" max="11266" width="13.42578125" style="2" customWidth="1"/>
    <col min="11267" max="11268" width="5.7109375" style="2" customWidth="1"/>
    <col min="11269" max="11269" width="88" style="2" bestFit="1" customWidth="1"/>
    <col min="11270" max="11271" width="5.7109375" style="2" customWidth="1"/>
    <col min="11272" max="11520" width="11.42578125" style="2"/>
    <col min="11521" max="11522" width="13.42578125" style="2" customWidth="1"/>
    <col min="11523" max="11524" width="5.7109375" style="2" customWidth="1"/>
    <col min="11525" max="11525" width="88" style="2" bestFit="1" customWidth="1"/>
    <col min="11526" max="11527" width="5.7109375" style="2" customWidth="1"/>
    <col min="11528" max="11776" width="11.42578125" style="2"/>
    <col min="11777" max="11778" width="13.42578125" style="2" customWidth="1"/>
    <col min="11779" max="11780" width="5.7109375" style="2" customWidth="1"/>
    <col min="11781" max="11781" width="88" style="2" bestFit="1" customWidth="1"/>
    <col min="11782" max="11783" width="5.7109375" style="2" customWidth="1"/>
    <col min="11784" max="12032" width="11.42578125" style="2"/>
    <col min="12033" max="12034" width="13.42578125" style="2" customWidth="1"/>
    <col min="12035" max="12036" width="5.7109375" style="2" customWidth="1"/>
    <col min="12037" max="12037" width="88" style="2" bestFit="1" customWidth="1"/>
    <col min="12038" max="12039" width="5.7109375" style="2" customWidth="1"/>
    <col min="12040" max="12288" width="11.42578125" style="2"/>
    <col min="12289" max="12290" width="13.42578125" style="2" customWidth="1"/>
    <col min="12291" max="12292" width="5.7109375" style="2" customWidth="1"/>
    <col min="12293" max="12293" width="88" style="2" bestFit="1" customWidth="1"/>
    <col min="12294" max="12295" width="5.7109375" style="2" customWidth="1"/>
    <col min="12296" max="12544" width="11.42578125" style="2"/>
    <col min="12545" max="12546" width="13.42578125" style="2" customWidth="1"/>
    <col min="12547" max="12548" width="5.7109375" style="2" customWidth="1"/>
    <col min="12549" max="12549" width="88" style="2" bestFit="1" customWidth="1"/>
    <col min="12550" max="12551" width="5.7109375" style="2" customWidth="1"/>
    <col min="12552" max="12800" width="11.42578125" style="2"/>
    <col min="12801" max="12802" width="13.42578125" style="2" customWidth="1"/>
    <col min="12803" max="12804" width="5.7109375" style="2" customWidth="1"/>
    <col min="12805" max="12805" width="88" style="2" bestFit="1" customWidth="1"/>
    <col min="12806" max="12807" width="5.7109375" style="2" customWidth="1"/>
    <col min="12808" max="13056" width="11.42578125" style="2"/>
    <col min="13057" max="13058" width="13.42578125" style="2" customWidth="1"/>
    <col min="13059" max="13060" width="5.7109375" style="2" customWidth="1"/>
    <col min="13061" max="13061" width="88" style="2" bestFit="1" customWidth="1"/>
    <col min="13062" max="13063" width="5.7109375" style="2" customWidth="1"/>
    <col min="13064" max="13312" width="11.42578125" style="2"/>
    <col min="13313" max="13314" width="13.42578125" style="2" customWidth="1"/>
    <col min="13315" max="13316" width="5.7109375" style="2" customWidth="1"/>
    <col min="13317" max="13317" width="88" style="2" bestFit="1" customWidth="1"/>
    <col min="13318" max="13319" width="5.7109375" style="2" customWidth="1"/>
    <col min="13320" max="13568" width="11.42578125" style="2"/>
    <col min="13569" max="13570" width="13.42578125" style="2" customWidth="1"/>
    <col min="13571" max="13572" width="5.7109375" style="2" customWidth="1"/>
    <col min="13573" max="13573" width="88" style="2" bestFit="1" customWidth="1"/>
    <col min="13574" max="13575" width="5.7109375" style="2" customWidth="1"/>
    <col min="13576" max="13824" width="11.42578125" style="2"/>
    <col min="13825" max="13826" width="13.42578125" style="2" customWidth="1"/>
    <col min="13827" max="13828" width="5.7109375" style="2" customWidth="1"/>
    <col min="13829" max="13829" width="88" style="2" bestFit="1" customWidth="1"/>
    <col min="13830" max="13831" width="5.7109375" style="2" customWidth="1"/>
    <col min="13832" max="14080" width="11.42578125" style="2"/>
    <col min="14081" max="14082" width="13.42578125" style="2" customWidth="1"/>
    <col min="14083" max="14084" width="5.7109375" style="2" customWidth="1"/>
    <col min="14085" max="14085" width="88" style="2" bestFit="1" customWidth="1"/>
    <col min="14086" max="14087" width="5.7109375" style="2" customWidth="1"/>
    <col min="14088" max="14336" width="11.42578125" style="2"/>
    <col min="14337" max="14338" width="13.42578125" style="2" customWidth="1"/>
    <col min="14339" max="14340" width="5.7109375" style="2" customWidth="1"/>
    <col min="14341" max="14341" width="88" style="2" bestFit="1" customWidth="1"/>
    <col min="14342" max="14343" width="5.7109375" style="2" customWidth="1"/>
    <col min="14344" max="14592" width="11.42578125" style="2"/>
    <col min="14593" max="14594" width="13.42578125" style="2" customWidth="1"/>
    <col min="14595" max="14596" width="5.7109375" style="2" customWidth="1"/>
    <col min="14597" max="14597" width="88" style="2" bestFit="1" customWidth="1"/>
    <col min="14598" max="14599" width="5.7109375" style="2" customWidth="1"/>
    <col min="14600" max="14848" width="11.42578125" style="2"/>
    <col min="14849" max="14850" width="13.42578125" style="2" customWidth="1"/>
    <col min="14851" max="14852" width="5.7109375" style="2" customWidth="1"/>
    <col min="14853" max="14853" width="88" style="2" bestFit="1" customWidth="1"/>
    <col min="14854" max="14855" width="5.7109375" style="2" customWidth="1"/>
    <col min="14856" max="15104" width="11.42578125" style="2"/>
    <col min="15105" max="15106" width="13.42578125" style="2" customWidth="1"/>
    <col min="15107" max="15108" width="5.7109375" style="2" customWidth="1"/>
    <col min="15109" max="15109" width="88" style="2" bestFit="1" customWidth="1"/>
    <col min="15110" max="15111" width="5.7109375" style="2" customWidth="1"/>
    <col min="15112" max="15360" width="11.42578125" style="2"/>
    <col min="15361" max="15362" width="13.42578125" style="2" customWidth="1"/>
    <col min="15363" max="15364" width="5.7109375" style="2" customWidth="1"/>
    <col min="15365" max="15365" width="88" style="2" bestFit="1" customWidth="1"/>
    <col min="15366" max="15367" width="5.7109375" style="2" customWidth="1"/>
    <col min="15368" max="15616" width="11.42578125" style="2"/>
    <col min="15617" max="15618" width="13.42578125" style="2" customWidth="1"/>
    <col min="15619" max="15620" width="5.7109375" style="2" customWidth="1"/>
    <col min="15621" max="15621" width="88" style="2" bestFit="1" customWidth="1"/>
    <col min="15622" max="15623" width="5.7109375" style="2" customWidth="1"/>
    <col min="15624" max="15872" width="11.42578125" style="2"/>
    <col min="15873" max="15874" width="13.42578125" style="2" customWidth="1"/>
    <col min="15875" max="15876" width="5.7109375" style="2" customWidth="1"/>
    <col min="15877" max="15877" width="88" style="2" bestFit="1" customWidth="1"/>
    <col min="15878" max="15879" width="5.7109375" style="2" customWidth="1"/>
    <col min="15880" max="16128" width="11.42578125" style="2"/>
    <col min="16129" max="16130" width="13.42578125" style="2" customWidth="1"/>
    <col min="16131" max="16132" width="5.7109375" style="2" customWidth="1"/>
    <col min="16133" max="16133" width="88" style="2" bestFit="1" customWidth="1"/>
    <col min="16134" max="16135" width="5.7109375" style="2" customWidth="1"/>
    <col min="16136" max="16384" width="11.42578125" style="2"/>
  </cols>
  <sheetData>
    <row r="4" spans="3:7" ht="20.100000000000001" customHeight="1">
      <c r="C4" s="1"/>
      <c r="D4" s="1"/>
      <c r="E4" s="1"/>
      <c r="F4" s="1"/>
      <c r="G4" s="1"/>
    </row>
    <row r="5" spans="3:7" ht="21">
      <c r="C5" s="3"/>
      <c r="D5" s="327" t="s">
        <v>0</v>
      </c>
      <c r="E5" s="327"/>
      <c r="F5" s="327"/>
      <c r="G5" s="3"/>
    </row>
    <row r="6" spans="3:7" ht="20.100000000000001" customHeight="1">
      <c r="C6" s="3"/>
      <c r="D6" s="327" t="str">
        <f>actualizaciones!A2</f>
        <v xml:space="preserve">acumulado julio 2011 </v>
      </c>
      <c r="E6" s="327"/>
      <c r="F6" s="327"/>
      <c r="G6" s="3"/>
    </row>
    <row r="7" spans="3:7" ht="20.100000000000001" customHeight="1">
      <c r="C7" s="3"/>
      <c r="D7" s="4"/>
      <c r="E7" s="4"/>
      <c r="F7" s="4"/>
      <c r="G7" s="3"/>
    </row>
    <row r="8" spans="3:7" ht="20.100000000000001" customHeight="1">
      <c r="C8" s="3"/>
      <c r="D8" s="5"/>
      <c r="E8" s="5"/>
      <c r="F8" s="5"/>
      <c r="G8" s="3"/>
    </row>
    <row r="9" spans="3:7" ht="15" customHeight="1">
      <c r="C9" s="3"/>
      <c r="D9" s="6"/>
      <c r="E9" s="7"/>
      <c r="F9" s="6"/>
      <c r="G9" s="3"/>
    </row>
    <row r="10" spans="3:7" ht="15" customHeight="1">
      <c r="C10" s="3"/>
      <c r="D10" s="6"/>
      <c r="E10" s="7"/>
      <c r="F10" s="6"/>
      <c r="G10" s="3"/>
    </row>
    <row r="11" spans="3:7" ht="24.95" customHeight="1">
      <c r="C11" s="3"/>
      <c r="D11" s="6"/>
      <c r="E11" s="8" t="s">
        <v>1</v>
      </c>
      <c r="F11" s="6"/>
      <c r="G11" s="3"/>
    </row>
    <row r="12" spans="3:7" ht="18" customHeight="1" outlineLevel="1">
      <c r="C12" s="3"/>
      <c r="D12" s="6"/>
      <c r="E12" s="9" t="s">
        <v>2</v>
      </c>
      <c r="F12" s="6"/>
      <c r="G12" s="3"/>
    </row>
    <row r="13" spans="3:7" ht="18" customHeight="1" outlineLevel="2">
      <c r="C13" s="3"/>
      <c r="D13" s="6"/>
      <c r="E13" s="9" t="s">
        <v>3</v>
      </c>
      <c r="F13" s="6"/>
      <c r="G13" s="3"/>
    </row>
    <row r="14" spans="3:7" s="11" customFormat="1" ht="18" customHeight="1" outlineLevel="2">
      <c r="C14" s="3"/>
      <c r="D14" s="6"/>
      <c r="E14" s="10" t="s">
        <v>4</v>
      </c>
      <c r="F14" s="6"/>
      <c r="G14" s="3"/>
    </row>
    <row r="15" spans="3:7" s="11" customFormat="1" ht="18" customHeight="1" outlineLevel="2">
      <c r="C15" s="3"/>
      <c r="D15" s="6"/>
      <c r="E15" s="10" t="s">
        <v>5</v>
      </c>
      <c r="F15" s="6"/>
      <c r="G15" s="3"/>
    </row>
    <row r="16" spans="3:7" s="11" customFormat="1" ht="18" customHeight="1" outlineLevel="2">
      <c r="C16" s="3"/>
      <c r="D16" s="6"/>
      <c r="E16" s="10" t="s">
        <v>6</v>
      </c>
      <c r="F16" s="6"/>
      <c r="G16" s="3"/>
    </row>
    <row r="17" spans="3:7" s="11" customFormat="1" ht="18" customHeight="1" outlineLevel="1">
      <c r="C17" s="3"/>
      <c r="D17" s="6"/>
      <c r="E17" s="10" t="s">
        <v>7</v>
      </c>
      <c r="F17" s="6"/>
      <c r="G17" s="3"/>
    </row>
    <row r="18" spans="3:7" s="14" customFormat="1" ht="18" customHeight="1" outlineLevel="2">
      <c r="C18" s="12"/>
      <c r="D18" s="13"/>
      <c r="E18" s="9" t="s">
        <v>8</v>
      </c>
      <c r="F18" s="13"/>
      <c r="G18" s="12"/>
    </row>
    <row r="19" spans="3:7" ht="18" customHeight="1" outlineLevel="2">
      <c r="C19" s="3"/>
      <c r="D19" s="6"/>
      <c r="E19" s="10" t="s">
        <v>4</v>
      </c>
      <c r="F19" s="6"/>
      <c r="G19" s="3"/>
    </row>
    <row r="20" spans="3:7" ht="18" customHeight="1" outlineLevel="2">
      <c r="C20" s="3"/>
      <c r="D20" s="6"/>
      <c r="E20" s="10" t="s">
        <v>5</v>
      </c>
      <c r="F20" s="6"/>
      <c r="G20" s="3"/>
    </row>
    <row r="21" spans="3:7" ht="18" customHeight="1" outlineLevel="2">
      <c r="C21" s="3"/>
      <c r="D21" s="6"/>
      <c r="E21" s="10" t="s">
        <v>9</v>
      </c>
      <c r="F21" s="6"/>
      <c r="G21" s="3"/>
    </row>
    <row r="22" spans="3:7" ht="18" customHeight="1" outlineLevel="2">
      <c r="C22" s="3"/>
      <c r="D22" s="6"/>
      <c r="E22" s="10" t="s">
        <v>10</v>
      </c>
      <c r="F22" s="6"/>
      <c r="G22" s="3"/>
    </row>
    <row r="23" spans="3:7" ht="18" customHeight="1" outlineLevel="1">
      <c r="C23" s="3"/>
      <c r="D23" s="6"/>
      <c r="E23" s="10" t="s">
        <v>11</v>
      </c>
      <c r="F23" s="6"/>
      <c r="G23" s="3"/>
    </row>
    <row r="24" spans="3:7" s="14" customFormat="1" ht="18" customHeight="1" outlineLevel="2">
      <c r="C24" s="12"/>
      <c r="D24" s="13"/>
      <c r="E24" s="9" t="s">
        <v>12</v>
      </c>
      <c r="F24" s="13"/>
      <c r="G24" s="12"/>
    </row>
    <row r="25" spans="3:7" ht="18" customHeight="1" outlineLevel="2">
      <c r="C25" s="3"/>
      <c r="D25" s="6"/>
      <c r="E25" s="10" t="s">
        <v>4</v>
      </c>
      <c r="F25" s="6"/>
      <c r="G25" s="3"/>
    </row>
    <row r="26" spans="3:7" ht="18" customHeight="1" outlineLevel="2">
      <c r="C26" s="3"/>
      <c r="D26" s="6"/>
      <c r="E26" s="10" t="s">
        <v>5</v>
      </c>
      <c r="F26" s="6"/>
      <c r="G26" s="3"/>
    </row>
    <row r="27" spans="3:7" ht="18" customHeight="1" outlineLevel="1">
      <c r="C27" s="3"/>
      <c r="D27" s="6"/>
      <c r="E27" s="10" t="s">
        <v>7</v>
      </c>
      <c r="F27" s="6"/>
      <c r="G27" s="3"/>
    </row>
    <row r="28" spans="3:7" ht="18" customHeight="1" outlineLevel="2">
      <c r="C28" s="1"/>
      <c r="D28" s="6"/>
      <c r="E28" s="10" t="s">
        <v>13</v>
      </c>
      <c r="F28" s="6"/>
      <c r="G28" s="1"/>
    </row>
    <row r="29" spans="3:7" s="14" customFormat="1" ht="18" customHeight="1" outlineLevel="2">
      <c r="C29" s="12"/>
      <c r="D29" s="13"/>
      <c r="E29" s="9" t="s">
        <v>14</v>
      </c>
      <c r="F29" s="13"/>
      <c r="G29" s="12"/>
    </row>
    <row r="30" spans="3:7" ht="18" customHeight="1" outlineLevel="2">
      <c r="C30" s="3"/>
      <c r="D30" s="6"/>
      <c r="E30" s="10" t="s">
        <v>15</v>
      </c>
      <c r="F30" s="6"/>
      <c r="G30" s="3"/>
    </row>
    <row r="31" spans="3:7" ht="18" customHeight="1" outlineLevel="2">
      <c r="C31" s="3"/>
      <c r="D31" s="6"/>
      <c r="E31" s="10" t="s">
        <v>5</v>
      </c>
      <c r="F31" s="6"/>
      <c r="G31" s="3"/>
    </row>
    <row r="32" spans="3:7" ht="18" customHeight="1" outlineLevel="2">
      <c r="C32" s="3"/>
      <c r="D32" s="6"/>
      <c r="E32" s="10" t="s">
        <v>16</v>
      </c>
      <c r="F32" s="6"/>
      <c r="G32" s="3"/>
    </row>
    <row r="33" spans="3:7" ht="18" customHeight="1" outlineLevel="2">
      <c r="C33" s="3"/>
      <c r="D33" s="6"/>
      <c r="E33" s="10" t="s">
        <v>17</v>
      </c>
      <c r="F33" s="6"/>
      <c r="G33" s="3"/>
    </row>
    <row r="34" spans="3:7" ht="18" customHeight="1" outlineLevel="2">
      <c r="C34" s="3"/>
      <c r="D34" s="6"/>
      <c r="E34" s="10" t="s">
        <v>18</v>
      </c>
      <c r="F34" s="6"/>
      <c r="G34" s="3"/>
    </row>
    <row r="35" spans="3:7" ht="18" customHeight="1" outlineLevel="2">
      <c r="C35" s="3"/>
      <c r="D35" s="6"/>
      <c r="E35" s="10" t="s">
        <v>19</v>
      </c>
      <c r="F35" s="6"/>
      <c r="G35" s="3"/>
    </row>
    <row r="36" spans="3:7" ht="18" customHeight="1" outlineLevel="2">
      <c r="C36" s="3"/>
      <c r="D36" s="6"/>
      <c r="E36" s="10" t="s">
        <v>20</v>
      </c>
      <c r="F36" s="6"/>
      <c r="G36" s="3"/>
    </row>
    <row r="37" spans="3:7" ht="18" customHeight="1" outlineLevel="1">
      <c r="C37" s="3"/>
      <c r="D37" s="6"/>
      <c r="E37" s="10" t="s">
        <v>21</v>
      </c>
      <c r="F37" s="6"/>
      <c r="G37" s="3"/>
    </row>
    <row r="38" spans="3:7" ht="18" customHeight="1" outlineLevel="1">
      <c r="C38" s="3"/>
      <c r="D38" s="6"/>
      <c r="E38" s="10" t="s">
        <v>22</v>
      </c>
      <c r="F38" s="6"/>
      <c r="G38" s="3"/>
    </row>
    <row r="39" spans="3:7" ht="18" customHeight="1">
      <c r="C39" s="3"/>
      <c r="D39" s="6"/>
      <c r="E39" s="10" t="s">
        <v>23</v>
      </c>
      <c r="F39" s="6"/>
      <c r="G39" s="3"/>
    </row>
    <row r="40" spans="3:7" s="14" customFormat="1" ht="18" customHeight="1" outlineLevel="1">
      <c r="C40" s="12"/>
      <c r="D40" s="13"/>
      <c r="E40" s="9" t="s">
        <v>24</v>
      </c>
      <c r="F40" s="13"/>
      <c r="G40" s="12"/>
    </row>
    <row r="41" spans="3:7" ht="18" customHeight="1" outlineLevel="1">
      <c r="C41" s="3"/>
      <c r="D41" s="15"/>
      <c r="E41" s="16" t="s">
        <v>25</v>
      </c>
      <c r="F41" s="6"/>
      <c r="G41" s="3"/>
    </row>
    <row r="42" spans="3:7" s="14" customFormat="1" ht="18" customHeight="1" outlineLevel="1">
      <c r="C42" s="12"/>
      <c r="D42" s="13"/>
      <c r="E42" s="8" t="s">
        <v>26</v>
      </c>
      <c r="F42" s="13"/>
      <c r="G42" s="12"/>
    </row>
    <row r="43" spans="3:7" ht="18" customHeight="1" outlineLevel="1">
      <c r="C43" s="3"/>
      <c r="D43" s="15"/>
      <c r="E43" s="17" t="s">
        <v>27</v>
      </c>
      <c r="F43" s="6"/>
      <c r="G43" s="3"/>
    </row>
    <row r="44" spans="3:7" ht="18" customHeight="1" outlineLevel="1">
      <c r="C44" s="3"/>
      <c r="D44" s="15"/>
      <c r="E44" s="17" t="s">
        <v>28</v>
      </c>
      <c r="F44" s="6"/>
      <c r="G44" s="3"/>
    </row>
    <row r="45" spans="3:7" ht="18" customHeight="1" outlineLevel="1">
      <c r="C45" s="3"/>
      <c r="D45" s="15"/>
      <c r="E45" s="17" t="s">
        <v>29</v>
      </c>
      <c r="F45" s="6"/>
      <c r="G45" s="3"/>
    </row>
    <row r="46" spans="3:7" ht="18" customHeight="1" outlineLevel="1">
      <c r="C46" s="3"/>
      <c r="D46" s="15"/>
      <c r="E46" s="17" t="s">
        <v>30</v>
      </c>
      <c r="F46" s="6"/>
      <c r="G46" s="3"/>
    </row>
    <row r="47" spans="3:7" ht="18" customHeight="1">
      <c r="C47" s="3"/>
      <c r="D47" s="15"/>
      <c r="E47" s="17" t="s">
        <v>31</v>
      </c>
      <c r="F47" s="6"/>
      <c r="G47" s="3"/>
    </row>
    <row r="48" spans="3:7" ht="18" customHeight="1" outlineLevel="1">
      <c r="C48" s="3"/>
      <c r="D48" s="15"/>
      <c r="E48" s="17" t="s">
        <v>32</v>
      </c>
      <c r="F48" s="6"/>
      <c r="G48" s="3"/>
    </row>
    <row r="49" spans="3:7" ht="18" customHeight="1" outlineLevel="1">
      <c r="C49" s="3"/>
      <c r="D49" s="15"/>
      <c r="E49" s="17" t="s">
        <v>12</v>
      </c>
      <c r="F49" s="6"/>
      <c r="G49" s="3"/>
    </row>
    <row r="50" spans="3:7" ht="18" customHeight="1" outlineLevel="1">
      <c r="C50" s="3"/>
      <c r="D50" s="15"/>
      <c r="E50" s="8" t="s">
        <v>33</v>
      </c>
      <c r="F50" s="6"/>
      <c r="G50" s="3"/>
    </row>
    <row r="51" spans="3:7" ht="18" customHeight="1" outlineLevel="1">
      <c r="C51" s="3"/>
      <c r="D51" s="15"/>
      <c r="E51" s="17" t="s">
        <v>34</v>
      </c>
      <c r="F51" s="6"/>
      <c r="G51" s="3"/>
    </row>
    <row r="52" spans="3:7" ht="18" customHeight="1" outlineLevel="1">
      <c r="C52" s="3"/>
      <c r="D52" s="15"/>
      <c r="E52" s="17" t="s">
        <v>35</v>
      </c>
      <c r="F52" s="6"/>
      <c r="G52" s="3"/>
    </row>
    <row r="53" spans="3:7" ht="18" customHeight="1" outlineLevel="1">
      <c r="C53" s="3"/>
      <c r="D53" s="15"/>
      <c r="E53" s="17" t="s">
        <v>29</v>
      </c>
      <c r="F53" s="6"/>
      <c r="G53" s="3"/>
    </row>
    <row r="54" spans="3:7" ht="18" customHeight="1" outlineLevel="1">
      <c r="C54" s="3"/>
      <c r="D54" s="15"/>
      <c r="E54" s="17" t="s">
        <v>30</v>
      </c>
      <c r="F54" s="6"/>
      <c r="G54" s="3"/>
    </row>
    <row r="55" spans="3:7" ht="18" customHeight="1" outlineLevel="1">
      <c r="C55" s="3"/>
      <c r="D55" s="15"/>
      <c r="E55" s="17" t="s">
        <v>36</v>
      </c>
      <c r="F55" s="6"/>
      <c r="G55" s="3"/>
    </row>
    <row r="56" spans="3:7" ht="18" customHeight="1">
      <c r="C56" s="3"/>
      <c r="D56" s="15"/>
      <c r="E56" s="17" t="s">
        <v>32</v>
      </c>
      <c r="F56" s="6"/>
      <c r="G56" s="3"/>
    </row>
    <row r="57" spans="3:7" ht="18" customHeight="1" outlineLevel="1">
      <c r="C57" s="3"/>
      <c r="D57" s="15"/>
      <c r="E57" s="17" t="s">
        <v>37</v>
      </c>
      <c r="F57" s="6"/>
      <c r="G57" s="3"/>
    </row>
    <row r="58" spans="3:7" ht="18" customHeight="1" outlineLevel="1">
      <c r="C58" s="3"/>
      <c r="D58" s="15"/>
      <c r="E58" s="17" t="s">
        <v>38</v>
      </c>
      <c r="F58" s="6"/>
      <c r="G58" s="3"/>
    </row>
    <row r="59" spans="3:7" ht="18" customHeight="1" outlineLevel="1">
      <c r="C59" s="3"/>
      <c r="D59" s="15"/>
      <c r="E59" s="8" t="s">
        <v>39</v>
      </c>
      <c r="F59" s="6"/>
      <c r="G59" s="3"/>
    </row>
    <row r="60" spans="3:7" ht="18" customHeight="1" outlineLevel="1">
      <c r="C60" s="3"/>
      <c r="D60" s="15"/>
      <c r="E60" s="17" t="s">
        <v>40</v>
      </c>
      <c r="F60" s="6"/>
      <c r="G60" s="3"/>
    </row>
    <row r="61" spans="3:7" ht="18" customHeight="1" outlineLevel="1">
      <c r="C61" s="3"/>
      <c r="D61" s="15"/>
      <c r="E61" s="17" t="s">
        <v>35</v>
      </c>
      <c r="F61" s="6"/>
      <c r="G61" s="3"/>
    </row>
    <row r="62" spans="3:7" ht="18" customHeight="1" outlineLevel="1">
      <c r="C62" s="3"/>
      <c r="D62" s="15"/>
      <c r="E62" s="17" t="s">
        <v>41</v>
      </c>
      <c r="F62" s="6"/>
      <c r="G62" s="3"/>
    </row>
    <row r="63" spans="3:7" ht="18" customHeight="1" outlineLevel="1">
      <c r="C63" s="3"/>
      <c r="D63" s="15"/>
      <c r="E63" s="17" t="s">
        <v>30</v>
      </c>
      <c r="F63" s="6"/>
      <c r="G63" s="3"/>
    </row>
    <row r="64" spans="3:7" ht="18" customHeight="1" outlineLevel="1">
      <c r="C64" s="3"/>
      <c r="D64" s="15"/>
      <c r="E64" s="17" t="s">
        <v>42</v>
      </c>
      <c r="F64" s="6"/>
      <c r="G64" s="3"/>
    </row>
    <row r="65" spans="2:8" ht="18" customHeight="1">
      <c r="C65" s="3"/>
      <c r="D65" s="15"/>
      <c r="E65" s="17" t="s">
        <v>32</v>
      </c>
      <c r="F65" s="6"/>
      <c r="G65" s="3"/>
    </row>
    <row r="66" spans="2:8" ht="18" customHeight="1" outlineLevel="1">
      <c r="C66" s="3"/>
      <c r="D66" s="15"/>
      <c r="E66" s="17" t="s">
        <v>37</v>
      </c>
      <c r="F66" s="6"/>
      <c r="G66" s="3"/>
    </row>
    <row r="67" spans="2:8" ht="18" customHeight="1" outlineLevel="1">
      <c r="C67" s="3"/>
      <c r="D67" s="15"/>
      <c r="E67" s="17" t="s">
        <v>38</v>
      </c>
      <c r="F67" s="6"/>
      <c r="G67" s="3"/>
    </row>
    <row r="68" spans="2:8" ht="18.75">
      <c r="C68" s="3"/>
      <c r="D68" s="15"/>
      <c r="E68" s="18"/>
      <c r="F68" s="15"/>
      <c r="G68" s="3"/>
    </row>
    <row r="69" spans="2:8">
      <c r="C69" s="3"/>
      <c r="D69" s="15"/>
      <c r="E69" s="15"/>
      <c r="F69" s="15"/>
      <c r="G69" s="3"/>
    </row>
    <row r="70" spans="2:8">
      <c r="C70" s="3"/>
      <c r="D70" s="3"/>
      <c r="E70" s="3"/>
      <c r="F70" s="3"/>
      <c r="G70" s="3"/>
    </row>
    <row r="71" spans="2:8">
      <c r="C71" s="19"/>
      <c r="D71" s="19"/>
      <c r="E71" s="19"/>
      <c r="F71" s="19"/>
      <c r="G71" s="19"/>
    </row>
    <row r="72" spans="2:8">
      <c r="C72" s="19"/>
      <c r="D72" s="19"/>
      <c r="E72" s="19"/>
      <c r="F72" s="19"/>
      <c r="G72" s="19"/>
    </row>
    <row r="73" spans="2:8">
      <c r="C73" s="328" t="s">
        <v>43</v>
      </c>
      <c r="D73" s="328"/>
      <c r="E73" s="328"/>
      <c r="F73" s="328"/>
      <c r="G73" s="328"/>
      <c r="H73" s="20"/>
    </row>
    <row r="74" spans="2:8">
      <c r="C74" s="19"/>
      <c r="D74" s="19"/>
      <c r="E74" s="19"/>
      <c r="F74" s="19"/>
      <c r="G74" s="19"/>
    </row>
    <row r="77" spans="2:8">
      <c r="E77" s="20"/>
    </row>
    <row r="79" spans="2:8" ht="14.25">
      <c r="B79" s="21"/>
    </row>
  </sheetData>
  <mergeCells count="3">
    <mergeCell ref="D5:F5"/>
    <mergeCell ref="D6:F6"/>
    <mergeCell ref="C73:G73"/>
  </mergeCells>
  <hyperlinks>
    <hyperlink ref="E40" location="'Alojados evol mensual'!A1" tooltip="Evolución mensual " display="Evolución mensual "/>
    <hyperlink ref="E41" location="'tablas turistas por Temporada'!A1" tooltip="Temporada" display="Temporada"/>
    <hyperlink ref="E15" location="'var evolu x tipolo'!A1" tooltip="Variación interanual" display="Variación interanual"/>
    <hyperlink ref="E14" location="'tab. Turistas alojados tip'!A1" tooltip="Evolución anual" display="Evolución anual"/>
    <hyperlink ref="E16" location="'Alojados tipología'!A1" tooltip="Tipología de establecimiento" display="Tipología de establecimiento"/>
    <hyperlink ref="E17" location="'tab.Evolución mensual tipología'!A1" tooltip="Evolución mensual " display="Evolución mensual "/>
    <hyperlink ref="E20" location="'variación x zonas tipo '!A1" tooltip="Variación interanual" display="Variación interanual"/>
    <hyperlink ref="E19" location="'Tablas turistas zona y tip.'!A1" tooltip="Evolución anual" display="Evolución anual"/>
    <hyperlink ref="E22" location="'tablas Zonas mensual '!A1" tooltip="Evolución mensual " display="Evolución mensual "/>
    <hyperlink ref="E21" location="'Alojados zona tipología'!A1" tooltip="Zonas y tipología de establecimiento" display="Zonas y tipología de establecimiento"/>
    <hyperlink ref="E23" location="'Tablas Evo. mens. zonas y TIPO'!A1" tooltip="Evolución mensual por zonas tipología" display="Evolución mensual por zonas tipología"/>
    <hyperlink ref="E26" location="'VARIACIÓN EVOL POR CATEGORIA'!A1" tooltip="Variación interanual" display="Variación interanual"/>
    <hyperlink ref="E25" location="'tablas turistas por categorías '!A1" tooltip="Evolución anual" display="Evolución anual"/>
    <hyperlink ref="E27" location="'tab,Evolución mensual categoría'!A1" tooltip="Evolución mensual " display="Evolución mensual "/>
    <hyperlink ref="E31" location="'Nacionalidades  evolución mensu'!A1" tooltip="Variación interanual" display="Variación interanual"/>
    <hyperlink ref="E30" location="'Nacionalidades  evolución mensu'!A1" tooltip="Evolución anual" display="Alojados por nacionalidad"/>
    <hyperlink ref="E32" location="'Nacionalidad-evolución cuota'!A1" tooltip="Cuota sobre el total de alojados" display="Cuota sobre el total de alojados"/>
    <hyperlink ref="E33" location="'Nacionalidades '!A1" tooltip="Turistas alojados por nacionalidad" display="Turistas alojados por nacionalidad"/>
    <hyperlink ref="E38" location="'Nacionalidad-Alojamiento(datos)'!A1" tooltip="Alojados por categoría y tipología de establecimiento" display="Alojados por categoría y tipología de establecimiento"/>
    <hyperlink ref="E39" location="'Nacionalidad-Alojamiento'!A1" tooltip="Distribución por nacionalidad según categoría y tipología de establecimiento" display="Distribución por nacionalidad según categoría y tipología de establecimiento"/>
    <hyperlink ref="E35" location="'Distribución Nacionalidades'!A1" tooltip="Distribución por nacionalidad" display="Distribución por nacionalidad"/>
    <hyperlink ref="E34" location="'graficas evol mensual merc'!A1" tooltip="Distribución por nacionalidad" display="Evolución mensual de cada emisor"/>
    <hyperlink ref="E37" location="'Nacionalidad-Alojamiento(datos)'!A1" tooltip="Distribución por nacionalidad" display="Distribución por nacionalidad"/>
    <hyperlink ref="E46" location="'tablas pernocta cat ev anual'!A1" tooltip="Tipología y categoría de establecimiento" display="Tipología y categoría de los establecimientos"/>
    <hyperlink ref="E43" location="'Pernoctacion mensual'!A1" tooltip="Evolución mensual" display="Evolución mensual"/>
    <hyperlink ref="E45" location="'evoución PERNOCTA zona'!A1" tooltip="Variación interanual por zona turística y tipología de establecimiento" display="Variación interanual por zona turística y tipología de establecimiento"/>
    <hyperlink ref="E47" location="'evolución pernocta cat ev anual'!A1" tooltip="Variación interanual por  tipología y categoría de establecimiento" display="Variación interanual por  tipología y categoría de establecimiento"/>
    <hyperlink ref="E44" location="'Tablas PERNOCTA zona'!A1" tooltip="Evolución anual por zona turística y tipología de establecimiento" display="Evolución anual por zona turística y tipología de establecimiento"/>
    <hyperlink ref="E48" location="'Pernoctaciones tipología'!A1" tooltip="Tipología de establecimiento" display="Tipología de establecimiento"/>
    <hyperlink ref="E49" location="'Pernoctaciones  tipolog y categ'!A1" tooltip="Tipología y categoría de establecimiento" display="Tipología y categoría de establecimiento"/>
    <hyperlink ref="E52" location="'Tablas evol IO zona'!A1" tooltip="Zonas y tipología de establecimiento" display="Evolución anual por zona turística y tipología de establecimiento"/>
    <hyperlink ref="E54" location="'tablas evol IO CAT '!A1" tooltip="Tipología y categoría de establecimiento" display="Evolución anual por tipología y categoría de los establecimientos"/>
    <hyperlink ref="E51" location="'IO evolución mensual'!A1" tooltip="Evolución mensual IO" display="Evolución mensual"/>
    <hyperlink ref="E53" location="'evolución IO zona'!A1" tooltip="Variación interanual por zona turística y tipología de establecimiento" display="Variación interanual por zona turística y tipología de establecimiento"/>
    <hyperlink ref="E55" location="'evolución IO CAT '!A1" tooltip="Variación interanual por tipología y categoría de los establecimientos" display="Variación interanual por tipología y categoría de los establecimientos"/>
    <hyperlink ref="E56" location="'IO Tipología'!A1" tooltip="Tipología de establecimiento" display="Tipología de establecimiento"/>
    <hyperlink ref="E57" location="'IO zona y Tipología '!A1" tooltip="Zonas y tipología de establecimiento" display="Zona turística y tipología de establecimiento"/>
    <hyperlink ref="E58" location="'IO tipología y categoría'!A1" tooltip="Tipología y categoría de establecimiento" display="Tipología y categoría de establecimiento"/>
    <hyperlink ref="E61" location="'Tablas evol EM zona'!A1" tooltip="Zonas y tipología de establecimiento" display="Evolución anual por zona turística y tipología de establecimiento"/>
    <hyperlink ref="E63" location="'tablas evol EM CAT'!A1" tooltip="Tipología y categoría de establecimiento" display="Evolución anual por tipología y categoría de los establecimientos"/>
    <hyperlink ref="E60" location="'EM evolución mensual'!A1" tooltip="Evolución mensual EM" display="Evolución mensual"/>
    <hyperlink ref="E62" location="'evolución EM zona'!A1" tooltip="Variación interanual por zona turística y tipología de establecimiento" display="Variación interanual por zona turística y tipología de establecimiento"/>
    <hyperlink ref="E64" location="'evolución EM CAT'!A1" tooltip="Variación interanual por tipología y categoría de los establecimientos" display="Variación interanual por tipología y categoría de los establecimientos"/>
    <hyperlink ref="E65" location="'EM Tipología'!A1" tooltip="Tipología de establecimiento" display="Tipología de establecimiento"/>
    <hyperlink ref="E66" location="'EM zonas y tipología '!A1" tooltip="Zonas y tipología de establecimiento" display="Zona turística y tipología de establecimiento"/>
    <hyperlink ref="E67" location="'EM tipología y categoría'!A1" tooltip="Tipología y categoría de establecimiento" display="Tipología y categoría de establecimiento"/>
    <hyperlink ref="E12" location="'resumen indicadores por zonas'!A1" tooltip="Resumen indicadores" display="Resumen indicadores"/>
    <hyperlink ref="E36" location="'Distribución Nacional - tenerif'!A1" tooltip="Distribución por nacionalidad acumulado año en curso comparativa con Tenerife" display="Distribución por nacionalidad acumulado año en curso comparativa con Tenerife"/>
    <hyperlink ref="E28" location="'alojados tipolog y cat'!A1" tooltip="Tipología y categoría de establecimiento" display="Alojados por categoría  y tipología alojativ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67" fitToHeight="2" orientation="landscape" r:id="rId1"/>
  <headerFooter scaleWithDoc="0" alignWithMargins="0">
    <oddHeader>&amp;RTurismo en Cifras PUERTO DE LA CRUZ (acumulado julio 2011)</oddHeader>
    <oddFooter>&amp;CTurismo de Tenerife&amp;R&amp;P</oddFooter>
  </headerFooter>
  <rowBreaks count="1" manualBreakCount="1">
    <brk id="41" min="2" max="6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Hoja86">
    <tabColor rgb="FF000099"/>
  </sheetPr>
  <dimension ref="B1:I67"/>
  <sheetViews>
    <sheetView showGridLines="0" showRowColHeaders="0" zoomScaleNormal="100" workbookViewId="0">
      <selection activeCell="B2" sqref="B2"/>
    </sheetView>
  </sheetViews>
  <sheetFormatPr baseColWidth="10" defaultRowHeight="15"/>
  <cols>
    <col min="1" max="1" width="15.7109375" style="22" customWidth="1"/>
    <col min="2" max="2" width="16" style="22" customWidth="1"/>
    <col min="3" max="3" width="25.140625" style="22" customWidth="1"/>
    <col min="4" max="4" width="11.5703125" style="22" customWidth="1"/>
    <col min="5" max="5" width="11.85546875" style="22" customWidth="1"/>
    <col min="6" max="6" width="10.7109375" style="22" customWidth="1"/>
    <col min="7" max="7" width="11.5703125" style="22" customWidth="1"/>
    <col min="8" max="8" width="7.42578125" style="22" customWidth="1"/>
    <col min="9" max="9" width="29" style="22" bestFit="1" customWidth="1"/>
    <col min="10" max="11" width="13.28515625" style="22" bestFit="1" customWidth="1"/>
    <col min="12" max="12" width="11.140625" style="22" bestFit="1" customWidth="1"/>
    <col min="13" max="16384" width="11.42578125" style="22"/>
  </cols>
  <sheetData>
    <row r="1" spans="2:8" ht="15" customHeight="1"/>
    <row r="2" spans="2:8" ht="15" customHeight="1"/>
    <row r="3" spans="2:8" ht="15" customHeight="1"/>
    <row r="4" spans="2:8" ht="15" customHeight="1"/>
    <row r="5" spans="2:8" ht="18" customHeight="1">
      <c r="B5" s="330" t="s">
        <v>44</v>
      </c>
      <c r="C5" s="330"/>
      <c r="D5" s="330"/>
      <c r="E5" s="330"/>
      <c r="F5" s="330"/>
      <c r="G5" s="330"/>
    </row>
    <row r="6" spans="2:8" ht="18" customHeight="1">
      <c r="B6" s="330" t="s">
        <v>45</v>
      </c>
      <c r="C6" s="330"/>
      <c r="D6" s="330"/>
      <c r="E6" s="330"/>
      <c r="F6" s="330"/>
      <c r="G6" s="330"/>
    </row>
    <row r="7" spans="2:8" ht="30" customHeight="1">
      <c r="B7" s="23" t="s">
        <v>46</v>
      </c>
      <c r="C7" s="23" t="s">
        <v>47</v>
      </c>
      <c r="D7" s="23" t="str">
        <f>actualizaciones!$A$3</f>
        <v>acumulado julio 2010</v>
      </c>
      <c r="E7" s="23" t="str">
        <f>actualizaciones!$A$2</f>
        <v xml:space="preserve">acumulado julio 2011 </v>
      </c>
      <c r="F7" s="24" t="s">
        <v>48</v>
      </c>
      <c r="G7" s="24" t="s">
        <v>49</v>
      </c>
    </row>
    <row r="8" spans="2:8" ht="15" customHeight="1">
      <c r="B8" s="331" t="s">
        <v>50</v>
      </c>
      <c r="C8" s="25" t="s">
        <v>51</v>
      </c>
      <c r="D8" s="26">
        <v>2766193</v>
      </c>
      <c r="E8" s="26">
        <v>2964604</v>
      </c>
      <c r="F8" s="27">
        <f t="shared" ref="F8:F16" si="0">E8/D8-1</f>
        <v>7.1727099302181685E-2</v>
      </c>
      <c r="G8" s="28">
        <f t="shared" ref="G8:G19" si="1">E8-D8</f>
        <v>198411</v>
      </c>
    </row>
    <row r="9" spans="2:8" ht="15" customHeight="1">
      <c r="B9" s="331"/>
      <c r="C9" s="25" t="s">
        <v>52</v>
      </c>
      <c r="D9" s="26">
        <v>1677828</v>
      </c>
      <c r="E9" s="26">
        <v>1834686</v>
      </c>
      <c r="F9" s="27">
        <f t="shared" si="0"/>
        <v>9.3488724708372883E-2</v>
      </c>
      <c r="G9" s="28">
        <f t="shared" si="1"/>
        <v>156858</v>
      </c>
      <c r="H9" s="29"/>
    </row>
    <row r="10" spans="2:8" ht="15" customHeight="1">
      <c r="B10" s="331"/>
      <c r="C10" s="25" t="s">
        <v>53</v>
      </c>
      <c r="D10" s="26">
        <v>1088365</v>
      </c>
      <c r="E10" s="26">
        <v>1129918</v>
      </c>
      <c r="F10" s="27">
        <f t="shared" si="0"/>
        <v>3.8179287279543228E-2</v>
      </c>
      <c r="G10" s="28">
        <f t="shared" si="1"/>
        <v>41553</v>
      </c>
      <c r="H10" s="29"/>
    </row>
    <row r="11" spans="2:8" ht="15" customHeight="1">
      <c r="B11" s="332" t="s">
        <v>54</v>
      </c>
      <c r="C11" s="30" t="s">
        <v>55</v>
      </c>
      <c r="D11" s="31">
        <v>54.358202977071883</v>
      </c>
      <c r="E11" s="31">
        <v>62.571025114743321</v>
      </c>
      <c r="F11" s="32">
        <f t="shared" si="0"/>
        <v>0.15108707955514245</v>
      </c>
      <c r="G11" s="31">
        <f t="shared" si="1"/>
        <v>8.2128221376714379</v>
      </c>
    </row>
    <row r="12" spans="2:8" ht="15" customHeight="1">
      <c r="B12" s="332"/>
      <c r="C12" s="30" t="s">
        <v>56</v>
      </c>
      <c r="D12" s="31">
        <v>63.816408769433401</v>
      </c>
      <c r="E12" s="31">
        <v>73.6594312858889</v>
      </c>
      <c r="F12" s="32">
        <f t="shared" si="0"/>
        <v>0.15423968076953409</v>
      </c>
      <c r="G12" s="31">
        <f t="shared" si="1"/>
        <v>9.8430225164554983</v>
      </c>
    </row>
    <row r="13" spans="2:8" ht="15" customHeight="1">
      <c r="B13" s="332"/>
      <c r="C13" s="30" t="s">
        <v>57</v>
      </c>
      <c r="D13" s="31">
        <v>45.442623699464505</v>
      </c>
      <c r="E13" s="31">
        <v>51.620471840500116</v>
      </c>
      <c r="F13" s="32">
        <f t="shared" si="0"/>
        <v>0.1359483154382306</v>
      </c>
      <c r="G13" s="31">
        <f t="shared" si="1"/>
        <v>6.1778481410356108</v>
      </c>
    </row>
    <row r="14" spans="2:8" ht="15" customHeight="1">
      <c r="B14" s="331" t="s">
        <v>58</v>
      </c>
      <c r="C14" s="25" t="s">
        <v>59</v>
      </c>
      <c r="D14" s="26">
        <v>20533466</v>
      </c>
      <c r="E14" s="26">
        <v>23099595</v>
      </c>
      <c r="F14" s="27">
        <f t="shared" si="0"/>
        <v>0.1249730074795945</v>
      </c>
      <c r="G14" s="28">
        <f t="shared" si="1"/>
        <v>2566129</v>
      </c>
    </row>
    <row r="15" spans="2:8" ht="15" customHeight="1">
      <c r="B15" s="331"/>
      <c r="C15" s="25" t="s">
        <v>60</v>
      </c>
      <c r="D15" s="26">
        <v>11697161</v>
      </c>
      <c r="E15" s="26">
        <v>13511527</v>
      </c>
      <c r="F15" s="27">
        <f t="shared" si="0"/>
        <v>0.15511165487078449</v>
      </c>
      <c r="G15" s="28">
        <f t="shared" si="1"/>
        <v>1814366</v>
      </c>
    </row>
    <row r="16" spans="2:8" ht="15" customHeight="1">
      <c r="B16" s="331"/>
      <c r="C16" s="25" t="s">
        <v>61</v>
      </c>
      <c r="D16" s="26">
        <v>8836305</v>
      </c>
      <c r="E16" s="26">
        <v>9588068</v>
      </c>
      <c r="F16" s="27">
        <f t="shared" si="0"/>
        <v>8.5076624222454988E-2</v>
      </c>
      <c r="G16" s="28">
        <f t="shared" si="1"/>
        <v>751763</v>
      </c>
    </row>
    <row r="17" spans="2:7" ht="15" customHeight="1">
      <c r="B17" s="332" t="s">
        <v>62</v>
      </c>
      <c r="C17" s="30" t="s">
        <v>63</v>
      </c>
      <c r="D17" s="33">
        <v>7.4230055531193955</v>
      </c>
      <c r="E17" s="33">
        <v>7.7917978252744717</v>
      </c>
      <c r="F17" s="34" t="s">
        <v>64</v>
      </c>
      <c r="G17" s="35">
        <f t="shared" si="1"/>
        <v>0.36879227215507626</v>
      </c>
    </row>
    <row r="18" spans="2:7" ht="15" customHeight="1">
      <c r="B18" s="332"/>
      <c r="C18" s="30" t="s">
        <v>65</v>
      </c>
      <c r="D18" s="33">
        <v>6.9716091279916652</v>
      </c>
      <c r="E18" s="33">
        <v>7.3644901634394113</v>
      </c>
      <c r="F18" s="34" t="s">
        <v>64</v>
      </c>
      <c r="G18" s="35">
        <f t="shared" si="1"/>
        <v>0.39288103544774611</v>
      </c>
    </row>
    <row r="19" spans="2:7" ht="15" customHeight="1">
      <c r="B19" s="332"/>
      <c r="C19" s="30" t="s">
        <v>66</v>
      </c>
      <c r="D19" s="33">
        <v>8.1188801550950274</v>
      </c>
      <c r="E19" s="33">
        <v>8.4856317007074846</v>
      </c>
      <c r="F19" s="34" t="s">
        <v>64</v>
      </c>
      <c r="G19" s="35">
        <f t="shared" si="1"/>
        <v>0.36675154561245726</v>
      </c>
    </row>
    <row r="20" spans="2:7" ht="15" customHeight="1">
      <c r="B20" s="329" t="s">
        <v>67</v>
      </c>
      <c r="C20" s="329"/>
      <c r="D20" s="329"/>
      <c r="E20" s="329"/>
      <c r="F20" s="329"/>
      <c r="G20" s="329"/>
    </row>
    <row r="21" spans="2:7">
      <c r="B21" s="36"/>
      <c r="C21" s="36"/>
      <c r="D21" s="36"/>
      <c r="E21" s="36"/>
      <c r="F21" s="36"/>
      <c r="G21" s="36"/>
    </row>
    <row r="22" spans="2:7" ht="18" customHeight="1">
      <c r="B22" s="330" t="s">
        <v>68</v>
      </c>
      <c r="C22" s="330"/>
      <c r="D22" s="330"/>
      <c r="E22" s="330"/>
      <c r="F22" s="330"/>
      <c r="G22" s="330"/>
    </row>
    <row r="23" spans="2:7" ht="30" customHeight="1">
      <c r="B23" s="23" t="s">
        <v>46</v>
      </c>
      <c r="C23" s="23" t="s">
        <v>69</v>
      </c>
      <c r="D23" s="23" t="str">
        <f>actualizaciones!$A$3</f>
        <v>acumulado julio 2010</v>
      </c>
      <c r="E23" s="23" t="str">
        <f>actualizaciones!$A$2</f>
        <v xml:space="preserve">acumulado julio 2011 </v>
      </c>
      <c r="F23" s="24" t="s">
        <v>48</v>
      </c>
      <c r="G23" s="24" t="s">
        <v>49</v>
      </c>
    </row>
    <row r="24" spans="2:7">
      <c r="B24" s="331" t="s">
        <v>50</v>
      </c>
      <c r="C24" s="25" t="s">
        <v>51</v>
      </c>
      <c r="D24" s="26">
        <v>461296</v>
      </c>
      <c r="E24" s="26">
        <v>472269</v>
      </c>
      <c r="F24" s="27">
        <f t="shared" ref="F24:F32" si="2">E24/D24-1</f>
        <v>2.3787329610488683E-2</v>
      </c>
      <c r="G24" s="28">
        <f t="shared" ref="G24:G35" si="3">E24-D24</f>
        <v>10973</v>
      </c>
    </row>
    <row r="25" spans="2:7">
      <c r="B25" s="331"/>
      <c r="C25" s="25" t="s">
        <v>52</v>
      </c>
      <c r="D25" s="26">
        <v>317509</v>
      </c>
      <c r="E25" s="26">
        <v>344615</v>
      </c>
      <c r="F25" s="27">
        <f t="shared" si="2"/>
        <v>8.5370808386533881E-2</v>
      </c>
      <c r="G25" s="28">
        <f t="shared" si="3"/>
        <v>27106</v>
      </c>
    </row>
    <row r="26" spans="2:7">
      <c r="B26" s="331"/>
      <c r="C26" s="25" t="s">
        <v>53</v>
      </c>
      <c r="D26" s="26">
        <v>143787</v>
      </c>
      <c r="E26" s="26">
        <v>127654</v>
      </c>
      <c r="F26" s="27">
        <f t="shared" si="2"/>
        <v>-0.11220068573654085</v>
      </c>
      <c r="G26" s="28">
        <f t="shared" si="3"/>
        <v>-16133</v>
      </c>
    </row>
    <row r="27" spans="2:7">
      <c r="B27" s="332" t="s">
        <v>54</v>
      </c>
      <c r="C27" s="30" t="s">
        <v>55</v>
      </c>
      <c r="D27" s="31">
        <v>55.400707288807013</v>
      </c>
      <c r="E27" s="31">
        <v>64.133425474909941</v>
      </c>
      <c r="F27" s="32">
        <f t="shared" si="2"/>
        <v>0.15762827973619142</v>
      </c>
      <c r="G27" s="31">
        <f t="shared" si="3"/>
        <v>8.7327181861029288</v>
      </c>
    </row>
    <row r="28" spans="2:7">
      <c r="B28" s="332"/>
      <c r="C28" s="30" t="s">
        <v>56</v>
      </c>
      <c r="D28" s="31">
        <v>66.68661485953028</v>
      </c>
      <c r="E28" s="31">
        <v>77.76303163725072</v>
      </c>
      <c r="F28" s="32">
        <f t="shared" si="2"/>
        <v>0.16609655177507476</v>
      </c>
      <c r="G28" s="31">
        <f t="shared" si="3"/>
        <v>11.076416777720439</v>
      </c>
    </row>
    <row r="29" spans="2:7">
      <c r="B29" s="332"/>
      <c r="C29" s="30" t="s">
        <v>57</v>
      </c>
      <c r="D29" s="31">
        <v>46.084330335225509</v>
      </c>
      <c r="E29" s="31">
        <v>52.459016494711875</v>
      </c>
      <c r="F29" s="32">
        <f t="shared" si="2"/>
        <v>0.13832654425302016</v>
      </c>
      <c r="G29" s="31">
        <f t="shared" si="3"/>
        <v>6.374686159486366</v>
      </c>
    </row>
    <row r="30" spans="2:7">
      <c r="B30" s="331" t="s">
        <v>58</v>
      </c>
      <c r="C30" s="25" t="s">
        <v>59</v>
      </c>
      <c r="D30" s="26">
        <v>3372143</v>
      </c>
      <c r="E30" s="26">
        <v>3513959</v>
      </c>
      <c r="F30" s="27">
        <f t="shared" si="2"/>
        <v>4.2055156023929063E-2</v>
      </c>
      <c r="G30" s="28">
        <f t="shared" si="3"/>
        <v>141816</v>
      </c>
    </row>
    <row r="31" spans="2:7">
      <c r="B31" s="331"/>
      <c r="C31" s="25" t="s">
        <v>60</v>
      </c>
      <c r="D31" s="26">
        <v>2280228</v>
      </c>
      <c r="E31" s="26">
        <v>2498023</v>
      </c>
      <c r="F31" s="27">
        <f t="shared" si="2"/>
        <v>9.5514571349882615E-2</v>
      </c>
      <c r="G31" s="28">
        <f t="shared" si="3"/>
        <v>217795</v>
      </c>
    </row>
    <row r="32" spans="2:7" ht="15" customHeight="1">
      <c r="B32" s="331"/>
      <c r="C32" s="25" t="s">
        <v>61</v>
      </c>
      <c r="D32" s="26">
        <v>1091915</v>
      </c>
      <c r="E32" s="26">
        <v>1015936</v>
      </c>
      <c r="F32" s="27">
        <f t="shared" si="2"/>
        <v>-6.9583255106853592E-2</v>
      </c>
      <c r="G32" s="28">
        <f t="shared" si="3"/>
        <v>-75979</v>
      </c>
    </row>
    <row r="33" spans="2:9">
      <c r="B33" s="332" t="s">
        <v>62</v>
      </c>
      <c r="C33" s="30" t="s">
        <v>63</v>
      </c>
      <c r="D33" s="33">
        <v>7.3101500988519303</v>
      </c>
      <c r="E33" s="33">
        <v>7.4405878852941862</v>
      </c>
      <c r="F33" s="34" t="s">
        <v>64</v>
      </c>
      <c r="G33" s="35">
        <f t="shared" si="3"/>
        <v>0.1304377864422559</v>
      </c>
    </row>
    <row r="34" spans="2:9" ht="18" customHeight="1">
      <c r="B34" s="332"/>
      <c r="C34" s="30" t="s">
        <v>65</v>
      </c>
      <c r="D34" s="33">
        <v>7.1816168990485307</v>
      </c>
      <c r="E34" s="33">
        <v>7.2487355454637781</v>
      </c>
      <c r="F34" s="34" t="s">
        <v>64</v>
      </c>
      <c r="G34" s="35">
        <f t="shared" si="3"/>
        <v>6.7118646415247341E-2</v>
      </c>
    </row>
    <row r="35" spans="2:9" ht="15" customHeight="1">
      <c r="B35" s="332"/>
      <c r="C35" s="30" t="s">
        <v>66</v>
      </c>
      <c r="D35" s="33">
        <v>7.5939758114433156</v>
      </c>
      <c r="E35" s="33">
        <v>7.958512855061338</v>
      </c>
      <c r="F35" s="34" t="s">
        <v>64</v>
      </c>
      <c r="G35" s="35">
        <f t="shared" si="3"/>
        <v>0.36453704361802242</v>
      </c>
    </row>
    <row r="36" spans="2:9">
      <c r="B36" s="329" t="s">
        <v>67</v>
      </c>
      <c r="C36" s="329"/>
      <c r="D36" s="329"/>
      <c r="E36" s="329"/>
      <c r="F36" s="329"/>
      <c r="G36" s="329"/>
    </row>
    <row r="38" spans="2:9" ht="15.75">
      <c r="B38" s="330" t="s">
        <v>70</v>
      </c>
      <c r="C38" s="330"/>
      <c r="D38" s="330"/>
      <c r="E38" s="330"/>
      <c r="F38" s="330"/>
      <c r="G38" s="330"/>
    </row>
    <row r="39" spans="2:9" ht="30" customHeight="1">
      <c r="B39" s="23" t="s">
        <v>46</v>
      </c>
      <c r="C39" s="23" t="s">
        <v>71</v>
      </c>
      <c r="D39" s="23" t="str">
        <f>actualizaciones!$A$3</f>
        <v>acumulado julio 2010</v>
      </c>
      <c r="E39" s="23" t="str">
        <f>actualizaciones!$A$2</f>
        <v xml:space="preserve">acumulado julio 2011 </v>
      </c>
      <c r="F39" s="24" t="s">
        <v>48</v>
      </c>
      <c r="G39" s="24" t="s">
        <v>49</v>
      </c>
    </row>
    <row r="40" spans="2:9">
      <c r="B40" s="331" t="s">
        <v>50</v>
      </c>
      <c r="C40" s="25" t="s">
        <v>51</v>
      </c>
      <c r="D40" s="26">
        <v>415019</v>
      </c>
      <c r="E40" s="26">
        <v>418686</v>
      </c>
      <c r="F40" s="27">
        <f t="shared" ref="F40:F48" si="4">E40/D40-1</f>
        <v>8.8357400504555095E-3</v>
      </c>
      <c r="G40" s="28">
        <f t="shared" ref="G40:G51" si="5">E40-D40</f>
        <v>3667</v>
      </c>
    </row>
    <row r="41" spans="2:9">
      <c r="B41" s="331"/>
      <c r="C41" s="25" t="s">
        <v>52</v>
      </c>
      <c r="D41" s="26">
        <v>284310</v>
      </c>
      <c r="E41" s="26">
        <v>307302</v>
      </c>
      <c r="F41" s="27">
        <f t="shared" si="4"/>
        <v>8.0869473462066077E-2</v>
      </c>
      <c r="G41" s="28">
        <f t="shared" si="5"/>
        <v>22992</v>
      </c>
    </row>
    <row r="42" spans="2:9">
      <c r="B42" s="331"/>
      <c r="C42" s="25" t="s">
        <v>53</v>
      </c>
      <c r="D42" s="26">
        <v>130709</v>
      </c>
      <c r="E42" s="26">
        <v>111384</v>
      </c>
      <c r="F42" s="27">
        <f t="shared" si="4"/>
        <v>-0.14784750858777895</v>
      </c>
      <c r="G42" s="28">
        <f t="shared" si="5"/>
        <v>-19325</v>
      </c>
    </row>
    <row r="43" spans="2:9">
      <c r="B43" s="332" t="s">
        <v>54</v>
      </c>
      <c r="C43" s="30" t="s">
        <v>55</v>
      </c>
      <c r="D43" s="31">
        <v>53.995217413409307</v>
      </c>
      <c r="E43" s="31">
        <v>59.024602473662831</v>
      </c>
      <c r="F43" s="32">
        <f t="shared" si="4"/>
        <v>9.3145009894978426E-2</v>
      </c>
      <c r="G43" s="31">
        <f t="shared" si="5"/>
        <v>5.0293850602535244</v>
      </c>
    </row>
    <row r="44" spans="2:9">
      <c r="B44" s="332"/>
      <c r="C44" s="30" t="s">
        <v>56</v>
      </c>
      <c r="D44" s="31">
        <v>59.811096091345739</v>
      </c>
      <c r="E44" s="31">
        <v>65.441300613624193</v>
      </c>
      <c r="F44" s="32">
        <f t="shared" si="4"/>
        <v>9.413311058001339E-2</v>
      </c>
      <c r="G44" s="31">
        <f t="shared" si="5"/>
        <v>5.6302045222784542</v>
      </c>
    </row>
    <row r="45" spans="2:9">
      <c r="B45" s="332"/>
      <c r="C45" s="30" t="s">
        <v>57</v>
      </c>
      <c r="D45" s="31">
        <v>44.99512858618619</v>
      </c>
      <c r="E45" s="31">
        <v>47.278604451485847</v>
      </c>
      <c r="F45" s="32">
        <f t="shared" si="4"/>
        <v>5.0749401925271886E-2</v>
      </c>
      <c r="G45" s="31">
        <f t="shared" si="5"/>
        <v>2.283475865299657</v>
      </c>
      <c r="I45" s="37"/>
    </row>
    <row r="46" spans="2:9">
      <c r="B46" s="331" t="s">
        <v>58</v>
      </c>
      <c r="C46" s="25" t="s">
        <v>59</v>
      </c>
      <c r="D46" s="26">
        <v>3090514</v>
      </c>
      <c r="E46" s="26">
        <v>3167815</v>
      </c>
      <c r="F46" s="27">
        <f t="shared" si="4"/>
        <v>2.5012344224941252E-2</v>
      </c>
      <c r="G46" s="28">
        <f t="shared" si="5"/>
        <v>77301</v>
      </c>
      <c r="I46" s="37"/>
    </row>
    <row r="47" spans="2:9">
      <c r="B47" s="331"/>
      <c r="C47" s="25" t="s">
        <v>60</v>
      </c>
      <c r="D47" s="26">
        <v>2079572</v>
      </c>
      <c r="E47" s="26">
        <v>2271372</v>
      </c>
      <c r="F47" s="27">
        <f t="shared" si="4"/>
        <v>9.2230516664005835E-2</v>
      </c>
      <c r="G47" s="28">
        <f t="shared" si="5"/>
        <v>191800</v>
      </c>
    </row>
    <row r="48" spans="2:9" ht="15" customHeight="1">
      <c r="B48" s="331"/>
      <c r="C48" s="25" t="s">
        <v>61</v>
      </c>
      <c r="D48" s="26">
        <v>1010942</v>
      </c>
      <c r="E48" s="26">
        <v>896443</v>
      </c>
      <c r="F48" s="27">
        <f t="shared" si="4"/>
        <v>-0.1132597122287925</v>
      </c>
      <c r="G48" s="28">
        <f t="shared" si="5"/>
        <v>-114499</v>
      </c>
    </row>
    <row r="49" spans="2:7">
      <c r="B49" s="332" t="s">
        <v>62</v>
      </c>
      <c r="C49" s="30" t="s">
        <v>63</v>
      </c>
      <c r="D49" s="33">
        <v>7.4466807543751008</v>
      </c>
      <c r="E49" s="33">
        <v>7.5660877125100914</v>
      </c>
      <c r="F49" s="34" t="s">
        <v>64</v>
      </c>
      <c r="G49" s="35">
        <f t="shared" si="5"/>
        <v>0.11940695813499058</v>
      </c>
    </row>
    <row r="50" spans="2:7" ht="18" customHeight="1">
      <c r="B50" s="332"/>
      <c r="C50" s="30" t="s">
        <v>65</v>
      </c>
      <c r="D50" s="33">
        <v>7.3144525342056204</v>
      </c>
      <c r="E50" s="33">
        <v>7.3913349083312179</v>
      </c>
      <c r="F50" s="34" t="s">
        <v>64</v>
      </c>
      <c r="G50" s="35">
        <f t="shared" si="5"/>
        <v>7.6882374125597508E-2</v>
      </c>
    </row>
    <row r="51" spans="2:7" ht="15" customHeight="1">
      <c r="B51" s="332"/>
      <c r="C51" s="30" t="s">
        <v>66</v>
      </c>
      <c r="D51" s="33">
        <v>7.7342952665845504</v>
      </c>
      <c r="E51" s="33">
        <v>8.0482205702793941</v>
      </c>
      <c r="F51" s="34" t="s">
        <v>64</v>
      </c>
      <c r="G51" s="35">
        <f t="shared" si="5"/>
        <v>0.31392530369484373</v>
      </c>
    </row>
    <row r="52" spans="2:7">
      <c r="B52" s="329" t="s">
        <v>67</v>
      </c>
      <c r="C52" s="329"/>
      <c r="D52" s="329"/>
      <c r="E52" s="329"/>
      <c r="F52" s="329"/>
      <c r="G52" s="329"/>
    </row>
    <row r="64" spans="2:7" ht="15" customHeight="1"/>
    <row r="66" ht="18" customHeight="1"/>
    <row r="67" ht="15" customHeight="1"/>
  </sheetData>
  <mergeCells count="19">
    <mergeCell ref="B33:B35"/>
    <mergeCell ref="B5:G5"/>
    <mergeCell ref="B6:G6"/>
    <mergeCell ref="B8:B10"/>
    <mergeCell ref="B11:B13"/>
    <mergeCell ref="B14:B16"/>
    <mergeCell ref="B17:B19"/>
    <mergeCell ref="B20:G20"/>
    <mergeCell ref="B22:G22"/>
    <mergeCell ref="B24:B26"/>
    <mergeCell ref="B27:B29"/>
    <mergeCell ref="B30:B32"/>
    <mergeCell ref="B52:G52"/>
    <mergeCell ref="B36:G36"/>
    <mergeCell ref="B38:G38"/>
    <mergeCell ref="B40:B42"/>
    <mergeCell ref="B43:B45"/>
    <mergeCell ref="B46:B48"/>
    <mergeCell ref="B49:B5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3" fitToWidth="2" fitToHeight="2" orientation="landscape" r:id="rId1"/>
  <headerFooter scaleWithDoc="0">
    <oddHeader>&amp;L&amp;G&amp;RTurismo en Cifras (acumulado julio 2011)</oddHeader>
    <oddFooter>&amp;CTurismo de Tenerife</oddFooter>
  </headerFooter>
  <rowBreaks count="1" manualBreakCount="1">
    <brk id="37" min="1" max="6" man="1"/>
  </rowBreaks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>
  <sheetPr codeName="Hoja15">
    <tabColor rgb="FF000099"/>
    <pageSetUpPr autoPageBreaks="0" fitToPage="1"/>
  </sheetPr>
  <dimension ref="B1:K23"/>
  <sheetViews>
    <sheetView showGridLines="0" showRowColHeaders="0" showOutlineSymbols="0" zoomScaleNormal="100" workbookViewId="0">
      <selection activeCell="B2" sqref="B2"/>
    </sheetView>
  </sheetViews>
  <sheetFormatPr baseColWidth="10" defaultRowHeight="12.75"/>
  <cols>
    <col min="1" max="1" width="15.7109375" style="11" customWidth="1"/>
    <col min="2" max="2" width="33.7109375" style="11" customWidth="1"/>
    <col min="3" max="3" width="11.140625" style="11" customWidth="1"/>
    <col min="4" max="4" width="10.7109375" style="11" customWidth="1"/>
    <col min="5" max="5" width="11.140625" style="11" customWidth="1"/>
    <col min="6" max="7" width="10.7109375" style="11" customWidth="1"/>
    <col min="8" max="14" width="11.42578125" style="11"/>
    <col min="15" max="15" width="13.28515625" style="11" customWidth="1"/>
    <col min="16" max="257" width="11.42578125" style="11"/>
    <col min="258" max="258" width="36.7109375" style="11" customWidth="1"/>
    <col min="259" max="259" width="12.7109375" style="11" customWidth="1"/>
    <col min="260" max="260" width="10.7109375" style="11" customWidth="1"/>
    <col min="261" max="261" width="12.7109375" style="11" customWidth="1"/>
    <col min="262" max="263" width="10.7109375" style="11" customWidth="1"/>
    <col min="264" max="270" width="11.42578125" style="11"/>
    <col min="271" max="271" width="13.28515625" style="11" customWidth="1"/>
    <col min="272" max="513" width="11.42578125" style="11"/>
    <col min="514" max="514" width="36.7109375" style="11" customWidth="1"/>
    <col min="515" max="515" width="12.7109375" style="11" customWidth="1"/>
    <col min="516" max="516" width="10.7109375" style="11" customWidth="1"/>
    <col min="517" max="517" width="12.7109375" style="11" customWidth="1"/>
    <col min="518" max="519" width="10.7109375" style="11" customWidth="1"/>
    <col min="520" max="526" width="11.42578125" style="11"/>
    <col min="527" max="527" width="13.28515625" style="11" customWidth="1"/>
    <col min="528" max="769" width="11.42578125" style="11"/>
    <col min="770" max="770" width="36.7109375" style="11" customWidth="1"/>
    <col min="771" max="771" width="12.7109375" style="11" customWidth="1"/>
    <col min="772" max="772" width="10.7109375" style="11" customWidth="1"/>
    <col min="773" max="773" width="12.7109375" style="11" customWidth="1"/>
    <col min="774" max="775" width="10.7109375" style="11" customWidth="1"/>
    <col min="776" max="782" width="11.42578125" style="11"/>
    <col min="783" max="783" width="13.28515625" style="11" customWidth="1"/>
    <col min="784" max="1025" width="11.42578125" style="11"/>
    <col min="1026" max="1026" width="36.7109375" style="11" customWidth="1"/>
    <col min="1027" max="1027" width="12.7109375" style="11" customWidth="1"/>
    <col min="1028" max="1028" width="10.7109375" style="11" customWidth="1"/>
    <col min="1029" max="1029" width="12.7109375" style="11" customWidth="1"/>
    <col min="1030" max="1031" width="10.7109375" style="11" customWidth="1"/>
    <col min="1032" max="1038" width="11.42578125" style="11"/>
    <col min="1039" max="1039" width="13.28515625" style="11" customWidth="1"/>
    <col min="1040" max="1281" width="11.42578125" style="11"/>
    <col min="1282" max="1282" width="36.7109375" style="11" customWidth="1"/>
    <col min="1283" max="1283" width="12.7109375" style="11" customWidth="1"/>
    <col min="1284" max="1284" width="10.7109375" style="11" customWidth="1"/>
    <col min="1285" max="1285" width="12.7109375" style="11" customWidth="1"/>
    <col min="1286" max="1287" width="10.7109375" style="11" customWidth="1"/>
    <col min="1288" max="1294" width="11.42578125" style="11"/>
    <col min="1295" max="1295" width="13.28515625" style="11" customWidth="1"/>
    <col min="1296" max="1537" width="11.42578125" style="11"/>
    <col min="1538" max="1538" width="36.7109375" style="11" customWidth="1"/>
    <col min="1539" max="1539" width="12.7109375" style="11" customWidth="1"/>
    <col min="1540" max="1540" width="10.7109375" style="11" customWidth="1"/>
    <col min="1541" max="1541" width="12.7109375" style="11" customWidth="1"/>
    <col min="1542" max="1543" width="10.7109375" style="11" customWidth="1"/>
    <col min="1544" max="1550" width="11.42578125" style="11"/>
    <col min="1551" max="1551" width="13.28515625" style="11" customWidth="1"/>
    <col min="1552" max="1793" width="11.42578125" style="11"/>
    <col min="1794" max="1794" width="36.7109375" style="11" customWidth="1"/>
    <col min="1795" max="1795" width="12.7109375" style="11" customWidth="1"/>
    <col min="1796" max="1796" width="10.7109375" style="11" customWidth="1"/>
    <col min="1797" max="1797" width="12.7109375" style="11" customWidth="1"/>
    <col min="1798" max="1799" width="10.7109375" style="11" customWidth="1"/>
    <col min="1800" max="1806" width="11.42578125" style="11"/>
    <col min="1807" max="1807" width="13.28515625" style="11" customWidth="1"/>
    <col min="1808" max="2049" width="11.42578125" style="11"/>
    <col min="2050" max="2050" width="36.7109375" style="11" customWidth="1"/>
    <col min="2051" max="2051" width="12.7109375" style="11" customWidth="1"/>
    <col min="2052" max="2052" width="10.7109375" style="11" customWidth="1"/>
    <col min="2053" max="2053" width="12.7109375" style="11" customWidth="1"/>
    <col min="2054" max="2055" width="10.7109375" style="11" customWidth="1"/>
    <col min="2056" max="2062" width="11.42578125" style="11"/>
    <col min="2063" max="2063" width="13.28515625" style="11" customWidth="1"/>
    <col min="2064" max="2305" width="11.42578125" style="11"/>
    <col min="2306" max="2306" width="36.7109375" style="11" customWidth="1"/>
    <col min="2307" max="2307" width="12.7109375" style="11" customWidth="1"/>
    <col min="2308" max="2308" width="10.7109375" style="11" customWidth="1"/>
    <col min="2309" max="2309" width="12.7109375" style="11" customWidth="1"/>
    <col min="2310" max="2311" width="10.7109375" style="11" customWidth="1"/>
    <col min="2312" max="2318" width="11.42578125" style="11"/>
    <col min="2319" max="2319" width="13.28515625" style="11" customWidth="1"/>
    <col min="2320" max="2561" width="11.42578125" style="11"/>
    <col min="2562" max="2562" width="36.7109375" style="11" customWidth="1"/>
    <col min="2563" max="2563" width="12.7109375" style="11" customWidth="1"/>
    <col min="2564" max="2564" width="10.7109375" style="11" customWidth="1"/>
    <col min="2565" max="2565" width="12.7109375" style="11" customWidth="1"/>
    <col min="2566" max="2567" width="10.7109375" style="11" customWidth="1"/>
    <col min="2568" max="2574" width="11.42578125" style="11"/>
    <col min="2575" max="2575" width="13.28515625" style="11" customWidth="1"/>
    <col min="2576" max="2817" width="11.42578125" style="11"/>
    <col min="2818" max="2818" width="36.7109375" style="11" customWidth="1"/>
    <col min="2819" max="2819" width="12.7109375" style="11" customWidth="1"/>
    <col min="2820" max="2820" width="10.7109375" style="11" customWidth="1"/>
    <col min="2821" max="2821" width="12.7109375" style="11" customWidth="1"/>
    <col min="2822" max="2823" width="10.7109375" style="11" customWidth="1"/>
    <col min="2824" max="2830" width="11.42578125" style="11"/>
    <col min="2831" max="2831" width="13.28515625" style="11" customWidth="1"/>
    <col min="2832" max="3073" width="11.42578125" style="11"/>
    <col min="3074" max="3074" width="36.7109375" style="11" customWidth="1"/>
    <col min="3075" max="3075" width="12.7109375" style="11" customWidth="1"/>
    <col min="3076" max="3076" width="10.7109375" style="11" customWidth="1"/>
    <col min="3077" max="3077" width="12.7109375" style="11" customWidth="1"/>
    <col min="3078" max="3079" width="10.7109375" style="11" customWidth="1"/>
    <col min="3080" max="3086" width="11.42578125" style="11"/>
    <col min="3087" max="3087" width="13.28515625" style="11" customWidth="1"/>
    <col min="3088" max="3329" width="11.42578125" style="11"/>
    <col min="3330" max="3330" width="36.7109375" style="11" customWidth="1"/>
    <col min="3331" max="3331" width="12.7109375" style="11" customWidth="1"/>
    <col min="3332" max="3332" width="10.7109375" style="11" customWidth="1"/>
    <col min="3333" max="3333" width="12.7109375" style="11" customWidth="1"/>
    <col min="3334" max="3335" width="10.7109375" style="11" customWidth="1"/>
    <col min="3336" max="3342" width="11.42578125" style="11"/>
    <col min="3343" max="3343" width="13.28515625" style="11" customWidth="1"/>
    <col min="3344" max="3585" width="11.42578125" style="11"/>
    <col min="3586" max="3586" width="36.7109375" style="11" customWidth="1"/>
    <col min="3587" max="3587" width="12.7109375" style="11" customWidth="1"/>
    <col min="3588" max="3588" width="10.7109375" style="11" customWidth="1"/>
    <col min="3589" max="3589" width="12.7109375" style="11" customWidth="1"/>
    <col min="3590" max="3591" width="10.7109375" style="11" customWidth="1"/>
    <col min="3592" max="3598" width="11.42578125" style="11"/>
    <col min="3599" max="3599" width="13.28515625" style="11" customWidth="1"/>
    <col min="3600" max="3841" width="11.42578125" style="11"/>
    <col min="3842" max="3842" width="36.7109375" style="11" customWidth="1"/>
    <col min="3843" max="3843" width="12.7109375" style="11" customWidth="1"/>
    <col min="3844" max="3844" width="10.7109375" style="11" customWidth="1"/>
    <col min="3845" max="3845" width="12.7109375" style="11" customWidth="1"/>
    <col min="3846" max="3847" width="10.7109375" style="11" customWidth="1"/>
    <col min="3848" max="3854" width="11.42578125" style="11"/>
    <col min="3855" max="3855" width="13.28515625" style="11" customWidth="1"/>
    <col min="3856" max="4097" width="11.42578125" style="11"/>
    <col min="4098" max="4098" width="36.7109375" style="11" customWidth="1"/>
    <col min="4099" max="4099" width="12.7109375" style="11" customWidth="1"/>
    <col min="4100" max="4100" width="10.7109375" style="11" customWidth="1"/>
    <col min="4101" max="4101" width="12.7109375" style="11" customWidth="1"/>
    <col min="4102" max="4103" width="10.7109375" style="11" customWidth="1"/>
    <col min="4104" max="4110" width="11.42578125" style="11"/>
    <col min="4111" max="4111" width="13.28515625" style="11" customWidth="1"/>
    <col min="4112" max="4353" width="11.42578125" style="11"/>
    <col min="4354" max="4354" width="36.7109375" style="11" customWidth="1"/>
    <col min="4355" max="4355" width="12.7109375" style="11" customWidth="1"/>
    <col min="4356" max="4356" width="10.7109375" style="11" customWidth="1"/>
    <col min="4357" max="4357" width="12.7109375" style="11" customWidth="1"/>
    <col min="4358" max="4359" width="10.7109375" style="11" customWidth="1"/>
    <col min="4360" max="4366" width="11.42578125" style="11"/>
    <col min="4367" max="4367" width="13.28515625" style="11" customWidth="1"/>
    <col min="4368" max="4609" width="11.42578125" style="11"/>
    <col min="4610" max="4610" width="36.7109375" style="11" customWidth="1"/>
    <col min="4611" max="4611" width="12.7109375" style="11" customWidth="1"/>
    <col min="4612" max="4612" width="10.7109375" style="11" customWidth="1"/>
    <col min="4613" max="4613" width="12.7109375" style="11" customWidth="1"/>
    <col min="4614" max="4615" width="10.7109375" style="11" customWidth="1"/>
    <col min="4616" max="4622" width="11.42578125" style="11"/>
    <col min="4623" max="4623" width="13.28515625" style="11" customWidth="1"/>
    <col min="4624" max="4865" width="11.42578125" style="11"/>
    <col min="4866" max="4866" width="36.7109375" style="11" customWidth="1"/>
    <col min="4867" max="4867" width="12.7109375" style="11" customWidth="1"/>
    <col min="4868" max="4868" width="10.7109375" style="11" customWidth="1"/>
    <col min="4869" max="4869" width="12.7109375" style="11" customWidth="1"/>
    <col min="4870" max="4871" width="10.7109375" style="11" customWidth="1"/>
    <col min="4872" max="4878" width="11.42578125" style="11"/>
    <col min="4879" max="4879" width="13.28515625" style="11" customWidth="1"/>
    <col min="4880" max="5121" width="11.42578125" style="11"/>
    <col min="5122" max="5122" width="36.7109375" style="11" customWidth="1"/>
    <col min="5123" max="5123" width="12.7109375" style="11" customWidth="1"/>
    <col min="5124" max="5124" width="10.7109375" style="11" customWidth="1"/>
    <col min="5125" max="5125" width="12.7109375" style="11" customWidth="1"/>
    <col min="5126" max="5127" width="10.7109375" style="11" customWidth="1"/>
    <col min="5128" max="5134" width="11.42578125" style="11"/>
    <col min="5135" max="5135" width="13.28515625" style="11" customWidth="1"/>
    <col min="5136" max="5377" width="11.42578125" style="11"/>
    <col min="5378" max="5378" width="36.7109375" style="11" customWidth="1"/>
    <col min="5379" max="5379" width="12.7109375" style="11" customWidth="1"/>
    <col min="5380" max="5380" width="10.7109375" style="11" customWidth="1"/>
    <col min="5381" max="5381" width="12.7109375" style="11" customWidth="1"/>
    <col min="5382" max="5383" width="10.7109375" style="11" customWidth="1"/>
    <col min="5384" max="5390" width="11.42578125" style="11"/>
    <col min="5391" max="5391" width="13.28515625" style="11" customWidth="1"/>
    <col min="5392" max="5633" width="11.42578125" style="11"/>
    <col min="5634" max="5634" width="36.7109375" style="11" customWidth="1"/>
    <col min="5635" max="5635" width="12.7109375" style="11" customWidth="1"/>
    <col min="5636" max="5636" width="10.7109375" style="11" customWidth="1"/>
    <col min="5637" max="5637" width="12.7109375" style="11" customWidth="1"/>
    <col min="5638" max="5639" width="10.7109375" style="11" customWidth="1"/>
    <col min="5640" max="5646" width="11.42578125" style="11"/>
    <col min="5647" max="5647" width="13.28515625" style="11" customWidth="1"/>
    <col min="5648" max="5889" width="11.42578125" style="11"/>
    <col min="5890" max="5890" width="36.7109375" style="11" customWidth="1"/>
    <col min="5891" max="5891" width="12.7109375" style="11" customWidth="1"/>
    <col min="5892" max="5892" width="10.7109375" style="11" customWidth="1"/>
    <col min="5893" max="5893" width="12.7109375" style="11" customWidth="1"/>
    <col min="5894" max="5895" width="10.7109375" style="11" customWidth="1"/>
    <col min="5896" max="5902" width="11.42578125" style="11"/>
    <col min="5903" max="5903" width="13.28515625" style="11" customWidth="1"/>
    <col min="5904" max="6145" width="11.42578125" style="11"/>
    <col min="6146" max="6146" width="36.7109375" style="11" customWidth="1"/>
    <col min="6147" max="6147" width="12.7109375" style="11" customWidth="1"/>
    <col min="6148" max="6148" width="10.7109375" style="11" customWidth="1"/>
    <col min="6149" max="6149" width="12.7109375" style="11" customWidth="1"/>
    <col min="6150" max="6151" width="10.7109375" style="11" customWidth="1"/>
    <col min="6152" max="6158" width="11.42578125" style="11"/>
    <col min="6159" max="6159" width="13.28515625" style="11" customWidth="1"/>
    <col min="6160" max="6401" width="11.42578125" style="11"/>
    <col min="6402" max="6402" width="36.7109375" style="11" customWidth="1"/>
    <col min="6403" max="6403" width="12.7109375" style="11" customWidth="1"/>
    <col min="6404" max="6404" width="10.7109375" style="11" customWidth="1"/>
    <col min="6405" max="6405" width="12.7109375" style="11" customWidth="1"/>
    <col min="6406" max="6407" width="10.7109375" style="11" customWidth="1"/>
    <col min="6408" max="6414" width="11.42578125" style="11"/>
    <col min="6415" max="6415" width="13.28515625" style="11" customWidth="1"/>
    <col min="6416" max="6657" width="11.42578125" style="11"/>
    <col min="6658" max="6658" width="36.7109375" style="11" customWidth="1"/>
    <col min="6659" max="6659" width="12.7109375" style="11" customWidth="1"/>
    <col min="6660" max="6660" width="10.7109375" style="11" customWidth="1"/>
    <col min="6661" max="6661" width="12.7109375" style="11" customWidth="1"/>
    <col min="6662" max="6663" width="10.7109375" style="11" customWidth="1"/>
    <col min="6664" max="6670" width="11.42578125" style="11"/>
    <col min="6671" max="6671" width="13.28515625" style="11" customWidth="1"/>
    <col min="6672" max="6913" width="11.42578125" style="11"/>
    <col min="6914" max="6914" width="36.7109375" style="11" customWidth="1"/>
    <col min="6915" max="6915" width="12.7109375" style="11" customWidth="1"/>
    <col min="6916" max="6916" width="10.7109375" style="11" customWidth="1"/>
    <col min="6917" max="6917" width="12.7109375" style="11" customWidth="1"/>
    <col min="6918" max="6919" width="10.7109375" style="11" customWidth="1"/>
    <col min="6920" max="6926" width="11.42578125" style="11"/>
    <col min="6927" max="6927" width="13.28515625" style="11" customWidth="1"/>
    <col min="6928" max="7169" width="11.42578125" style="11"/>
    <col min="7170" max="7170" width="36.7109375" style="11" customWidth="1"/>
    <col min="7171" max="7171" width="12.7109375" style="11" customWidth="1"/>
    <col min="7172" max="7172" width="10.7109375" style="11" customWidth="1"/>
    <col min="7173" max="7173" width="12.7109375" style="11" customWidth="1"/>
    <col min="7174" max="7175" width="10.7109375" style="11" customWidth="1"/>
    <col min="7176" max="7182" width="11.42578125" style="11"/>
    <col min="7183" max="7183" width="13.28515625" style="11" customWidth="1"/>
    <col min="7184" max="7425" width="11.42578125" style="11"/>
    <col min="7426" max="7426" width="36.7109375" style="11" customWidth="1"/>
    <col min="7427" max="7427" width="12.7109375" style="11" customWidth="1"/>
    <col min="7428" max="7428" width="10.7109375" style="11" customWidth="1"/>
    <col min="7429" max="7429" width="12.7109375" style="11" customWidth="1"/>
    <col min="7430" max="7431" width="10.7109375" style="11" customWidth="1"/>
    <col min="7432" max="7438" width="11.42578125" style="11"/>
    <col min="7439" max="7439" width="13.28515625" style="11" customWidth="1"/>
    <col min="7440" max="7681" width="11.42578125" style="11"/>
    <col min="7682" max="7682" width="36.7109375" style="11" customWidth="1"/>
    <col min="7683" max="7683" width="12.7109375" style="11" customWidth="1"/>
    <col min="7684" max="7684" width="10.7109375" style="11" customWidth="1"/>
    <col min="7685" max="7685" width="12.7109375" style="11" customWidth="1"/>
    <col min="7686" max="7687" width="10.7109375" style="11" customWidth="1"/>
    <col min="7688" max="7694" width="11.42578125" style="11"/>
    <col min="7695" max="7695" width="13.28515625" style="11" customWidth="1"/>
    <col min="7696" max="7937" width="11.42578125" style="11"/>
    <col min="7938" max="7938" width="36.7109375" style="11" customWidth="1"/>
    <col min="7939" max="7939" width="12.7109375" style="11" customWidth="1"/>
    <col min="7940" max="7940" width="10.7109375" style="11" customWidth="1"/>
    <col min="7941" max="7941" width="12.7109375" style="11" customWidth="1"/>
    <col min="7942" max="7943" width="10.7109375" style="11" customWidth="1"/>
    <col min="7944" max="7950" width="11.42578125" style="11"/>
    <col min="7951" max="7951" width="13.28515625" style="11" customWidth="1"/>
    <col min="7952" max="8193" width="11.42578125" style="11"/>
    <col min="8194" max="8194" width="36.7109375" style="11" customWidth="1"/>
    <col min="8195" max="8195" width="12.7109375" style="11" customWidth="1"/>
    <col min="8196" max="8196" width="10.7109375" style="11" customWidth="1"/>
    <col min="8197" max="8197" width="12.7109375" style="11" customWidth="1"/>
    <col min="8198" max="8199" width="10.7109375" style="11" customWidth="1"/>
    <col min="8200" max="8206" width="11.42578125" style="11"/>
    <col min="8207" max="8207" width="13.28515625" style="11" customWidth="1"/>
    <col min="8208" max="8449" width="11.42578125" style="11"/>
    <col min="8450" max="8450" width="36.7109375" style="11" customWidth="1"/>
    <col min="8451" max="8451" width="12.7109375" style="11" customWidth="1"/>
    <col min="8452" max="8452" width="10.7109375" style="11" customWidth="1"/>
    <col min="8453" max="8453" width="12.7109375" style="11" customWidth="1"/>
    <col min="8454" max="8455" width="10.7109375" style="11" customWidth="1"/>
    <col min="8456" max="8462" width="11.42578125" style="11"/>
    <col min="8463" max="8463" width="13.28515625" style="11" customWidth="1"/>
    <col min="8464" max="8705" width="11.42578125" style="11"/>
    <col min="8706" max="8706" width="36.7109375" style="11" customWidth="1"/>
    <col min="8707" max="8707" width="12.7109375" style="11" customWidth="1"/>
    <col min="8708" max="8708" width="10.7109375" style="11" customWidth="1"/>
    <col min="8709" max="8709" width="12.7109375" style="11" customWidth="1"/>
    <col min="8710" max="8711" width="10.7109375" style="11" customWidth="1"/>
    <col min="8712" max="8718" width="11.42578125" style="11"/>
    <col min="8719" max="8719" width="13.28515625" style="11" customWidth="1"/>
    <col min="8720" max="8961" width="11.42578125" style="11"/>
    <col min="8962" max="8962" width="36.7109375" style="11" customWidth="1"/>
    <col min="8963" max="8963" width="12.7109375" style="11" customWidth="1"/>
    <col min="8964" max="8964" width="10.7109375" style="11" customWidth="1"/>
    <col min="8965" max="8965" width="12.7109375" style="11" customWidth="1"/>
    <col min="8966" max="8967" width="10.7109375" style="11" customWidth="1"/>
    <col min="8968" max="8974" width="11.42578125" style="11"/>
    <col min="8975" max="8975" width="13.28515625" style="11" customWidth="1"/>
    <col min="8976" max="9217" width="11.42578125" style="11"/>
    <col min="9218" max="9218" width="36.7109375" style="11" customWidth="1"/>
    <col min="9219" max="9219" width="12.7109375" style="11" customWidth="1"/>
    <col min="9220" max="9220" width="10.7109375" style="11" customWidth="1"/>
    <col min="9221" max="9221" width="12.7109375" style="11" customWidth="1"/>
    <col min="9222" max="9223" width="10.7109375" style="11" customWidth="1"/>
    <col min="9224" max="9230" width="11.42578125" style="11"/>
    <col min="9231" max="9231" width="13.28515625" style="11" customWidth="1"/>
    <col min="9232" max="9473" width="11.42578125" style="11"/>
    <col min="9474" max="9474" width="36.7109375" style="11" customWidth="1"/>
    <col min="9475" max="9475" width="12.7109375" style="11" customWidth="1"/>
    <col min="9476" max="9476" width="10.7109375" style="11" customWidth="1"/>
    <col min="9477" max="9477" width="12.7109375" style="11" customWidth="1"/>
    <col min="9478" max="9479" width="10.7109375" style="11" customWidth="1"/>
    <col min="9480" max="9486" width="11.42578125" style="11"/>
    <col min="9487" max="9487" width="13.28515625" style="11" customWidth="1"/>
    <col min="9488" max="9729" width="11.42578125" style="11"/>
    <col min="9730" max="9730" width="36.7109375" style="11" customWidth="1"/>
    <col min="9731" max="9731" width="12.7109375" style="11" customWidth="1"/>
    <col min="9732" max="9732" width="10.7109375" style="11" customWidth="1"/>
    <col min="9733" max="9733" width="12.7109375" style="11" customWidth="1"/>
    <col min="9734" max="9735" width="10.7109375" style="11" customWidth="1"/>
    <col min="9736" max="9742" width="11.42578125" style="11"/>
    <col min="9743" max="9743" width="13.28515625" style="11" customWidth="1"/>
    <col min="9744" max="9985" width="11.42578125" style="11"/>
    <col min="9986" max="9986" width="36.7109375" style="11" customWidth="1"/>
    <col min="9987" max="9987" width="12.7109375" style="11" customWidth="1"/>
    <col min="9988" max="9988" width="10.7109375" style="11" customWidth="1"/>
    <col min="9989" max="9989" width="12.7109375" style="11" customWidth="1"/>
    <col min="9990" max="9991" width="10.7109375" style="11" customWidth="1"/>
    <col min="9992" max="9998" width="11.42578125" style="11"/>
    <col min="9999" max="9999" width="13.28515625" style="11" customWidth="1"/>
    <col min="10000" max="10241" width="11.42578125" style="11"/>
    <col min="10242" max="10242" width="36.7109375" style="11" customWidth="1"/>
    <col min="10243" max="10243" width="12.7109375" style="11" customWidth="1"/>
    <col min="10244" max="10244" width="10.7109375" style="11" customWidth="1"/>
    <col min="10245" max="10245" width="12.7109375" style="11" customWidth="1"/>
    <col min="10246" max="10247" width="10.7109375" style="11" customWidth="1"/>
    <col min="10248" max="10254" width="11.42578125" style="11"/>
    <col min="10255" max="10255" width="13.28515625" style="11" customWidth="1"/>
    <col min="10256" max="10497" width="11.42578125" style="11"/>
    <col min="10498" max="10498" width="36.7109375" style="11" customWidth="1"/>
    <col min="10499" max="10499" width="12.7109375" style="11" customWidth="1"/>
    <col min="10500" max="10500" width="10.7109375" style="11" customWidth="1"/>
    <col min="10501" max="10501" width="12.7109375" style="11" customWidth="1"/>
    <col min="10502" max="10503" width="10.7109375" style="11" customWidth="1"/>
    <col min="10504" max="10510" width="11.42578125" style="11"/>
    <col min="10511" max="10511" width="13.28515625" style="11" customWidth="1"/>
    <col min="10512" max="10753" width="11.42578125" style="11"/>
    <col min="10754" max="10754" width="36.7109375" style="11" customWidth="1"/>
    <col min="10755" max="10755" width="12.7109375" style="11" customWidth="1"/>
    <col min="10756" max="10756" width="10.7109375" style="11" customWidth="1"/>
    <col min="10757" max="10757" width="12.7109375" style="11" customWidth="1"/>
    <col min="10758" max="10759" width="10.7109375" style="11" customWidth="1"/>
    <col min="10760" max="10766" width="11.42578125" style="11"/>
    <col min="10767" max="10767" width="13.28515625" style="11" customWidth="1"/>
    <col min="10768" max="11009" width="11.42578125" style="11"/>
    <col min="11010" max="11010" width="36.7109375" style="11" customWidth="1"/>
    <col min="11011" max="11011" width="12.7109375" style="11" customWidth="1"/>
    <col min="11012" max="11012" width="10.7109375" style="11" customWidth="1"/>
    <col min="11013" max="11013" width="12.7109375" style="11" customWidth="1"/>
    <col min="11014" max="11015" width="10.7109375" style="11" customWidth="1"/>
    <col min="11016" max="11022" width="11.42578125" style="11"/>
    <col min="11023" max="11023" width="13.28515625" style="11" customWidth="1"/>
    <col min="11024" max="11265" width="11.42578125" style="11"/>
    <col min="11266" max="11266" width="36.7109375" style="11" customWidth="1"/>
    <col min="11267" max="11267" width="12.7109375" style="11" customWidth="1"/>
    <col min="11268" max="11268" width="10.7109375" style="11" customWidth="1"/>
    <col min="11269" max="11269" width="12.7109375" style="11" customWidth="1"/>
    <col min="11270" max="11271" width="10.7109375" style="11" customWidth="1"/>
    <col min="11272" max="11278" width="11.42578125" style="11"/>
    <col min="11279" max="11279" width="13.28515625" style="11" customWidth="1"/>
    <col min="11280" max="11521" width="11.42578125" style="11"/>
    <col min="11522" max="11522" width="36.7109375" style="11" customWidth="1"/>
    <col min="11523" max="11523" width="12.7109375" style="11" customWidth="1"/>
    <col min="11524" max="11524" width="10.7109375" style="11" customWidth="1"/>
    <col min="11525" max="11525" width="12.7109375" style="11" customWidth="1"/>
    <col min="11526" max="11527" width="10.7109375" style="11" customWidth="1"/>
    <col min="11528" max="11534" width="11.42578125" style="11"/>
    <col min="11535" max="11535" width="13.28515625" style="11" customWidth="1"/>
    <col min="11536" max="11777" width="11.42578125" style="11"/>
    <col min="11778" max="11778" width="36.7109375" style="11" customWidth="1"/>
    <col min="11779" max="11779" width="12.7109375" style="11" customWidth="1"/>
    <col min="11780" max="11780" width="10.7109375" style="11" customWidth="1"/>
    <col min="11781" max="11781" width="12.7109375" style="11" customWidth="1"/>
    <col min="11782" max="11783" width="10.7109375" style="11" customWidth="1"/>
    <col min="11784" max="11790" width="11.42578125" style="11"/>
    <col min="11791" max="11791" width="13.28515625" style="11" customWidth="1"/>
    <col min="11792" max="12033" width="11.42578125" style="11"/>
    <col min="12034" max="12034" width="36.7109375" style="11" customWidth="1"/>
    <col min="12035" max="12035" width="12.7109375" style="11" customWidth="1"/>
    <col min="12036" max="12036" width="10.7109375" style="11" customWidth="1"/>
    <col min="12037" max="12037" width="12.7109375" style="11" customWidth="1"/>
    <col min="12038" max="12039" width="10.7109375" style="11" customWidth="1"/>
    <col min="12040" max="12046" width="11.42578125" style="11"/>
    <col min="12047" max="12047" width="13.28515625" style="11" customWidth="1"/>
    <col min="12048" max="12289" width="11.42578125" style="11"/>
    <col min="12290" max="12290" width="36.7109375" style="11" customWidth="1"/>
    <col min="12291" max="12291" width="12.7109375" style="11" customWidth="1"/>
    <col min="12292" max="12292" width="10.7109375" style="11" customWidth="1"/>
    <col min="12293" max="12293" width="12.7109375" style="11" customWidth="1"/>
    <col min="12294" max="12295" width="10.7109375" style="11" customWidth="1"/>
    <col min="12296" max="12302" width="11.42578125" style="11"/>
    <col min="12303" max="12303" width="13.28515625" style="11" customWidth="1"/>
    <col min="12304" max="12545" width="11.42578125" style="11"/>
    <col min="12546" max="12546" width="36.7109375" style="11" customWidth="1"/>
    <col min="12547" max="12547" width="12.7109375" style="11" customWidth="1"/>
    <col min="12548" max="12548" width="10.7109375" style="11" customWidth="1"/>
    <col min="12549" max="12549" width="12.7109375" style="11" customWidth="1"/>
    <col min="12550" max="12551" width="10.7109375" style="11" customWidth="1"/>
    <col min="12552" max="12558" width="11.42578125" style="11"/>
    <col min="12559" max="12559" width="13.28515625" style="11" customWidth="1"/>
    <col min="12560" max="12801" width="11.42578125" style="11"/>
    <col min="12802" max="12802" width="36.7109375" style="11" customWidth="1"/>
    <col min="12803" max="12803" width="12.7109375" style="11" customWidth="1"/>
    <col min="12804" max="12804" width="10.7109375" style="11" customWidth="1"/>
    <col min="12805" max="12805" width="12.7109375" style="11" customWidth="1"/>
    <col min="12806" max="12807" width="10.7109375" style="11" customWidth="1"/>
    <col min="12808" max="12814" width="11.42578125" style="11"/>
    <col min="12815" max="12815" width="13.28515625" style="11" customWidth="1"/>
    <col min="12816" max="13057" width="11.42578125" style="11"/>
    <col min="13058" max="13058" width="36.7109375" style="11" customWidth="1"/>
    <col min="13059" max="13059" width="12.7109375" style="11" customWidth="1"/>
    <col min="13060" max="13060" width="10.7109375" style="11" customWidth="1"/>
    <col min="13061" max="13061" width="12.7109375" style="11" customWidth="1"/>
    <col min="13062" max="13063" width="10.7109375" style="11" customWidth="1"/>
    <col min="13064" max="13070" width="11.42578125" style="11"/>
    <col min="13071" max="13071" width="13.28515625" style="11" customWidth="1"/>
    <col min="13072" max="13313" width="11.42578125" style="11"/>
    <col min="13314" max="13314" width="36.7109375" style="11" customWidth="1"/>
    <col min="13315" max="13315" width="12.7109375" style="11" customWidth="1"/>
    <col min="13316" max="13316" width="10.7109375" style="11" customWidth="1"/>
    <col min="13317" max="13317" width="12.7109375" style="11" customWidth="1"/>
    <col min="13318" max="13319" width="10.7109375" style="11" customWidth="1"/>
    <col min="13320" max="13326" width="11.42578125" style="11"/>
    <col min="13327" max="13327" width="13.28515625" style="11" customWidth="1"/>
    <col min="13328" max="13569" width="11.42578125" style="11"/>
    <col min="13570" max="13570" width="36.7109375" style="11" customWidth="1"/>
    <col min="13571" max="13571" width="12.7109375" style="11" customWidth="1"/>
    <col min="13572" max="13572" width="10.7109375" style="11" customWidth="1"/>
    <col min="13573" max="13573" width="12.7109375" style="11" customWidth="1"/>
    <col min="13574" max="13575" width="10.7109375" style="11" customWidth="1"/>
    <col min="13576" max="13582" width="11.42578125" style="11"/>
    <col min="13583" max="13583" width="13.28515625" style="11" customWidth="1"/>
    <col min="13584" max="13825" width="11.42578125" style="11"/>
    <col min="13826" max="13826" width="36.7109375" style="11" customWidth="1"/>
    <col min="13827" max="13827" width="12.7109375" style="11" customWidth="1"/>
    <col min="13828" max="13828" width="10.7109375" style="11" customWidth="1"/>
    <col min="13829" max="13829" width="12.7109375" style="11" customWidth="1"/>
    <col min="13830" max="13831" width="10.7109375" style="11" customWidth="1"/>
    <col min="13832" max="13838" width="11.42578125" style="11"/>
    <col min="13839" max="13839" width="13.28515625" style="11" customWidth="1"/>
    <col min="13840" max="14081" width="11.42578125" style="11"/>
    <col min="14082" max="14082" width="36.7109375" style="11" customWidth="1"/>
    <col min="14083" max="14083" width="12.7109375" style="11" customWidth="1"/>
    <col min="14084" max="14084" width="10.7109375" style="11" customWidth="1"/>
    <col min="14085" max="14085" width="12.7109375" style="11" customWidth="1"/>
    <col min="14086" max="14087" width="10.7109375" style="11" customWidth="1"/>
    <col min="14088" max="14094" width="11.42578125" style="11"/>
    <col min="14095" max="14095" width="13.28515625" style="11" customWidth="1"/>
    <col min="14096" max="14337" width="11.42578125" style="11"/>
    <col min="14338" max="14338" width="36.7109375" style="11" customWidth="1"/>
    <col min="14339" max="14339" width="12.7109375" style="11" customWidth="1"/>
    <col min="14340" max="14340" width="10.7109375" style="11" customWidth="1"/>
    <col min="14341" max="14341" width="12.7109375" style="11" customWidth="1"/>
    <col min="14342" max="14343" width="10.7109375" style="11" customWidth="1"/>
    <col min="14344" max="14350" width="11.42578125" style="11"/>
    <col min="14351" max="14351" width="13.28515625" style="11" customWidth="1"/>
    <col min="14352" max="14593" width="11.42578125" style="11"/>
    <col min="14594" max="14594" width="36.7109375" style="11" customWidth="1"/>
    <col min="14595" max="14595" width="12.7109375" style="11" customWidth="1"/>
    <col min="14596" max="14596" width="10.7109375" style="11" customWidth="1"/>
    <col min="14597" max="14597" width="12.7109375" style="11" customWidth="1"/>
    <col min="14598" max="14599" width="10.7109375" style="11" customWidth="1"/>
    <col min="14600" max="14606" width="11.42578125" style="11"/>
    <col min="14607" max="14607" width="13.28515625" style="11" customWidth="1"/>
    <col min="14608" max="14849" width="11.42578125" style="11"/>
    <col min="14850" max="14850" width="36.7109375" style="11" customWidth="1"/>
    <col min="14851" max="14851" width="12.7109375" style="11" customWidth="1"/>
    <col min="14852" max="14852" width="10.7109375" style="11" customWidth="1"/>
    <col min="14853" max="14853" width="12.7109375" style="11" customWidth="1"/>
    <col min="14854" max="14855" width="10.7109375" style="11" customWidth="1"/>
    <col min="14856" max="14862" width="11.42578125" style="11"/>
    <col min="14863" max="14863" width="13.28515625" style="11" customWidth="1"/>
    <col min="14864" max="15105" width="11.42578125" style="11"/>
    <col min="15106" max="15106" width="36.7109375" style="11" customWidth="1"/>
    <col min="15107" max="15107" width="12.7109375" style="11" customWidth="1"/>
    <col min="15108" max="15108" width="10.7109375" style="11" customWidth="1"/>
    <col min="15109" max="15109" width="12.7109375" style="11" customWidth="1"/>
    <col min="15110" max="15111" width="10.7109375" style="11" customWidth="1"/>
    <col min="15112" max="15118" width="11.42578125" style="11"/>
    <col min="15119" max="15119" width="13.28515625" style="11" customWidth="1"/>
    <col min="15120" max="15361" width="11.42578125" style="11"/>
    <col min="15362" max="15362" width="36.7109375" style="11" customWidth="1"/>
    <col min="15363" max="15363" width="12.7109375" style="11" customWidth="1"/>
    <col min="15364" max="15364" width="10.7109375" style="11" customWidth="1"/>
    <col min="15365" max="15365" width="12.7109375" style="11" customWidth="1"/>
    <col min="15366" max="15367" width="10.7109375" style="11" customWidth="1"/>
    <col min="15368" max="15374" width="11.42578125" style="11"/>
    <col min="15375" max="15375" width="13.28515625" style="11" customWidth="1"/>
    <col min="15376" max="15617" width="11.42578125" style="11"/>
    <col min="15618" max="15618" width="36.7109375" style="11" customWidth="1"/>
    <col min="15619" max="15619" width="12.7109375" style="11" customWidth="1"/>
    <col min="15620" max="15620" width="10.7109375" style="11" customWidth="1"/>
    <col min="15621" max="15621" width="12.7109375" style="11" customWidth="1"/>
    <col min="15622" max="15623" width="10.7109375" style="11" customWidth="1"/>
    <col min="15624" max="15630" width="11.42578125" style="11"/>
    <col min="15631" max="15631" width="13.28515625" style="11" customWidth="1"/>
    <col min="15632" max="15873" width="11.42578125" style="11"/>
    <col min="15874" max="15874" width="36.7109375" style="11" customWidth="1"/>
    <col min="15875" max="15875" width="12.7109375" style="11" customWidth="1"/>
    <col min="15876" max="15876" width="10.7109375" style="11" customWidth="1"/>
    <col min="15877" max="15877" width="12.7109375" style="11" customWidth="1"/>
    <col min="15878" max="15879" width="10.7109375" style="11" customWidth="1"/>
    <col min="15880" max="15886" width="11.42578125" style="11"/>
    <col min="15887" max="15887" width="13.28515625" style="11" customWidth="1"/>
    <col min="15888" max="16129" width="11.42578125" style="11"/>
    <col min="16130" max="16130" width="36.7109375" style="11" customWidth="1"/>
    <col min="16131" max="16131" width="12.7109375" style="11" customWidth="1"/>
    <col min="16132" max="16132" width="10.7109375" style="11" customWidth="1"/>
    <col min="16133" max="16133" width="12.7109375" style="11" customWidth="1"/>
    <col min="16134" max="16135" width="10.7109375" style="11" customWidth="1"/>
    <col min="16136" max="16142" width="11.42578125" style="11"/>
    <col min="16143" max="16143" width="13.28515625" style="11" customWidth="1"/>
    <col min="16144" max="16384" width="11.42578125" style="11"/>
  </cols>
  <sheetData>
    <row r="1" spans="2:7" ht="15" customHeight="1"/>
    <row r="2" spans="2:7" ht="15" customHeight="1"/>
    <row r="3" spans="2:7" ht="15" customHeight="1"/>
    <row r="4" spans="2:7" ht="15" customHeight="1"/>
    <row r="5" spans="2:7" ht="18" customHeight="1">
      <c r="B5" s="333" t="s">
        <v>72</v>
      </c>
      <c r="C5" s="333"/>
      <c r="D5" s="333"/>
      <c r="E5" s="333"/>
      <c r="F5" s="333"/>
      <c r="G5" s="333"/>
    </row>
    <row r="6" spans="2:7" ht="30" customHeight="1">
      <c r="B6" s="38" t="s">
        <v>73</v>
      </c>
      <c r="C6" s="39" t="str">
        <f>actualizaciones!A3</f>
        <v>acumulado julio 2010</v>
      </c>
      <c r="D6" s="39" t="s">
        <v>74</v>
      </c>
      <c r="E6" s="39" t="str">
        <f>actualizaciones!A2</f>
        <v xml:space="preserve">acumulado julio 2011 </v>
      </c>
      <c r="F6" s="39" t="s">
        <v>74</v>
      </c>
      <c r="G6" s="40" t="s">
        <v>75</v>
      </c>
    </row>
    <row r="7" spans="2:7" ht="15" customHeight="1">
      <c r="B7" s="41" t="s">
        <v>76</v>
      </c>
      <c r="C7" s="42">
        <v>415019</v>
      </c>
      <c r="D7" s="43">
        <f>C7/C7</f>
        <v>1</v>
      </c>
      <c r="E7" s="42">
        <v>418686</v>
      </c>
      <c r="F7" s="43">
        <f>E7/E7</f>
        <v>1</v>
      </c>
      <c r="G7" s="43">
        <f>(E7-C7)/C7</f>
        <v>8.8357400504555216E-3</v>
      </c>
    </row>
    <row r="8" spans="2:7" ht="15" customHeight="1">
      <c r="B8" s="44" t="s">
        <v>77</v>
      </c>
      <c r="C8" s="45">
        <v>284310</v>
      </c>
      <c r="D8" s="46">
        <f>C8/C7</f>
        <v>0.68505297347832272</v>
      </c>
      <c r="E8" s="45">
        <v>307302</v>
      </c>
      <c r="F8" s="46">
        <f>E8/E7</f>
        <v>0.73396769894383862</v>
      </c>
      <c r="G8" s="47">
        <f>(E8-C8)/C8</f>
        <v>8.0869473462066049E-2</v>
      </c>
    </row>
    <row r="9" spans="2:7" ht="15" customHeight="1">
      <c r="B9" s="44" t="s">
        <v>78</v>
      </c>
      <c r="C9" s="45">
        <v>130709</v>
      </c>
      <c r="D9" s="46">
        <f>C9/C7</f>
        <v>0.31494702652167733</v>
      </c>
      <c r="E9" s="45">
        <v>111384</v>
      </c>
      <c r="F9" s="46">
        <f>E9/E7</f>
        <v>0.26603230105616144</v>
      </c>
      <c r="G9" s="47">
        <f>(E9-C9)/C9</f>
        <v>-0.14784750858777895</v>
      </c>
    </row>
    <row r="10" spans="2:7" ht="15" customHeight="1">
      <c r="B10" s="334" t="s">
        <v>79</v>
      </c>
      <c r="C10" s="334"/>
      <c r="D10" s="334"/>
      <c r="E10" s="334"/>
      <c r="F10" s="334"/>
      <c r="G10" s="334"/>
    </row>
    <row r="12" spans="2:7">
      <c r="B12" s="48"/>
      <c r="C12" s="48"/>
      <c r="D12" s="48"/>
      <c r="E12" s="48"/>
      <c r="F12" s="48"/>
    </row>
    <row r="23" spans="2:11">
      <c r="B23" s="49"/>
      <c r="C23" s="49"/>
      <c r="D23" s="49"/>
      <c r="E23" s="49"/>
      <c r="F23" s="49"/>
      <c r="G23" s="49"/>
      <c r="H23" s="49"/>
      <c r="I23" s="49"/>
      <c r="J23" s="49"/>
      <c r="K23" s="49"/>
    </row>
  </sheetData>
  <mergeCells count="2">
    <mergeCell ref="B5:G5"/>
    <mergeCell ref="B10:G10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2" fitToHeight="2" orientation="landscape" r:id="rId1"/>
  <headerFooter scaleWithDoc="0">
    <oddHeader>&amp;L&amp;G&amp;RTurismo en Cifras (acumulado julio 2011)</oddHeader>
    <oddFooter>&amp;CTurismo de Tenerife</oddFooter>
  </headerFooter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>
  <sheetPr codeName="Hoja101">
    <tabColor rgb="FF000099"/>
    <pageSetUpPr fitToPage="1"/>
  </sheetPr>
  <dimension ref="B1:N81"/>
  <sheetViews>
    <sheetView showGridLines="0" showRowColHeaders="0" zoomScaleNormal="100" workbookViewId="0">
      <selection activeCell="B2" sqref="B2"/>
    </sheetView>
  </sheetViews>
  <sheetFormatPr baseColWidth="10" defaultRowHeight="15" outlineLevelRow="1"/>
  <cols>
    <col min="1" max="1" width="15.7109375" customWidth="1"/>
    <col min="2" max="2" width="13" customWidth="1"/>
    <col min="3" max="8" width="9.7109375" customWidth="1"/>
    <col min="11" max="11" width="13.28515625" customWidth="1"/>
    <col min="13" max="13" width="15" customWidth="1"/>
  </cols>
  <sheetData>
    <row r="1" spans="2:14" ht="15" customHeight="1"/>
    <row r="2" spans="2:14" ht="15" customHeight="1"/>
    <row r="3" spans="2:14" ht="15" customHeight="1"/>
    <row r="4" spans="2:14" ht="15" customHeight="1"/>
    <row r="5" spans="2:14" ht="36" customHeight="1">
      <c r="B5" s="335" t="s">
        <v>80</v>
      </c>
      <c r="C5" s="335"/>
      <c r="D5" s="335"/>
      <c r="E5" s="335"/>
      <c r="F5" s="335"/>
      <c r="G5" s="335"/>
      <c r="H5" s="335"/>
    </row>
    <row r="6" spans="2:14" ht="15" customHeight="1">
      <c r="B6" s="50"/>
      <c r="C6" s="336" t="s">
        <v>81</v>
      </c>
      <c r="D6" s="336"/>
      <c r="E6" s="337" t="s">
        <v>82</v>
      </c>
      <c r="F6" s="337"/>
      <c r="G6" s="336" t="s">
        <v>83</v>
      </c>
      <c r="H6" s="336"/>
      <c r="J6" s="51"/>
      <c r="K6" s="51"/>
      <c r="L6" s="51"/>
    </row>
    <row r="7" spans="2:14" ht="30" customHeight="1">
      <c r="B7" s="50"/>
      <c r="C7" s="52" t="s">
        <v>84</v>
      </c>
      <c r="D7" s="52" t="s">
        <v>85</v>
      </c>
      <c r="E7" s="53" t="s">
        <v>84</v>
      </c>
      <c r="F7" s="53" t="s">
        <v>85</v>
      </c>
      <c r="G7" s="52" t="s">
        <v>84</v>
      </c>
      <c r="H7" s="52" t="s">
        <v>85</v>
      </c>
      <c r="J7" s="51"/>
      <c r="K7" s="51"/>
      <c r="L7" s="51"/>
    </row>
    <row r="8" spans="2:14">
      <c r="B8" s="54" t="s">
        <v>91</v>
      </c>
      <c r="C8" s="55">
        <v>50199</v>
      </c>
      <c r="D8" s="56">
        <f t="shared" ref="D8:D14" si="0">C8/C21-1</f>
        <v>0.18115294117647052</v>
      </c>
      <c r="E8" s="57">
        <v>19171</v>
      </c>
      <c r="F8" s="58">
        <f t="shared" ref="F8:F14" si="1">E8/E21-1</f>
        <v>-1.923568834092193E-2</v>
      </c>
      <c r="G8" s="55">
        <v>69370</v>
      </c>
      <c r="H8" s="56">
        <f t="shared" ref="H8:H14" si="2">G8/G21-1</f>
        <v>0.1180234338485342</v>
      </c>
    </row>
    <row r="9" spans="2:14">
      <c r="B9" s="54" t="s">
        <v>92</v>
      </c>
      <c r="C9" s="55">
        <v>42140</v>
      </c>
      <c r="D9" s="56">
        <f t="shared" si="0"/>
        <v>-1.2906701646717145E-2</v>
      </c>
      <c r="E9" s="57">
        <v>14619</v>
      </c>
      <c r="F9" s="58">
        <f t="shared" si="1"/>
        <v>-0.33513734764416958</v>
      </c>
      <c r="G9" s="55">
        <v>56759</v>
      </c>
      <c r="H9" s="56">
        <f t="shared" si="2"/>
        <v>-0.12245087277168787</v>
      </c>
      <c r="J9" s="59"/>
      <c r="K9" s="59"/>
      <c r="L9" s="59"/>
    </row>
    <row r="10" spans="2:14">
      <c r="B10" s="54" t="s">
        <v>93</v>
      </c>
      <c r="C10" s="55">
        <v>38239</v>
      </c>
      <c r="D10" s="56">
        <f t="shared" si="0"/>
        <v>-4.3809857217874004E-2</v>
      </c>
      <c r="E10" s="57">
        <v>13161</v>
      </c>
      <c r="F10" s="58">
        <f t="shared" si="1"/>
        <v>-0.20778908084030578</v>
      </c>
      <c r="G10" s="55">
        <v>51400</v>
      </c>
      <c r="H10" s="56">
        <f t="shared" si="2"/>
        <v>-9.1936965585471042E-2</v>
      </c>
    </row>
    <row r="11" spans="2:14">
      <c r="B11" s="54" t="s">
        <v>94</v>
      </c>
      <c r="C11" s="55">
        <v>44783</v>
      </c>
      <c r="D11" s="56">
        <f t="shared" si="0"/>
        <v>7.9628736740597894E-2</v>
      </c>
      <c r="E11" s="57">
        <v>17362</v>
      </c>
      <c r="F11" s="58">
        <f t="shared" si="1"/>
        <v>-5.2292576419213921E-2</v>
      </c>
      <c r="G11" s="55">
        <v>62145</v>
      </c>
      <c r="H11" s="56">
        <f t="shared" si="2"/>
        <v>3.9214046822742432E-2</v>
      </c>
    </row>
    <row r="12" spans="2:14">
      <c r="B12" s="54" t="s">
        <v>95</v>
      </c>
      <c r="C12" s="55">
        <v>47785</v>
      </c>
      <c r="D12" s="56">
        <f t="shared" si="0"/>
        <v>0.18646803227808806</v>
      </c>
      <c r="E12" s="57">
        <v>18823</v>
      </c>
      <c r="F12" s="58">
        <f t="shared" si="1"/>
        <v>-7.4874769311890077E-3</v>
      </c>
      <c r="G12" s="55">
        <v>66608</v>
      </c>
      <c r="H12" s="56">
        <f t="shared" si="2"/>
        <v>0.12437542201215401</v>
      </c>
    </row>
    <row r="13" spans="2:14">
      <c r="B13" s="54" t="s">
        <v>96</v>
      </c>
      <c r="C13" s="55">
        <v>43159</v>
      </c>
      <c r="D13" s="56">
        <f t="shared" si="0"/>
        <v>0.12317181075313588</v>
      </c>
      <c r="E13" s="57">
        <v>13523</v>
      </c>
      <c r="F13" s="58">
        <f t="shared" si="1"/>
        <v>-0.17858227540545468</v>
      </c>
      <c r="G13" s="55">
        <v>56682</v>
      </c>
      <c r="H13" s="56">
        <f t="shared" si="2"/>
        <v>3.2665925777478177E-2</v>
      </c>
    </row>
    <row r="14" spans="2:14">
      <c r="B14" s="54" t="s">
        <v>97</v>
      </c>
      <c r="C14" s="55">
        <v>40997</v>
      </c>
      <c r="D14" s="56">
        <f t="shared" si="0"/>
        <v>5.2635633039771923E-2</v>
      </c>
      <c r="E14" s="57">
        <v>14725</v>
      </c>
      <c r="F14" s="58">
        <f t="shared" si="1"/>
        <v>-0.21729655025780048</v>
      </c>
      <c r="G14" s="55">
        <v>55722</v>
      </c>
      <c r="H14" s="56">
        <f t="shared" si="2"/>
        <v>-3.5283933518005517E-2</v>
      </c>
    </row>
    <row r="15" spans="2:14" ht="30" customHeight="1">
      <c r="B15" s="60" t="str">
        <f>actualizaciones!$A$2</f>
        <v xml:space="preserve">acumulado julio 2011 </v>
      </c>
      <c r="C15" s="61">
        <v>307302</v>
      </c>
      <c r="D15" s="62">
        <v>8.0869473462066077E-2</v>
      </c>
      <c r="E15" s="63">
        <v>111384</v>
      </c>
      <c r="F15" s="64">
        <v>-0.14784750858777895</v>
      </c>
      <c r="G15" s="61">
        <v>418686</v>
      </c>
      <c r="H15" s="62">
        <v>8.8357400504555095E-3</v>
      </c>
      <c r="K15" s="51"/>
      <c r="L15" s="51"/>
      <c r="M15" s="51"/>
      <c r="N15" s="51"/>
    </row>
    <row r="16" spans="2:14" outlineLevel="1">
      <c r="B16" s="54" t="s">
        <v>86</v>
      </c>
      <c r="C16" s="55">
        <v>39657</v>
      </c>
      <c r="D16" s="56">
        <f>C16/C29-1</f>
        <v>-5.5335874225821868E-2</v>
      </c>
      <c r="E16" s="57">
        <v>18070</v>
      </c>
      <c r="F16" s="58">
        <f>E16/E29-1</f>
        <v>-0.1420160486206733</v>
      </c>
      <c r="G16" s="55">
        <v>57727</v>
      </c>
      <c r="H16" s="56">
        <f>G16/G29-1</f>
        <v>-8.4294348122650353E-2</v>
      </c>
    </row>
    <row r="17" spans="2:14" outlineLevel="1">
      <c r="B17" s="54" t="s">
        <v>87</v>
      </c>
      <c r="C17" s="55">
        <v>39386</v>
      </c>
      <c r="D17" s="56">
        <f t="shared" ref="D17:D67" si="3">C17/C30-1</f>
        <v>-6.9636698634667149E-2</v>
      </c>
      <c r="E17" s="57">
        <v>16676</v>
      </c>
      <c r="F17" s="58">
        <f t="shared" ref="F17:F67" si="4">E17/E30-1</f>
        <v>-0.11032863849765262</v>
      </c>
      <c r="G17" s="55">
        <v>56062</v>
      </c>
      <c r="H17" s="56">
        <f t="shared" ref="H17:H67" si="5">G17/G30-1</f>
        <v>-8.2124496545400993E-2</v>
      </c>
    </row>
    <row r="18" spans="2:14" outlineLevel="1">
      <c r="B18" s="54" t="s">
        <v>88</v>
      </c>
      <c r="C18" s="55">
        <v>37483</v>
      </c>
      <c r="D18" s="56">
        <f t="shared" si="3"/>
        <v>-2.2785932163620681E-2</v>
      </c>
      <c r="E18" s="57">
        <v>17324</v>
      </c>
      <c r="F18" s="58">
        <f t="shared" si="4"/>
        <v>-0.14250358857595402</v>
      </c>
      <c r="G18" s="55">
        <v>54807</v>
      </c>
      <c r="H18" s="56">
        <f t="shared" si="5"/>
        <v>-6.4088114754098369E-2</v>
      </c>
    </row>
    <row r="19" spans="2:14" outlineLevel="1">
      <c r="B19" s="54" t="s">
        <v>89</v>
      </c>
      <c r="C19" s="55">
        <v>40104</v>
      </c>
      <c r="D19" s="56">
        <f t="shared" si="3"/>
        <v>2.7938688675859913E-2</v>
      </c>
      <c r="E19" s="57">
        <v>15815</v>
      </c>
      <c r="F19" s="58">
        <f t="shared" si="4"/>
        <v>-0.12479247371333702</v>
      </c>
      <c r="G19" s="55">
        <v>55919</v>
      </c>
      <c r="H19" s="56">
        <f t="shared" si="5"/>
        <v>-2.0408520776399652E-2</v>
      </c>
    </row>
    <row r="20" spans="2:14" outlineLevel="1">
      <c r="B20" s="54" t="s">
        <v>90</v>
      </c>
      <c r="C20" s="55">
        <v>51335</v>
      </c>
      <c r="D20" s="56">
        <f t="shared" si="3"/>
        <v>-0.13198965184897116</v>
      </c>
      <c r="E20" s="57">
        <v>20779</v>
      </c>
      <c r="F20" s="58">
        <f t="shared" si="4"/>
        <v>-0.25932130890425609</v>
      </c>
      <c r="G20" s="55">
        <v>72114</v>
      </c>
      <c r="H20" s="56">
        <f t="shared" si="5"/>
        <v>-0.17295716497505587</v>
      </c>
    </row>
    <row r="21" spans="2:14" outlineLevel="1">
      <c r="B21" s="54" t="s">
        <v>91</v>
      </c>
      <c r="C21" s="55">
        <v>42500</v>
      </c>
      <c r="D21" s="56">
        <f t="shared" si="3"/>
        <v>-0.11341969668523266</v>
      </c>
      <c r="E21" s="57">
        <v>19547</v>
      </c>
      <c r="F21" s="58">
        <f t="shared" si="4"/>
        <v>-0.21927547230099453</v>
      </c>
      <c r="G21" s="55">
        <v>62047</v>
      </c>
      <c r="H21" s="56">
        <f t="shared" si="5"/>
        <v>-0.14973826294296599</v>
      </c>
    </row>
    <row r="22" spans="2:14" outlineLevel="1">
      <c r="B22" s="54" t="s">
        <v>92</v>
      </c>
      <c r="C22" s="55">
        <v>42691</v>
      </c>
      <c r="D22" s="56">
        <f t="shared" si="3"/>
        <v>7.9227443941653819E-2</v>
      </c>
      <c r="E22" s="57">
        <v>21988</v>
      </c>
      <c r="F22" s="58">
        <f t="shared" si="4"/>
        <v>-2.2190599012762879E-2</v>
      </c>
      <c r="G22" s="55">
        <v>64679</v>
      </c>
      <c r="H22" s="56">
        <f t="shared" si="5"/>
        <v>4.2469860099284329E-2</v>
      </c>
      <c r="J22" s="59"/>
      <c r="K22" s="59"/>
      <c r="L22" s="59"/>
    </row>
    <row r="23" spans="2:14" outlineLevel="1">
      <c r="B23" s="54" t="s">
        <v>93</v>
      </c>
      <c r="C23" s="55">
        <v>39991</v>
      </c>
      <c r="D23" s="56">
        <f t="shared" si="3"/>
        <v>8.2153971045866525E-2</v>
      </c>
      <c r="E23" s="57">
        <v>16613</v>
      </c>
      <c r="F23" s="58">
        <f t="shared" si="4"/>
        <v>-0.13311417240659573</v>
      </c>
      <c r="G23" s="55">
        <v>56604</v>
      </c>
      <c r="H23" s="56">
        <f t="shared" si="5"/>
        <v>8.6423492934657453E-3</v>
      </c>
    </row>
    <row r="24" spans="2:14" outlineLevel="1">
      <c r="B24" s="54" t="s">
        <v>94</v>
      </c>
      <c r="C24" s="55">
        <v>41480</v>
      </c>
      <c r="D24" s="56">
        <f t="shared" si="3"/>
        <v>-0.13682239101030069</v>
      </c>
      <c r="E24" s="57">
        <v>18320</v>
      </c>
      <c r="F24" s="58">
        <f t="shared" si="4"/>
        <v>-0.18086295551084286</v>
      </c>
      <c r="G24" s="55">
        <v>59800</v>
      </c>
      <c r="H24" s="56">
        <f t="shared" si="5"/>
        <v>-0.15080942913944906</v>
      </c>
    </row>
    <row r="25" spans="2:14" outlineLevel="1">
      <c r="B25" s="54" t="s">
        <v>95</v>
      </c>
      <c r="C25" s="55">
        <v>40275</v>
      </c>
      <c r="D25" s="56">
        <f t="shared" si="3"/>
        <v>-3.9997139656282044E-2</v>
      </c>
      <c r="E25" s="57">
        <v>18965</v>
      </c>
      <c r="F25" s="58">
        <f t="shared" si="4"/>
        <v>-0.18380960578412808</v>
      </c>
      <c r="G25" s="55">
        <v>59240</v>
      </c>
      <c r="H25" s="56">
        <f t="shared" si="5"/>
        <v>-9.1257727530718369E-2</v>
      </c>
    </row>
    <row r="26" spans="2:14" outlineLevel="1">
      <c r="B26" s="54" t="s">
        <v>96</v>
      </c>
      <c r="C26" s="55">
        <v>38426</v>
      </c>
      <c r="D26" s="56">
        <f t="shared" si="3"/>
        <v>-4.4818414576549226E-2</v>
      </c>
      <c r="E26" s="57">
        <v>16463</v>
      </c>
      <c r="F26" s="58">
        <f t="shared" si="4"/>
        <v>-0.12843453862036103</v>
      </c>
      <c r="G26" s="55">
        <v>54889</v>
      </c>
      <c r="H26" s="56">
        <f t="shared" si="5"/>
        <v>-7.1534896309076723E-2</v>
      </c>
    </row>
    <row r="27" spans="2:14" outlineLevel="1">
      <c r="B27" s="54" t="s">
        <v>97</v>
      </c>
      <c r="C27" s="55">
        <v>38947</v>
      </c>
      <c r="D27" s="56">
        <f t="shared" si="3"/>
        <v>3.9140875133404585E-2</v>
      </c>
      <c r="E27" s="57">
        <v>18813</v>
      </c>
      <c r="F27" s="58">
        <f t="shared" si="4"/>
        <v>-7.0044488383588677E-2</v>
      </c>
      <c r="G27" s="55">
        <v>57760</v>
      </c>
      <c r="H27" s="56">
        <f t="shared" si="5"/>
        <v>8.664009703691633E-4</v>
      </c>
    </row>
    <row r="28" spans="2:14" ht="15" customHeight="1">
      <c r="B28" s="65">
        <v>2010</v>
      </c>
      <c r="C28" s="66">
        <v>492275</v>
      </c>
      <c r="D28" s="67">
        <f t="shared" si="3"/>
        <v>-4.0384645374586747E-2</v>
      </c>
      <c r="E28" s="66">
        <v>219373</v>
      </c>
      <c r="F28" s="67">
        <f t="shared" si="4"/>
        <v>-0.14819833812223349</v>
      </c>
      <c r="G28" s="66">
        <v>711648</v>
      </c>
      <c r="H28" s="67">
        <f t="shared" si="5"/>
        <v>-7.6419928049711094E-2</v>
      </c>
      <c r="K28" s="51"/>
      <c r="L28" s="51"/>
      <c r="M28" s="51"/>
      <c r="N28" s="51"/>
    </row>
    <row r="29" spans="2:14" ht="36" hidden="1" customHeight="1" outlineLevel="1">
      <c r="B29" s="54" t="s">
        <v>86</v>
      </c>
      <c r="C29" s="55">
        <v>41980</v>
      </c>
      <c r="D29" s="56">
        <f t="shared" si="3"/>
        <v>-7.439255633461217E-2</v>
      </c>
      <c r="E29" s="57">
        <v>21061</v>
      </c>
      <c r="F29" s="58">
        <f t="shared" si="4"/>
        <v>-0.13086001980851769</v>
      </c>
      <c r="G29" s="55">
        <v>63041</v>
      </c>
      <c r="H29" s="56">
        <f t="shared" si="5"/>
        <v>-9.4056275687638302E-2</v>
      </c>
      <c r="J29" s="59"/>
      <c r="K29" s="59"/>
      <c r="L29" s="59"/>
    </row>
    <row r="30" spans="2:14" ht="36" hidden="1" customHeight="1" outlineLevel="1">
      <c r="B30" s="54" t="s">
        <v>87</v>
      </c>
      <c r="C30" s="55">
        <v>42334</v>
      </c>
      <c r="D30" s="56">
        <f t="shared" si="3"/>
        <v>-7.2355158208431969E-2</v>
      </c>
      <c r="E30" s="57">
        <v>18744</v>
      </c>
      <c r="F30" s="58">
        <f t="shared" si="4"/>
        <v>-0.18415669205658325</v>
      </c>
      <c r="G30" s="55">
        <v>61078</v>
      </c>
      <c r="H30" s="56">
        <f t="shared" si="5"/>
        <v>-0.10979289035285889</v>
      </c>
      <c r="K30" s="59"/>
      <c r="L30" s="59"/>
      <c r="M30" s="59"/>
    </row>
    <row r="31" spans="2:14" ht="36" hidden="1" customHeight="1" outlineLevel="1">
      <c r="B31" s="54" t="s">
        <v>88</v>
      </c>
      <c r="C31" s="55">
        <v>38357</v>
      </c>
      <c r="D31" s="56">
        <f t="shared" si="3"/>
        <v>-0.1044361428904973</v>
      </c>
      <c r="E31" s="57">
        <v>20203</v>
      </c>
      <c r="F31" s="58">
        <f t="shared" si="4"/>
        <v>-0.15245207031086128</v>
      </c>
      <c r="G31" s="55">
        <v>58560</v>
      </c>
      <c r="H31" s="56">
        <f t="shared" si="5"/>
        <v>-0.12160439197804007</v>
      </c>
    </row>
    <row r="32" spans="2:14" ht="36" hidden="1" customHeight="1" outlineLevel="1">
      <c r="B32" s="54" t="s">
        <v>89</v>
      </c>
      <c r="C32" s="55">
        <v>39014</v>
      </c>
      <c r="D32" s="56">
        <f t="shared" si="3"/>
        <v>-0.17924012285942692</v>
      </c>
      <c r="E32" s="57">
        <v>18070</v>
      </c>
      <c r="F32" s="58">
        <f t="shared" si="4"/>
        <v>-0.20473549863568352</v>
      </c>
      <c r="G32" s="55">
        <v>57084</v>
      </c>
      <c r="H32" s="56">
        <f t="shared" si="5"/>
        <v>-0.18748576634024139</v>
      </c>
    </row>
    <row r="33" spans="2:13" ht="36" hidden="1" customHeight="1" outlineLevel="1">
      <c r="B33" s="54" t="s">
        <v>90</v>
      </c>
      <c r="C33" s="55">
        <v>59141</v>
      </c>
      <c r="D33" s="56">
        <f t="shared" si="3"/>
        <v>-0.14170234380669033</v>
      </c>
      <c r="E33" s="57">
        <v>28054</v>
      </c>
      <c r="F33" s="58">
        <f t="shared" si="4"/>
        <v>-0.26807378225364609</v>
      </c>
      <c r="G33" s="55">
        <v>87195</v>
      </c>
      <c r="H33" s="56">
        <f t="shared" si="5"/>
        <v>-0.18687170113956397</v>
      </c>
    </row>
    <row r="34" spans="2:13" ht="36" hidden="1" customHeight="1" outlineLevel="1">
      <c r="B34" s="54" t="s">
        <v>91</v>
      </c>
      <c r="C34" s="55">
        <v>47937</v>
      </c>
      <c r="D34" s="56">
        <f t="shared" si="3"/>
        <v>-0.15227771097121034</v>
      </c>
      <c r="E34" s="57">
        <v>25037</v>
      </c>
      <c r="F34" s="58">
        <f t="shared" si="4"/>
        <v>-0.21553452813635798</v>
      </c>
      <c r="G34" s="55">
        <v>72974</v>
      </c>
      <c r="H34" s="56">
        <f t="shared" si="5"/>
        <v>-0.17509947549285587</v>
      </c>
      <c r="K34" s="51"/>
      <c r="L34" s="51"/>
      <c r="M34" s="51"/>
    </row>
    <row r="35" spans="2:13" ht="36" hidden="1" customHeight="1" outlineLevel="1">
      <c r="B35" s="54" t="s">
        <v>92</v>
      </c>
      <c r="C35" s="55">
        <v>39557</v>
      </c>
      <c r="D35" s="56">
        <f t="shared" si="3"/>
        <v>-0.17154645220742226</v>
      </c>
      <c r="E35" s="57">
        <v>22487</v>
      </c>
      <c r="F35" s="58">
        <f t="shared" si="4"/>
        <v>-0.11318373624640143</v>
      </c>
      <c r="G35" s="55">
        <v>62044</v>
      </c>
      <c r="H35" s="56">
        <f t="shared" si="5"/>
        <v>-0.1513029204568771</v>
      </c>
    </row>
    <row r="36" spans="2:13" ht="36" hidden="1" customHeight="1" outlineLevel="1">
      <c r="B36" s="54" t="s">
        <v>93</v>
      </c>
      <c r="C36" s="55">
        <v>36955</v>
      </c>
      <c r="D36" s="56">
        <f t="shared" si="3"/>
        <v>-0.22820684181947282</v>
      </c>
      <c r="E36" s="57">
        <v>19164</v>
      </c>
      <c r="F36" s="58">
        <f t="shared" si="4"/>
        <v>-0.27764794572182439</v>
      </c>
      <c r="G36" s="55">
        <v>56119</v>
      </c>
      <c r="H36" s="56">
        <f t="shared" si="5"/>
        <v>-0.2458340052679675</v>
      </c>
    </row>
    <row r="37" spans="2:13" ht="36" hidden="1" customHeight="1" outlineLevel="1">
      <c r="B37" s="54" t="s">
        <v>94</v>
      </c>
      <c r="C37" s="55">
        <v>48055</v>
      </c>
      <c r="D37" s="56">
        <f t="shared" si="3"/>
        <v>-6.9855218333849445E-2</v>
      </c>
      <c r="E37" s="57">
        <v>22365</v>
      </c>
      <c r="F37" s="58">
        <f t="shared" si="4"/>
        <v>-0.11285204284014283</v>
      </c>
      <c r="G37" s="55">
        <v>70420</v>
      </c>
      <c r="H37" s="56">
        <f t="shared" si="5"/>
        <v>-8.3955563649608433E-2</v>
      </c>
    </row>
    <row r="38" spans="2:13" ht="36" hidden="1" customHeight="1" outlineLevel="1">
      <c r="B38" s="54" t="s">
        <v>95</v>
      </c>
      <c r="C38" s="55">
        <v>41953</v>
      </c>
      <c r="D38" s="56">
        <f t="shared" si="3"/>
        <v>-0.2876523924338642</v>
      </c>
      <c r="E38" s="57">
        <v>23236</v>
      </c>
      <c r="F38" s="58">
        <f t="shared" si="4"/>
        <v>-0.21616515989744978</v>
      </c>
      <c r="G38" s="55">
        <v>65189</v>
      </c>
      <c r="H38" s="56">
        <f t="shared" si="5"/>
        <v>-0.26371727393887368</v>
      </c>
    </row>
    <row r="39" spans="2:13" ht="36" hidden="1" customHeight="1" outlineLevel="1">
      <c r="B39" s="54" t="s">
        <v>96</v>
      </c>
      <c r="C39" s="55">
        <v>40229</v>
      </c>
      <c r="D39" s="56">
        <f t="shared" si="3"/>
        <v>-0.15639482458531673</v>
      </c>
      <c r="E39" s="57">
        <v>18889</v>
      </c>
      <c r="F39" s="58">
        <f t="shared" si="4"/>
        <v>-9.7903433783848359E-2</v>
      </c>
      <c r="G39" s="55">
        <v>59118</v>
      </c>
      <c r="H39" s="56">
        <f t="shared" si="5"/>
        <v>-0.13854807215923992</v>
      </c>
    </row>
    <row r="40" spans="2:13" ht="36" hidden="1" customHeight="1" outlineLevel="1">
      <c r="B40" s="54" t="s">
        <v>97</v>
      </c>
      <c r="C40" s="55">
        <v>37480</v>
      </c>
      <c r="D40" s="56">
        <f t="shared" si="3"/>
        <v>-0.13401109057301297</v>
      </c>
      <c r="E40" s="57">
        <v>20230</v>
      </c>
      <c r="F40" s="58">
        <f t="shared" si="4"/>
        <v>-0.10557962684587496</v>
      </c>
      <c r="G40" s="55">
        <v>57710</v>
      </c>
      <c r="H40" s="56">
        <f t="shared" si="5"/>
        <v>-0.12425263285683941</v>
      </c>
    </row>
    <row r="41" spans="2:13" collapsed="1">
      <c r="B41" s="68">
        <v>2009</v>
      </c>
      <c r="C41" s="69">
        <v>512992</v>
      </c>
      <c r="D41" s="70">
        <f t="shared" si="3"/>
        <v>-0.15062205900371217</v>
      </c>
      <c r="E41" s="69">
        <v>257540</v>
      </c>
      <c r="F41" s="70">
        <f t="shared" si="4"/>
        <v>-0.18061525441524107</v>
      </c>
      <c r="G41" s="69">
        <v>770532</v>
      </c>
      <c r="H41" s="70">
        <f t="shared" si="5"/>
        <v>-0.16088823451900369</v>
      </c>
    </row>
    <row r="42" spans="2:13" ht="36" hidden="1" customHeight="1" outlineLevel="1">
      <c r="B42" s="54" t="s">
        <v>86</v>
      </c>
      <c r="C42" s="55">
        <v>45354</v>
      </c>
      <c r="D42" s="56">
        <f t="shared" si="3"/>
        <v>-0.10145616641901933</v>
      </c>
      <c r="E42" s="57">
        <v>24232</v>
      </c>
      <c r="F42" s="58">
        <f t="shared" si="4"/>
        <v>-0.14558725009696416</v>
      </c>
      <c r="G42" s="55">
        <v>69586</v>
      </c>
      <c r="H42" s="56">
        <f t="shared" si="5"/>
        <v>-0.11733218326652795</v>
      </c>
    </row>
    <row r="43" spans="2:13" ht="36" hidden="1" customHeight="1" outlineLevel="1">
      <c r="B43" s="54" t="s">
        <v>87</v>
      </c>
      <c r="C43" s="55">
        <v>45636</v>
      </c>
      <c r="D43" s="56">
        <f t="shared" si="3"/>
        <v>-0.11717253786779647</v>
      </c>
      <c r="E43" s="57">
        <v>22975</v>
      </c>
      <c r="F43" s="58">
        <f t="shared" si="4"/>
        <v>-6.0903331289597351E-2</v>
      </c>
      <c r="G43" s="55">
        <v>68611</v>
      </c>
      <c r="H43" s="56">
        <f t="shared" si="5"/>
        <v>-9.9096614932114857E-2</v>
      </c>
    </row>
    <row r="44" spans="2:13" ht="36" hidden="1" customHeight="1" outlineLevel="1">
      <c r="B44" s="54" t="s">
        <v>88</v>
      </c>
      <c r="C44" s="55">
        <v>42830</v>
      </c>
      <c r="D44" s="56">
        <f t="shared" si="3"/>
        <v>-0.156856569156266</v>
      </c>
      <c r="E44" s="57">
        <v>23837</v>
      </c>
      <c r="F44" s="58">
        <f t="shared" si="4"/>
        <v>-0.16007751937984493</v>
      </c>
      <c r="G44" s="55">
        <v>66667</v>
      </c>
      <c r="H44" s="56">
        <f t="shared" si="5"/>
        <v>-0.15801106367930484</v>
      </c>
    </row>
    <row r="45" spans="2:13" ht="36" hidden="1" customHeight="1" outlineLevel="1">
      <c r="B45" s="54" t="s">
        <v>89</v>
      </c>
      <c r="C45" s="55">
        <v>47534</v>
      </c>
      <c r="D45" s="56">
        <f t="shared" si="3"/>
        <v>-0.15353657667925069</v>
      </c>
      <c r="E45" s="57">
        <v>22722</v>
      </c>
      <c r="F45" s="58">
        <f t="shared" si="4"/>
        <v>-0.10908092848180673</v>
      </c>
      <c r="G45" s="55">
        <v>70256</v>
      </c>
      <c r="H45" s="56">
        <f t="shared" si="5"/>
        <v>-0.13965221650746995</v>
      </c>
    </row>
    <row r="46" spans="2:13" ht="36" hidden="1" customHeight="1" outlineLevel="1">
      <c r="B46" s="54" t="s">
        <v>90</v>
      </c>
      <c r="C46" s="55">
        <v>68905</v>
      </c>
      <c r="D46" s="56">
        <f t="shared" si="3"/>
        <v>-7.1548878259112048E-2</v>
      </c>
      <c r="E46" s="57">
        <v>38329</v>
      </c>
      <c r="F46" s="58">
        <f t="shared" si="4"/>
        <v>-4.7205926220542871E-2</v>
      </c>
      <c r="G46" s="55">
        <v>107234</v>
      </c>
      <c r="H46" s="56">
        <f t="shared" si="5"/>
        <v>-6.2992057181304184E-2</v>
      </c>
    </row>
    <row r="47" spans="2:13" ht="36" hidden="1" customHeight="1" outlineLevel="1">
      <c r="B47" s="54" t="s">
        <v>91</v>
      </c>
      <c r="C47" s="55">
        <v>56548</v>
      </c>
      <c r="D47" s="56">
        <f t="shared" si="3"/>
        <v>-0.11099232800905545</v>
      </c>
      <c r="E47" s="57">
        <v>31916</v>
      </c>
      <c r="F47" s="58">
        <f t="shared" si="4"/>
        <v>-0.12169079200836586</v>
      </c>
      <c r="G47" s="55">
        <v>88464</v>
      </c>
      <c r="H47" s="56">
        <f t="shared" si="5"/>
        <v>-0.11488203629960181</v>
      </c>
    </row>
    <row r="48" spans="2:13" ht="36" hidden="1" customHeight="1" outlineLevel="1">
      <c r="B48" s="54" t="s">
        <v>92</v>
      </c>
      <c r="C48" s="55">
        <v>47748</v>
      </c>
      <c r="D48" s="56">
        <f t="shared" si="3"/>
        <v>-9.0808690519260438E-2</v>
      </c>
      <c r="E48" s="57">
        <v>25357</v>
      </c>
      <c r="F48" s="58">
        <f t="shared" si="4"/>
        <v>-0.15165607226497158</v>
      </c>
      <c r="G48" s="55">
        <v>73105</v>
      </c>
      <c r="H48" s="56">
        <f t="shared" si="5"/>
        <v>-0.11287876029948907</v>
      </c>
    </row>
    <row r="49" spans="2:10" ht="36" hidden="1" customHeight="1" outlineLevel="1">
      <c r="B49" s="54" t="s">
        <v>93</v>
      </c>
      <c r="C49" s="55">
        <v>47882</v>
      </c>
      <c r="D49" s="56">
        <f t="shared" si="3"/>
        <v>0.17834379229728059</v>
      </c>
      <c r="E49" s="57">
        <v>26530</v>
      </c>
      <c r="F49" s="58">
        <f t="shared" si="4"/>
        <v>0.2495290128108516</v>
      </c>
      <c r="G49" s="55">
        <v>74412</v>
      </c>
      <c r="H49" s="56">
        <f t="shared" si="5"/>
        <v>0.20277369195209083</v>
      </c>
    </row>
    <row r="50" spans="2:10" ht="36" hidden="1" customHeight="1" outlineLevel="1">
      <c r="B50" s="54" t="s">
        <v>94</v>
      </c>
      <c r="C50" s="55">
        <v>51664</v>
      </c>
      <c r="D50" s="56">
        <f t="shared" si="3"/>
        <v>-4.380818419055732E-2</v>
      </c>
      <c r="E50" s="57">
        <v>25210</v>
      </c>
      <c r="F50" s="58">
        <f t="shared" si="4"/>
        <v>-4.7349128972527632E-2</v>
      </c>
      <c r="G50" s="55">
        <v>76874</v>
      </c>
      <c r="H50" s="56">
        <f t="shared" si="5"/>
        <v>-4.4972296071756901E-2</v>
      </c>
    </row>
    <row r="51" spans="2:10" ht="36" hidden="1" customHeight="1" outlineLevel="1">
      <c r="B51" s="54" t="s">
        <v>95</v>
      </c>
      <c r="C51" s="55">
        <v>58894</v>
      </c>
      <c r="D51" s="56">
        <f t="shared" si="3"/>
        <v>0.12129924033280659</v>
      </c>
      <c r="E51" s="57">
        <v>29644</v>
      </c>
      <c r="F51" s="58">
        <f t="shared" si="4"/>
        <v>8.5264506681310692E-2</v>
      </c>
      <c r="G51" s="55">
        <v>88538</v>
      </c>
      <c r="H51" s="56">
        <f t="shared" si="5"/>
        <v>0.10897066559783553</v>
      </c>
    </row>
    <row r="52" spans="2:10" ht="36" hidden="1" customHeight="1" outlineLevel="1">
      <c r="B52" s="54" t="s">
        <v>96</v>
      </c>
      <c r="C52" s="55">
        <v>47687</v>
      </c>
      <c r="D52" s="56">
        <f t="shared" si="3"/>
        <v>1.0082396051767528E-2</v>
      </c>
      <c r="E52" s="57">
        <v>20939</v>
      </c>
      <c r="F52" s="58">
        <f t="shared" si="4"/>
        <v>-2.5247713414634498E-3</v>
      </c>
      <c r="G52" s="55">
        <v>68626</v>
      </c>
      <c r="H52" s="56">
        <f t="shared" si="5"/>
        <v>6.2020732225855912E-3</v>
      </c>
    </row>
    <row r="53" spans="2:10" ht="36" hidden="1" customHeight="1" outlineLevel="1">
      <c r="B53" s="54" t="s">
        <v>97</v>
      </c>
      <c r="C53" s="55">
        <v>43280</v>
      </c>
      <c r="D53" s="56">
        <f t="shared" si="3"/>
        <v>-1.1194882339501944E-2</v>
      </c>
      <c r="E53" s="57">
        <v>22618</v>
      </c>
      <c r="F53" s="58">
        <f t="shared" si="4"/>
        <v>3.0600026608718078E-3</v>
      </c>
      <c r="G53" s="55">
        <v>65898</v>
      </c>
      <c r="H53" s="56">
        <f t="shared" si="5"/>
        <v>-6.3481053695019218E-3</v>
      </c>
    </row>
    <row r="54" spans="2:10" collapsed="1">
      <c r="B54" s="68">
        <v>2008</v>
      </c>
      <c r="C54" s="69">
        <v>603962</v>
      </c>
      <c r="D54" s="70">
        <f t="shared" si="3"/>
        <v>-5.2804752584562853E-2</v>
      </c>
      <c r="E54" s="69">
        <v>314309</v>
      </c>
      <c r="F54" s="70">
        <f t="shared" si="4"/>
        <v>-5.2478468091777031E-2</v>
      </c>
      <c r="G54" s="69">
        <v>918271</v>
      </c>
      <c r="H54" s="70">
        <f t="shared" si="5"/>
        <v>-5.2693096088199387E-2</v>
      </c>
    </row>
    <row r="55" spans="2:10" ht="36" hidden="1" customHeight="1" outlineLevel="1">
      <c r="B55" s="54" t="s">
        <v>86</v>
      </c>
      <c r="C55" s="55">
        <v>50475</v>
      </c>
      <c r="D55" s="56">
        <f t="shared" si="3"/>
        <v>3.3053622595169863E-2</v>
      </c>
      <c r="E55" s="57">
        <v>28361</v>
      </c>
      <c r="F55" s="58">
        <f t="shared" si="4"/>
        <v>3.6699930547940296E-2</v>
      </c>
      <c r="G55" s="55">
        <v>78836</v>
      </c>
      <c r="H55" s="56">
        <f t="shared" si="5"/>
        <v>3.436241258511874E-2</v>
      </c>
    </row>
    <row r="56" spans="2:10" ht="36" hidden="1" customHeight="1" outlineLevel="1">
      <c r="B56" s="54" t="s">
        <v>87</v>
      </c>
      <c r="C56" s="55">
        <v>51693</v>
      </c>
      <c r="D56" s="56">
        <f t="shared" si="3"/>
        <v>4.7222559863862923E-2</v>
      </c>
      <c r="E56" s="57">
        <v>24465</v>
      </c>
      <c r="F56" s="58">
        <f t="shared" si="4"/>
        <v>1.2749927557229812E-2</v>
      </c>
      <c r="G56" s="55">
        <v>76158</v>
      </c>
      <c r="H56" s="56">
        <f t="shared" si="5"/>
        <v>3.5895482800364586E-2</v>
      </c>
    </row>
    <row r="57" spans="2:10" ht="36" hidden="1" customHeight="1" outlineLevel="1">
      <c r="B57" s="54" t="s">
        <v>88</v>
      </c>
      <c r="C57" s="55">
        <v>50798</v>
      </c>
      <c r="D57" s="56">
        <f t="shared" si="3"/>
        <v>-2.5177509115332897E-2</v>
      </c>
      <c r="E57" s="57">
        <v>28380</v>
      </c>
      <c r="F57" s="58">
        <f t="shared" si="4"/>
        <v>5.3608553608553544E-2</v>
      </c>
      <c r="G57" s="55">
        <v>79178</v>
      </c>
      <c r="H57" s="56">
        <f t="shared" si="5"/>
        <v>1.6699137211244608E-3</v>
      </c>
    </row>
    <row r="58" spans="2:10" ht="36" hidden="1" customHeight="1" outlineLevel="1">
      <c r="B58" s="54" t="s">
        <v>89</v>
      </c>
      <c r="C58" s="55">
        <v>56156</v>
      </c>
      <c r="D58" s="56">
        <f t="shared" si="3"/>
        <v>-8.3720854341051143E-2</v>
      </c>
      <c r="E58" s="57">
        <v>25504</v>
      </c>
      <c r="F58" s="58">
        <f t="shared" si="4"/>
        <v>-0.14710898572049624</v>
      </c>
      <c r="G58" s="55">
        <v>81660</v>
      </c>
      <c r="H58" s="56">
        <f t="shared" si="5"/>
        <v>-0.10450707314398511</v>
      </c>
    </row>
    <row r="59" spans="2:10" ht="36" hidden="1" customHeight="1" outlineLevel="1">
      <c r="B59" s="54" t="s">
        <v>90</v>
      </c>
      <c r="C59" s="55">
        <v>74215</v>
      </c>
      <c r="D59" s="56">
        <f t="shared" si="3"/>
        <v>2.3528113751396296E-2</v>
      </c>
      <c r="E59" s="57">
        <v>40228</v>
      </c>
      <c r="F59" s="58">
        <f t="shared" si="4"/>
        <v>-4.7501237011380315E-3</v>
      </c>
      <c r="G59" s="55">
        <v>114443</v>
      </c>
      <c r="H59" s="56">
        <f t="shared" si="5"/>
        <v>1.3406653738189389E-2</v>
      </c>
    </row>
    <row r="60" spans="2:10" ht="36" hidden="1" customHeight="1" outlineLevel="1">
      <c r="B60" s="54" t="s">
        <v>91</v>
      </c>
      <c r="C60" s="55">
        <v>63608</v>
      </c>
      <c r="D60" s="56">
        <f t="shared" si="3"/>
        <v>-4.0921564488405004E-2</v>
      </c>
      <c r="E60" s="57">
        <v>36338</v>
      </c>
      <c r="F60" s="58">
        <f t="shared" si="4"/>
        <v>-1.4108199034130964E-2</v>
      </c>
      <c r="G60" s="55">
        <v>99946</v>
      </c>
      <c r="H60" s="56">
        <f t="shared" si="5"/>
        <v>-3.1343283582089598E-2</v>
      </c>
    </row>
    <row r="61" spans="2:10" ht="36" hidden="1" customHeight="1" outlineLevel="1">
      <c r="B61" s="54" t="s">
        <v>92</v>
      </c>
      <c r="C61" s="55">
        <v>52517</v>
      </c>
      <c r="D61" s="56">
        <f t="shared" si="3"/>
        <v>1.8165955796820565E-2</v>
      </c>
      <c r="E61" s="57">
        <v>29890</v>
      </c>
      <c r="F61" s="58">
        <f t="shared" si="4"/>
        <v>4.7852760736196265E-2</v>
      </c>
      <c r="G61" s="55">
        <v>82407</v>
      </c>
      <c r="H61" s="56">
        <f t="shared" si="5"/>
        <v>2.8737282316958934E-2</v>
      </c>
    </row>
    <row r="62" spans="2:10" ht="36" hidden="1" customHeight="1" outlineLevel="1" thickBot="1">
      <c r="B62" s="54" t="s">
        <v>93</v>
      </c>
      <c r="C62" s="55">
        <v>40635</v>
      </c>
      <c r="D62" s="56">
        <f t="shared" si="3"/>
        <v>-0.14813106643466589</v>
      </c>
      <c r="E62" s="57">
        <v>21232</v>
      </c>
      <c r="F62" s="58">
        <f t="shared" si="4"/>
        <v>-2.609972019632123E-2</v>
      </c>
      <c r="G62" s="55">
        <v>61867</v>
      </c>
      <c r="H62" s="56">
        <f t="shared" si="5"/>
        <v>-0.10985295387183103</v>
      </c>
      <c r="J62" s="71" t="s">
        <v>98</v>
      </c>
    </row>
    <row r="63" spans="2:10" ht="36" hidden="1" customHeight="1" outlineLevel="1">
      <c r="B63" s="54" t="s">
        <v>94</v>
      </c>
      <c r="C63" s="55">
        <v>54031</v>
      </c>
      <c r="D63" s="56">
        <f t="shared" si="3"/>
        <v>-1.2807863772564487E-2</v>
      </c>
      <c r="E63" s="57">
        <v>26463</v>
      </c>
      <c r="F63" s="58">
        <f t="shared" si="4"/>
        <v>-0.12993588689791224</v>
      </c>
      <c r="G63" s="55">
        <v>80494</v>
      </c>
      <c r="H63" s="56">
        <f t="shared" si="5"/>
        <v>-5.4646669876801335E-2</v>
      </c>
    </row>
    <row r="64" spans="2:10" ht="36" hidden="1" customHeight="1" outlineLevel="1">
      <c r="B64" s="54" t="s">
        <v>95</v>
      </c>
      <c r="C64" s="55">
        <v>52523</v>
      </c>
      <c r="D64" s="56">
        <f t="shared" si="3"/>
        <v>3.1703628042192955E-2</v>
      </c>
      <c r="E64" s="57">
        <v>27315</v>
      </c>
      <c r="F64" s="58">
        <f t="shared" si="4"/>
        <v>-8.8896952104499105E-3</v>
      </c>
      <c r="G64" s="55">
        <v>79838</v>
      </c>
      <c r="H64" s="56">
        <f t="shared" si="5"/>
        <v>1.7446380099147341E-2</v>
      </c>
    </row>
    <row r="65" spans="2:8" ht="36" hidden="1" customHeight="1" outlineLevel="1">
      <c r="B65" s="54" t="s">
        <v>96</v>
      </c>
      <c r="C65" s="55">
        <v>47211</v>
      </c>
      <c r="D65" s="56">
        <f t="shared" si="3"/>
        <v>-6.857816016997309E-3</v>
      </c>
      <c r="E65" s="57">
        <v>20992</v>
      </c>
      <c r="F65" s="58">
        <f t="shared" si="4"/>
        <v>-9.7584042644656477E-2</v>
      </c>
      <c r="G65" s="55">
        <v>68203</v>
      </c>
      <c r="H65" s="56">
        <f t="shared" si="5"/>
        <v>-3.6667184564753708E-2</v>
      </c>
    </row>
    <row r="66" spans="2:8" ht="36" hidden="1" customHeight="1" outlineLevel="1">
      <c r="B66" s="54" t="s">
        <v>97</v>
      </c>
      <c r="C66" s="55">
        <v>43770</v>
      </c>
      <c r="D66" s="56">
        <f t="shared" si="3"/>
        <v>3.8877812589005911E-2</v>
      </c>
      <c r="E66" s="57">
        <v>22549</v>
      </c>
      <c r="F66" s="58">
        <f t="shared" si="4"/>
        <v>-6.9415211918616659E-2</v>
      </c>
      <c r="G66" s="55">
        <v>66319</v>
      </c>
      <c r="H66" s="56">
        <f t="shared" si="5"/>
        <v>-6.6302005635665573E-4</v>
      </c>
    </row>
    <row r="67" spans="2:8" collapsed="1">
      <c r="B67" s="68">
        <v>2007</v>
      </c>
      <c r="C67" s="69">
        <v>637632</v>
      </c>
      <c r="D67" s="70">
        <f t="shared" si="3"/>
        <v>-1.1486091581775382E-2</v>
      </c>
      <c r="E67" s="69">
        <v>331717</v>
      </c>
      <c r="F67" s="70">
        <f t="shared" si="4"/>
        <v>-2.8433770227722088E-2</v>
      </c>
      <c r="G67" s="69">
        <v>969349</v>
      </c>
      <c r="H67" s="70">
        <f t="shared" si="5"/>
        <v>-1.7351839799851221E-2</v>
      </c>
    </row>
    <row r="68" spans="2:8" ht="36" hidden="1" customHeight="1" outlineLevel="1">
      <c r="B68" s="54" t="s">
        <v>86</v>
      </c>
      <c r="C68" s="55">
        <v>48860</v>
      </c>
      <c r="D68" s="55"/>
      <c r="E68" s="57">
        <v>27357</v>
      </c>
      <c r="F68" s="58"/>
      <c r="G68" s="55">
        <v>76217</v>
      </c>
      <c r="H68" s="55"/>
    </row>
    <row r="69" spans="2:8" ht="36" hidden="1" customHeight="1" outlineLevel="1">
      <c r="B69" s="54" t="s">
        <v>87</v>
      </c>
      <c r="C69" s="55">
        <v>49362</v>
      </c>
      <c r="D69" s="55"/>
      <c r="E69" s="57">
        <v>24157</v>
      </c>
      <c r="F69" s="58"/>
      <c r="G69" s="55">
        <v>73519</v>
      </c>
      <c r="H69" s="55"/>
    </row>
    <row r="70" spans="2:8" ht="36" hidden="1" customHeight="1" outlineLevel="1">
      <c r="B70" s="54" t="s">
        <v>88</v>
      </c>
      <c r="C70" s="55">
        <v>52110</v>
      </c>
      <c r="D70" s="55"/>
      <c r="E70" s="57">
        <v>26936</v>
      </c>
      <c r="F70" s="58"/>
      <c r="G70" s="55">
        <v>79046</v>
      </c>
      <c r="H70" s="55"/>
    </row>
    <row r="71" spans="2:8" ht="36" hidden="1" customHeight="1" outlineLevel="1">
      <c r="B71" s="54" t="s">
        <v>89</v>
      </c>
      <c r="C71" s="55">
        <v>61287</v>
      </c>
      <c r="D71" s="55"/>
      <c r="E71" s="57">
        <v>29903</v>
      </c>
      <c r="F71" s="58"/>
      <c r="G71" s="55">
        <v>91190</v>
      </c>
      <c r="H71" s="55"/>
    </row>
    <row r="72" spans="2:8" ht="36" hidden="1" customHeight="1" outlineLevel="1">
      <c r="B72" s="54" t="s">
        <v>90</v>
      </c>
      <c r="C72" s="55">
        <v>72509</v>
      </c>
      <c r="D72" s="55"/>
      <c r="E72" s="57">
        <v>40420</v>
      </c>
      <c r="F72" s="58"/>
      <c r="G72" s="55">
        <v>112929</v>
      </c>
      <c r="H72" s="55"/>
    </row>
    <row r="73" spans="2:8" ht="36" hidden="1" customHeight="1" outlineLevel="1">
      <c r="B73" s="54" t="s">
        <v>91</v>
      </c>
      <c r="C73" s="55">
        <v>66322</v>
      </c>
      <c r="D73" s="55"/>
      <c r="E73" s="57">
        <v>36858</v>
      </c>
      <c r="F73" s="58"/>
      <c r="G73" s="55">
        <v>103180</v>
      </c>
      <c r="H73" s="55"/>
    </row>
    <row r="74" spans="2:8" ht="36" hidden="1" customHeight="1" outlineLevel="1">
      <c r="B74" s="54" t="s">
        <v>92</v>
      </c>
      <c r="C74" s="55">
        <v>51580</v>
      </c>
      <c r="D74" s="55"/>
      <c r="E74" s="57">
        <v>28525</v>
      </c>
      <c r="F74" s="58"/>
      <c r="G74" s="55">
        <v>80105</v>
      </c>
      <c r="H74" s="55"/>
    </row>
    <row r="75" spans="2:8" ht="36" hidden="1" customHeight="1" outlineLevel="1">
      <c r="B75" s="54" t="s">
        <v>93</v>
      </c>
      <c r="C75" s="55">
        <v>47701</v>
      </c>
      <c r="D75" s="55"/>
      <c r="E75" s="57">
        <v>21801</v>
      </c>
      <c r="F75" s="58"/>
      <c r="G75" s="55">
        <v>69502</v>
      </c>
      <c r="H75" s="55"/>
    </row>
    <row r="76" spans="2:8" ht="36" hidden="1" customHeight="1" outlineLevel="1">
      <c r="B76" s="54" t="s">
        <v>94</v>
      </c>
      <c r="C76" s="55">
        <v>54732</v>
      </c>
      <c r="D76" s="55"/>
      <c r="E76" s="57">
        <v>30415</v>
      </c>
      <c r="F76" s="58"/>
      <c r="G76" s="55">
        <v>85147</v>
      </c>
      <c r="H76" s="55"/>
    </row>
    <row r="77" spans="2:8" ht="36" hidden="1" customHeight="1" outlineLevel="1">
      <c r="B77" s="54" t="s">
        <v>95</v>
      </c>
      <c r="C77" s="55">
        <v>50909</v>
      </c>
      <c r="D77" s="55"/>
      <c r="E77" s="57">
        <v>27560</v>
      </c>
      <c r="F77" s="58"/>
      <c r="G77" s="55">
        <v>78469</v>
      </c>
      <c r="H77" s="55"/>
    </row>
    <row r="78" spans="2:8" ht="36" hidden="1" customHeight="1" outlineLevel="1">
      <c r="B78" s="54" t="s">
        <v>96</v>
      </c>
      <c r="C78" s="55">
        <v>47537</v>
      </c>
      <c r="D78" s="55"/>
      <c r="E78" s="57">
        <v>23262</v>
      </c>
      <c r="F78" s="58"/>
      <c r="G78" s="55">
        <v>70799</v>
      </c>
      <c r="H78" s="55"/>
    </row>
    <row r="79" spans="2:8" ht="36" hidden="1" customHeight="1" outlineLevel="1">
      <c r="B79" s="54" t="s">
        <v>97</v>
      </c>
      <c r="C79" s="55">
        <v>42132</v>
      </c>
      <c r="D79" s="55"/>
      <c r="E79" s="57">
        <v>24231</v>
      </c>
      <c r="F79" s="58"/>
      <c r="G79" s="55">
        <v>66363</v>
      </c>
      <c r="H79" s="55"/>
    </row>
    <row r="80" spans="2:8" collapsed="1">
      <c r="B80" s="68">
        <v>2006</v>
      </c>
      <c r="C80" s="69">
        <v>645041</v>
      </c>
      <c r="D80" s="69"/>
      <c r="E80" s="69">
        <v>341425</v>
      </c>
      <c r="F80" s="70"/>
      <c r="G80" s="69">
        <v>986466</v>
      </c>
      <c r="H80" s="69"/>
    </row>
    <row r="81" spans="2:8" ht="15" customHeight="1">
      <c r="B81" s="338" t="s">
        <v>99</v>
      </c>
      <c r="C81" s="338"/>
      <c r="D81" s="338"/>
      <c r="E81" s="338"/>
      <c r="F81" s="338"/>
      <c r="G81" s="338"/>
      <c r="H81" s="338"/>
    </row>
  </sheetData>
  <mergeCells count="5">
    <mergeCell ref="B5:H5"/>
    <mergeCell ref="C6:D6"/>
    <mergeCell ref="E6:F6"/>
    <mergeCell ref="G6:H6"/>
    <mergeCell ref="B81:H81"/>
  </mergeCells>
  <hyperlinks>
    <hyperlink ref="J62" location="'grafica evolución alo x tip'!A1" tooltip="GRAFICA" display="GRAFICA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2" fitToHeight="2" orientation="landscape" r:id="rId1"/>
  <headerFooter scaleWithDoc="0">
    <oddHeader>&amp;L&amp;G&amp;RTurismo en Cifras (acumulado julio 2011)</oddHeader>
    <oddFooter>&amp;CTurismo de Tenerife</oddFooter>
  </headerFooter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>
  <sheetPr codeName="Hoja107">
    <tabColor rgb="FF000099"/>
    <pageSetUpPr fitToPage="1"/>
  </sheetPr>
  <dimension ref="K1:K24"/>
  <sheetViews>
    <sheetView showGridLines="0" showRowColHeaders="0" zoomScaleNormal="100" workbookViewId="0">
      <selection activeCell="B2" sqref="B2"/>
    </sheetView>
  </sheetViews>
  <sheetFormatPr baseColWidth="10" defaultRowHeight="15"/>
  <cols>
    <col min="1" max="1" width="15.7109375" customWidth="1"/>
  </cols>
  <sheetData>
    <row r="1" ht="15" customHeight="1"/>
    <row r="2" ht="15" customHeight="1"/>
    <row r="3" ht="15" customHeight="1"/>
    <row r="4" ht="15" customHeight="1"/>
    <row r="23" spans="11:11" ht="15.75" thickBot="1"/>
    <row r="24" spans="11:11" ht="30" customHeight="1" thickBot="1">
      <c r="K24" s="71" t="s">
        <v>100</v>
      </c>
    </row>
  </sheetData>
  <hyperlinks>
    <hyperlink ref="K24" location="'tab. Turistas alojados tip'!A1" tooltip="TABLA" display="TABLA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2" fitToHeight="2" orientation="landscape" r:id="rId1"/>
  <headerFooter scaleWithDoc="0">
    <oddHeader>&amp;L&amp;G&amp;RTurismo en Cifras (acumulado julio 2011)</oddHeader>
    <oddFooter>&amp;CTurismo de Tenerife</oddFooter>
  </headerFooter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>
  <sheetPr codeName="Hoja108">
    <tabColor rgb="FF000099"/>
    <pageSetUpPr fitToPage="1"/>
  </sheetPr>
  <dimension ref="B1:G67"/>
  <sheetViews>
    <sheetView showGridLines="0" showRowColHeaders="0" zoomScaleNormal="100" workbookViewId="0">
      <selection activeCell="B2" sqref="B2"/>
    </sheetView>
  </sheetViews>
  <sheetFormatPr baseColWidth="10" defaultRowHeight="15" outlineLevelRow="1"/>
  <cols>
    <col min="1" max="1" width="15.7109375" customWidth="1"/>
    <col min="2" max="2" width="13" customWidth="1"/>
    <col min="3" max="3" width="10.7109375" customWidth="1"/>
    <col min="4" max="4" width="12.7109375" customWidth="1"/>
    <col min="5" max="5" width="10.7109375" customWidth="1"/>
  </cols>
  <sheetData>
    <row r="1" spans="2:7" ht="15" customHeight="1"/>
    <row r="2" spans="2:7" ht="15" customHeight="1"/>
    <row r="3" spans="2:7" ht="15" customHeight="1"/>
    <row r="4" spans="2:7" ht="15" customHeight="1"/>
    <row r="5" spans="2:7" ht="54" customHeight="1">
      <c r="B5" s="339" t="s">
        <v>101</v>
      </c>
      <c r="C5" s="339"/>
      <c r="D5" s="339"/>
      <c r="E5" s="339"/>
    </row>
    <row r="6" spans="2:7" ht="15" customHeight="1">
      <c r="B6" s="72"/>
      <c r="C6" s="52" t="s">
        <v>102</v>
      </c>
      <c r="D6" s="52" t="s">
        <v>82</v>
      </c>
      <c r="E6" s="52" t="s">
        <v>83</v>
      </c>
    </row>
    <row r="7" spans="2:7" ht="15" customHeight="1">
      <c r="B7" s="54" t="s">
        <v>91</v>
      </c>
      <c r="C7" s="73">
        <f>IFERROR('tab. Turistas alojados tip'!C8/'tab. Turistas alojados tip'!C21-1,"-")</f>
        <v>0.18115294117647052</v>
      </c>
      <c r="D7" s="73">
        <f>IFERROR('tab. Turistas alojados tip'!E8/'tab. Turistas alojados tip'!E21-1,"-")</f>
        <v>-1.923568834092193E-2</v>
      </c>
      <c r="E7" s="73">
        <f>IFERROR('tab. Turistas alojados tip'!G8/'tab. Turistas alojados tip'!G21-1,"-")</f>
        <v>0.1180234338485342</v>
      </c>
    </row>
    <row r="8" spans="2:7" ht="15" customHeight="1">
      <c r="B8" s="54" t="s">
        <v>92</v>
      </c>
      <c r="C8" s="73">
        <f>IFERROR('tab. Turistas alojados tip'!C9/'tab. Turistas alojados tip'!C22-1,"-")</f>
        <v>-1.2906701646717145E-2</v>
      </c>
      <c r="D8" s="73">
        <f>IFERROR('tab. Turistas alojados tip'!E9/'tab. Turistas alojados tip'!E22-1,"-")</f>
        <v>-0.33513734764416958</v>
      </c>
      <c r="E8" s="73">
        <f>IFERROR('tab. Turistas alojados tip'!G9/'tab. Turistas alojados tip'!G22-1,"-")</f>
        <v>-0.12245087277168787</v>
      </c>
    </row>
    <row r="9" spans="2:7" ht="15" customHeight="1">
      <c r="B9" s="54" t="s">
        <v>93</v>
      </c>
      <c r="C9" s="73">
        <f>IFERROR('tab. Turistas alojados tip'!C10/'tab. Turistas alojados tip'!C23-1,"-")</f>
        <v>-4.3809857217874004E-2</v>
      </c>
      <c r="D9" s="73">
        <f>IFERROR('tab. Turistas alojados tip'!E10/'tab. Turistas alojados tip'!E23-1,"-")</f>
        <v>-0.20778908084030578</v>
      </c>
      <c r="E9" s="73">
        <f>IFERROR('tab. Turistas alojados tip'!G10/'tab. Turistas alojados tip'!G23-1,"-")</f>
        <v>-9.1936965585471042E-2</v>
      </c>
    </row>
    <row r="10" spans="2:7" ht="15" customHeight="1">
      <c r="B10" s="54" t="s">
        <v>94</v>
      </c>
      <c r="C10" s="73">
        <f>IFERROR('tab. Turistas alojados tip'!C11/'tab. Turistas alojados tip'!C24-1,"-")</f>
        <v>7.9628736740597894E-2</v>
      </c>
      <c r="D10" s="73">
        <f>IFERROR('tab. Turistas alojados tip'!E11/'tab. Turistas alojados tip'!E24-1,"-")</f>
        <v>-5.2292576419213921E-2</v>
      </c>
      <c r="E10" s="73">
        <f>IFERROR('tab. Turistas alojados tip'!G11/'tab. Turistas alojados tip'!G24-1,"-")</f>
        <v>3.9214046822742432E-2</v>
      </c>
    </row>
    <row r="11" spans="2:7" ht="15" customHeight="1">
      <c r="B11" s="54" t="s">
        <v>95</v>
      </c>
      <c r="C11" s="73">
        <f>IFERROR('tab. Turistas alojados tip'!C12/'tab. Turistas alojados tip'!C25-1,"-")</f>
        <v>0.18646803227808806</v>
      </c>
      <c r="D11" s="73">
        <f>IFERROR('tab. Turistas alojados tip'!E12/'tab. Turistas alojados tip'!E25-1,"-")</f>
        <v>-7.4874769311890077E-3</v>
      </c>
      <c r="E11" s="73">
        <f>IFERROR('tab. Turistas alojados tip'!G12/'tab. Turistas alojados tip'!G25-1,"-")</f>
        <v>0.12437542201215401</v>
      </c>
    </row>
    <row r="12" spans="2:7" ht="15" customHeight="1">
      <c r="B12" s="54" t="s">
        <v>96</v>
      </c>
      <c r="C12" s="73">
        <f>IFERROR('tab. Turistas alojados tip'!C13/'tab. Turistas alojados tip'!C26-1,"-")</f>
        <v>0.12317181075313588</v>
      </c>
      <c r="D12" s="73">
        <f>IFERROR('tab. Turistas alojados tip'!E13/'tab. Turistas alojados tip'!E26-1,"-")</f>
        <v>-0.17858227540545468</v>
      </c>
      <c r="E12" s="73">
        <f>IFERROR('tab. Turistas alojados tip'!G13/'tab. Turistas alojados tip'!G26-1,"-")</f>
        <v>3.2665925777478177E-2</v>
      </c>
    </row>
    <row r="13" spans="2:7" ht="15" customHeight="1">
      <c r="B13" s="54" t="s">
        <v>97</v>
      </c>
      <c r="C13" s="73">
        <f>IFERROR('tab. Turistas alojados tip'!C14/'tab. Turistas alojados tip'!C27-1,"-")</f>
        <v>5.2635633039771923E-2</v>
      </c>
      <c r="D13" s="73">
        <f>IFERROR('tab. Turistas alojados tip'!E14/'tab. Turistas alojados tip'!E27-1,"-")</f>
        <v>-0.21729655025780048</v>
      </c>
      <c r="E13" s="73">
        <f>IFERROR('tab. Turistas alojados tip'!G14/'tab. Turistas alojados tip'!G27-1,"-")</f>
        <v>-3.5283933518005517E-2</v>
      </c>
    </row>
    <row r="14" spans="2:7" ht="30" customHeight="1">
      <c r="B14" s="60" t="str">
        <f>actualizaciones!$A$2</f>
        <v xml:space="preserve">acumulado julio 2011 </v>
      </c>
      <c r="C14" s="64">
        <v>8.0869473462066077E-2</v>
      </c>
      <c r="D14" s="64">
        <v>-0.14784750858777895</v>
      </c>
      <c r="E14" s="64">
        <v>8.8357400504555095E-3</v>
      </c>
      <c r="G14" s="74"/>
    </row>
    <row r="15" spans="2:7" ht="15" customHeight="1" outlineLevel="1">
      <c r="B15" s="54" t="s">
        <v>86</v>
      </c>
      <c r="C15" s="73">
        <f>IFERROR('tab. Turistas alojados tip'!C16/'tab. Turistas alojados tip'!C29-1,"-")</f>
        <v>-5.5335874225821868E-2</v>
      </c>
      <c r="D15" s="73">
        <f>IFERROR('tab. Turistas alojados tip'!E16/'tab. Turistas alojados tip'!E29-1,"-")</f>
        <v>-0.1420160486206733</v>
      </c>
      <c r="E15" s="73">
        <f>IFERROR('tab. Turistas alojados tip'!G16/'tab. Turistas alojados tip'!G29-1,"-")</f>
        <v>-8.4294348122650353E-2</v>
      </c>
    </row>
    <row r="16" spans="2:7" ht="15" customHeight="1" outlineLevel="1">
      <c r="B16" s="54" t="s">
        <v>87</v>
      </c>
      <c r="C16" s="73">
        <f>IFERROR('tab. Turistas alojados tip'!C17/'tab. Turistas alojados tip'!C30-1,"-")</f>
        <v>-6.9636698634667149E-2</v>
      </c>
      <c r="D16" s="73">
        <f>IFERROR('tab. Turistas alojados tip'!E17/'tab. Turistas alojados tip'!E30-1,"-")</f>
        <v>-0.11032863849765262</v>
      </c>
      <c r="E16" s="73">
        <f>IFERROR('tab. Turistas alojados tip'!G17/'tab. Turistas alojados tip'!G30-1,"-")</f>
        <v>-8.2124496545400993E-2</v>
      </c>
    </row>
    <row r="17" spans="2:7" ht="15" customHeight="1" outlineLevel="1">
      <c r="B17" s="54" t="s">
        <v>88</v>
      </c>
      <c r="C17" s="73">
        <f>IFERROR('tab. Turistas alojados tip'!C18/'tab. Turistas alojados tip'!C31-1,"-")</f>
        <v>-2.2785932163620681E-2</v>
      </c>
      <c r="D17" s="73">
        <f>IFERROR('tab. Turistas alojados tip'!E18/'tab. Turistas alojados tip'!E31-1,"-")</f>
        <v>-0.14250358857595402</v>
      </c>
      <c r="E17" s="73">
        <f>IFERROR('tab. Turistas alojados tip'!G18/'tab. Turistas alojados tip'!G31-1,"-")</f>
        <v>-6.4088114754098369E-2</v>
      </c>
    </row>
    <row r="18" spans="2:7" ht="15" customHeight="1" outlineLevel="1">
      <c r="B18" s="54" t="s">
        <v>89</v>
      </c>
      <c r="C18" s="73">
        <f>IFERROR('tab. Turistas alojados tip'!C19/'tab. Turistas alojados tip'!C32-1,"-")</f>
        <v>2.7938688675859913E-2</v>
      </c>
      <c r="D18" s="73">
        <f>IFERROR('tab. Turistas alojados tip'!E19/'tab. Turistas alojados tip'!E32-1,"-")</f>
        <v>-0.12479247371333702</v>
      </c>
      <c r="E18" s="73">
        <f>IFERROR('tab. Turistas alojados tip'!G19/'tab. Turistas alojados tip'!G32-1,"-")</f>
        <v>-2.0408520776399652E-2</v>
      </c>
    </row>
    <row r="19" spans="2:7" ht="15" customHeight="1" outlineLevel="1">
      <c r="B19" s="54" t="s">
        <v>90</v>
      </c>
      <c r="C19" s="73">
        <f>IFERROR('tab. Turistas alojados tip'!C20/'tab. Turistas alojados tip'!C33-1,"-")</f>
        <v>-0.13198965184897116</v>
      </c>
      <c r="D19" s="73">
        <f>IFERROR('tab. Turistas alojados tip'!E20/'tab. Turistas alojados tip'!E33-1,"-")</f>
        <v>-0.25932130890425609</v>
      </c>
      <c r="E19" s="73">
        <f>IFERROR('tab. Turistas alojados tip'!G20/'tab. Turistas alojados tip'!G33-1,"-")</f>
        <v>-0.17295716497505587</v>
      </c>
    </row>
    <row r="20" spans="2:7" ht="15" customHeight="1" outlineLevel="1">
      <c r="B20" s="54" t="s">
        <v>91</v>
      </c>
      <c r="C20" s="73">
        <f>IFERROR('tab. Turistas alojados tip'!C21/'tab. Turistas alojados tip'!C34-1,"-")</f>
        <v>-0.11341969668523266</v>
      </c>
      <c r="D20" s="73">
        <f>IFERROR('tab. Turistas alojados tip'!E21/'tab. Turistas alojados tip'!E34-1,"-")</f>
        <v>-0.21927547230099453</v>
      </c>
      <c r="E20" s="73">
        <f>IFERROR('tab. Turistas alojados tip'!G21/'tab. Turistas alojados tip'!G34-1,"-")</f>
        <v>-0.14973826294296599</v>
      </c>
    </row>
    <row r="21" spans="2:7" ht="15" customHeight="1" outlineLevel="1">
      <c r="B21" s="54" t="s">
        <v>92</v>
      </c>
      <c r="C21" s="73">
        <f>IFERROR('tab. Turistas alojados tip'!C22/'tab. Turistas alojados tip'!C35-1,"-")</f>
        <v>7.9227443941653819E-2</v>
      </c>
      <c r="D21" s="73">
        <f>IFERROR('tab. Turistas alojados tip'!E22/'tab. Turistas alojados tip'!E35-1,"-")</f>
        <v>-2.2190599012762879E-2</v>
      </c>
      <c r="E21" s="73">
        <f>IFERROR('tab. Turistas alojados tip'!G22/'tab. Turistas alojados tip'!G35-1,"-")</f>
        <v>4.2469860099284329E-2</v>
      </c>
    </row>
    <row r="22" spans="2:7" ht="15" customHeight="1" outlineLevel="1">
      <c r="B22" s="54" t="s">
        <v>93</v>
      </c>
      <c r="C22" s="73">
        <f>IFERROR('tab. Turistas alojados tip'!C23/'tab. Turistas alojados tip'!C36-1,"-")</f>
        <v>8.2153971045866525E-2</v>
      </c>
      <c r="D22" s="73">
        <f>IFERROR('tab. Turistas alojados tip'!E23/'tab. Turistas alojados tip'!E36-1,"-")</f>
        <v>-0.13311417240659573</v>
      </c>
      <c r="E22" s="73">
        <f>IFERROR('tab. Turistas alojados tip'!G23/'tab. Turistas alojados tip'!G36-1,"-")</f>
        <v>8.6423492934657453E-3</v>
      </c>
    </row>
    <row r="23" spans="2:7" ht="15" customHeight="1" outlineLevel="1">
      <c r="B23" s="54" t="s">
        <v>94</v>
      </c>
      <c r="C23" s="73">
        <f>IFERROR('tab. Turistas alojados tip'!C24/'tab. Turistas alojados tip'!C37-1,"-")</f>
        <v>-0.13682239101030069</v>
      </c>
      <c r="D23" s="73">
        <f>IFERROR('tab. Turistas alojados tip'!E24/'tab. Turistas alojados tip'!E37-1,"-")</f>
        <v>-0.18086295551084286</v>
      </c>
      <c r="E23" s="73">
        <f>IFERROR('tab. Turistas alojados tip'!G24/'tab. Turistas alojados tip'!G37-1,"-")</f>
        <v>-0.15080942913944906</v>
      </c>
    </row>
    <row r="24" spans="2:7" ht="15" customHeight="1" outlineLevel="1">
      <c r="B24" s="54" t="s">
        <v>95</v>
      </c>
      <c r="C24" s="73">
        <f>IFERROR('tab. Turistas alojados tip'!C25/'tab. Turistas alojados tip'!C38-1,"-")</f>
        <v>-3.9997139656282044E-2</v>
      </c>
      <c r="D24" s="73">
        <f>IFERROR('tab. Turistas alojados tip'!E25/'tab. Turistas alojados tip'!E38-1,"-")</f>
        <v>-0.18380960578412808</v>
      </c>
      <c r="E24" s="73">
        <f>IFERROR('tab. Turistas alojados tip'!G25/'tab. Turistas alojados tip'!G38-1,"-")</f>
        <v>-9.1257727530718369E-2</v>
      </c>
    </row>
    <row r="25" spans="2:7" ht="15" customHeight="1" outlineLevel="1">
      <c r="B25" s="54" t="s">
        <v>96</v>
      </c>
      <c r="C25" s="73">
        <f>IFERROR('tab. Turistas alojados tip'!C26/'tab. Turistas alojados tip'!C39-1,"-")</f>
        <v>-4.4818414576549226E-2</v>
      </c>
      <c r="D25" s="73">
        <f>IFERROR('tab. Turistas alojados tip'!E26/'tab. Turistas alojados tip'!E39-1,"-")</f>
        <v>-0.12843453862036103</v>
      </c>
      <c r="E25" s="73">
        <f>IFERROR('tab. Turistas alojados tip'!G26/'tab. Turistas alojados tip'!G39-1,"-")</f>
        <v>-7.1534896309076723E-2</v>
      </c>
    </row>
    <row r="26" spans="2:7" ht="15" customHeight="1" outlineLevel="1">
      <c r="B26" s="54" t="s">
        <v>97</v>
      </c>
      <c r="C26" s="73">
        <f>IFERROR('tab. Turistas alojados tip'!C27/'tab. Turistas alojados tip'!C40-1,"-")</f>
        <v>3.9140875133404585E-2</v>
      </c>
      <c r="D26" s="73">
        <f>IFERROR('tab. Turistas alojados tip'!E27/'tab. Turistas alojados tip'!E40-1,"-")</f>
        <v>-7.0044488383588677E-2</v>
      </c>
      <c r="E26" s="73">
        <f>IFERROR('tab. Turistas alojados tip'!G27/'tab. Turistas alojados tip'!G40-1,"-")</f>
        <v>8.664009703691633E-4</v>
      </c>
    </row>
    <row r="27" spans="2:7" ht="15" customHeight="1">
      <c r="B27" s="65">
        <v>2010</v>
      </c>
      <c r="C27" s="75">
        <f>IFERROR('tab. Turistas alojados tip'!C28/'tab. Turistas alojados tip'!C41-1,"-")</f>
        <v>-4.0384645374586747E-2</v>
      </c>
      <c r="D27" s="75">
        <f>IFERROR('tab. Turistas alojados tip'!E28/'tab. Turistas alojados tip'!E41-1,"-")</f>
        <v>-0.14819833812223349</v>
      </c>
      <c r="E27" s="75">
        <f>IFERROR('tab. Turistas alojados tip'!G28/'tab. Turistas alojados tip'!G41-1,"-")</f>
        <v>-7.6419928049711094E-2</v>
      </c>
      <c r="G27" s="74"/>
    </row>
    <row r="28" spans="2:7" ht="15" hidden="1" customHeight="1" outlineLevel="1">
      <c r="B28" s="54" t="s">
        <v>86</v>
      </c>
      <c r="C28" s="73">
        <f>IFERROR('tab. Turistas alojados tip'!C29/'tab. Turistas alojados tip'!C42-1,"-")</f>
        <v>-7.439255633461217E-2</v>
      </c>
      <c r="D28" s="73">
        <f>IFERROR('tab. Turistas alojados tip'!E29/'tab. Turistas alojados tip'!E42-1,"-")</f>
        <v>-0.13086001980851769</v>
      </c>
      <c r="E28" s="73">
        <f>IFERROR('tab. Turistas alojados tip'!G29/'tab. Turistas alojados tip'!G42-1,"-")</f>
        <v>-9.4056275687638302E-2</v>
      </c>
    </row>
    <row r="29" spans="2:7" ht="15" hidden="1" customHeight="1" outlineLevel="1">
      <c r="B29" s="54" t="s">
        <v>87</v>
      </c>
      <c r="C29" s="73">
        <f>IFERROR('tab. Turistas alojados tip'!C30/'tab. Turistas alojados tip'!C43-1,"-")</f>
        <v>-7.2355158208431969E-2</v>
      </c>
      <c r="D29" s="73">
        <f>IFERROR('tab. Turistas alojados tip'!E30/'tab. Turistas alojados tip'!E43-1,"-")</f>
        <v>-0.18415669205658325</v>
      </c>
      <c r="E29" s="73">
        <f>IFERROR('tab. Turistas alojados tip'!G30/'tab. Turistas alojados tip'!G43-1,"-")</f>
        <v>-0.10979289035285889</v>
      </c>
    </row>
    <row r="30" spans="2:7" ht="15" hidden="1" customHeight="1" outlineLevel="1">
      <c r="B30" s="54" t="s">
        <v>88</v>
      </c>
      <c r="C30" s="73">
        <f>IFERROR('tab. Turistas alojados tip'!C31/'tab. Turistas alojados tip'!C44-1,"-")</f>
        <v>-0.1044361428904973</v>
      </c>
      <c r="D30" s="73">
        <f>IFERROR('tab. Turistas alojados tip'!E31/'tab. Turistas alojados tip'!E44-1,"-")</f>
        <v>-0.15245207031086128</v>
      </c>
      <c r="E30" s="73">
        <f>IFERROR('tab. Turistas alojados tip'!G31/'tab. Turistas alojados tip'!G44-1,"-")</f>
        <v>-0.12160439197804007</v>
      </c>
    </row>
    <row r="31" spans="2:7" ht="15" hidden="1" customHeight="1" outlineLevel="1">
      <c r="B31" s="54" t="s">
        <v>89</v>
      </c>
      <c r="C31" s="73">
        <f>IFERROR('tab. Turistas alojados tip'!C32/'tab. Turistas alojados tip'!C45-1,"-")</f>
        <v>-0.17924012285942692</v>
      </c>
      <c r="D31" s="73">
        <f>IFERROR('tab. Turistas alojados tip'!E32/'tab. Turistas alojados tip'!E45-1,"-")</f>
        <v>-0.20473549863568352</v>
      </c>
      <c r="E31" s="73">
        <f>IFERROR('tab. Turistas alojados tip'!G32/'tab. Turistas alojados tip'!G45-1,"-")</f>
        <v>-0.18748576634024139</v>
      </c>
    </row>
    <row r="32" spans="2:7" ht="15" hidden="1" customHeight="1" outlineLevel="1">
      <c r="B32" s="54" t="s">
        <v>90</v>
      </c>
      <c r="C32" s="73">
        <f>IFERROR('tab. Turistas alojados tip'!C33/'tab. Turistas alojados tip'!C46-1,"-")</f>
        <v>-0.14170234380669033</v>
      </c>
      <c r="D32" s="73">
        <f>IFERROR('tab. Turistas alojados tip'!E33/'tab. Turistas alojados tip'!E46-1,"-")</f>
        <v>-0.26807378225364609</v>
      </c>
      <c r="E32" s="73">
        <f>IFERROR('tab. Turistas alojados tip'!G33/'tab. Turistas alojados tip'!G46-1,"-")</f>
        <v>-0.18687170113956397</v>
      </c>
    </row>
    <row r="33" spans="2:5" ht="15" hidden="1" customHeight="1" outlineLevel="1">
      <c r="B33" s="54" t="s">
        <v>91</v>
      </c>
      <c r="C33" s="73">
        <f>IFERROR('tab. Turistas alojados tip'!C34/'tab. Turistas alojados tip'!C47-1,"-")</f>
        <v>-0.15227771097121034</v>
      </c>
      <c r="D33" s="73">
        <f>IFERROR('tab. Turistas alojados tip'!E34/'tab. Turistas alojados tip'!E47-1,"-")</f>
        <v>-0.21553452813635798</v>
      </c>
      <c r="E33" s="73">
        <f>IFERROR('tab. Turistas alojados tip'!G34/'tab. Turistas alojados tip'!G47-1,"-")</f>
        <v>-0.17509947549285587</v>
      </c>
    </row>
    <row r="34" spans="2:5" ht="15" hidden="1" customHeight="1" outlineLevel="1">
      <c r="B34" s="54" t="s">
        <v>92</v>
      </c>
      <c r="C34" s="73">
        <f>IFERROR('tab. Turistas alojados tip'!C35/'tab. Turistas alojados tip'!C48-1,"-")</f>
        <v>-0.17154645220742226</v>
      </c>
      <c r="D34" s="73">
        <f>IFERROR('tab. Turistas alojados tip'!E35/'tab. Turistas alojados tip'!E48-1,"-")</f>
        <v>-0.11318373624640143</v>
      </c>
      <c r="E34" s="73">
        <f>IFERROR('tab. Turistas alojados tip'!G35/'tab. Turistas alojados tip'!G48-1,"-")</f>
        <v>-0.1513029204568771</v>
      </c>
    </row>
    <row r="35" spans="2:5" ht="15" hidden="1" customHeight="1" outlineLevel="1">
      <c r="B35" s="54" t="s">
        <v>93</v>
      </c>
      <c r="C35" s="73">
        <f>IFERROR('tab. Turistas alojados tip'!C36/'tab. Turistas alojados tip'!C49-1,"-")</f>
        <v>-0.22820684181947282</v>
      </c>
      <c r="D35" s="73">
        <f>IFERROR('tab. Turistas alojados tip'!E36/'tab. Turistas alojados tip'!E49-1,"-")</f>
        <v>-0.27764794572182439</v>
      </c>
      <c r="E35" s="73">
        <f>IFERROR('tab. Turistas alojados tip'!G36/'tab. Turistas alojados tip'!G49-1,"-")</f>
        <v>-0.2458340052679675</v>
      </c>
    </row>
    <row r="36" spans="2:5" ht="15" hidden="1" customHeight="1" outlineLevel="1">
      <c r="B36" s="54" t="s">
        <v>94</v>
      </c>
      <c r="C36" s="73">
        <f>IFERROR('tab. Turistas alojados tip'!C37/'tab. Turistas alojados tip'!C50-1,"-")</f>
        <v>-6.9855218333849445E-2</v>
      </c>
      <c r="D36" s="73">
        <f>IFERROR('tab. Turistas alojados tip'!E37/'tab. Turistas alojados tip'!E50-1,"-")</f>
        <v>-0.11285204284014283</v>
      </c>
      <c r="E36" s="73">
        <f>IFERROR('tab. Turistas alojados tip'!G37/'tab. Turistas alojados tip'!G50-1,"-")</f>
        <v>-8.3955563649608433E-2</v>
      </c>
    </row>
    <row r="37" spans="2:5" ht="15" hidden="1" customHeight="1" outlineLevel="1">
      <c r="B37" s="54" t="s">
        <v>95</v>
      </c>
      <c r="C37" s="73">
        <f>IFERROR('tab. Turistas alojados tip'!C38/'tab. Turistas alojados tip'!C51-1,"-")</f>
        <v>-0.2876523924338642</v>
      </c>
      <c r="D37" s="73">
        <f>IFERROR('tab. Turistas alojados tip'!E38/'tab. Turistas alojados tip'!E51-1,"-")</f>
        <v>-0.21616515989744978</v>
      </c>
      <c r="E37" s="73">
        <f>IFERROR('tab. Turistas alojados tip'!G38/'tab. Turistas alojados tip'!G51-1,"-")</f>
        <v>-0.26371727393887368</v>
      </c>
    </row>
    <row r="38" spans="2:5" ht="15" hidden="1" customHeight="1" outlineLevel="1">
      <c r="B38" s="54" t="s">
        <v>96</v>
      </c>
      <c r="C38" s="73">
        <f>IFERROR('tab. Turistas alojados tip'!C39/'tab. Turistas alojados tip'!C52-1,"-")</f>
        <v>-0.15639482458531673</v>
      </c>
      <c r="D38" s="73">
        <f>IFERROR('tab. Turistas alojados tip'!E39/'tab. Turistas alojados tip'!E52-1,"-")</f>
        <v>-9.7903433783848359E-2</v>
      </c>
      <c r="E38" s="73">
        <f>IFERROR('tab. Turistas alojados tip'!G39/'tab. Turistas alojados tip'!G52-1,"-")</f>
        <v>-0.13854807215923992</v>
      </c>
    </row>
    <row r="39" spans="2:5" ht="15" hidden="1" customHeight="1" outlineLevel="1">
      <c r="B39" s="54" t="s">
        <v>97</v>
      </c>
      <c r="C39" s="73">
        <f>IFERROR('tab. Turistas alojados tip'!C40/'tab. Turistas alojados tip'!C53-1,"-")</f>
        <v>-0.13401109057301297</v>
      </c>
      <c r="D39" s="73">
        <f>IFERROR('tab. Turistas alojados tip'!E40/'tab. Turistas alojados tip'!E53-1,"-")</f>
        <v>-0.10557962684587496</v>
      </c>
      <c r="E39" s="73">
        <f>IFERROR('tab. Turistas alojados tip'!G40/'tab. Turistas alojados tip'!G53-1,"-")</f>
        <v>-0.12425263285683941</v>
      </c>
    </row>
    <row r="40" spans="2:5" ht="15" customHeight="1" collapsed="1">
      <c r="B40" s="68">
        <v>2009</v>
      </c>
      <c r="C40" s="76">
        <f>IFERROR('tab. Turistas alojados tip'!C41/'tab. Turistas alojados tip'!C54-1,"-")</f>
        <v>-0.15062205900371217</v>
      </c>
      <c r="D40" s="76">
        <f>IFERROR('tab. Turistas alojados tip'!E41/'tab. Turistas alojados tip'!E54-1,"-")</f>
        <v>-0.18061525441524107</v>
      </c>
      <c r="E40" s="76">
        <f>IFERROR('tab. Turistas alojados tip'!G41/'tab. Turistas alojados tip'!G54-1,"-")</f>
        <v>-0.16088823451900369</v>
      </c>
    </row>
    <row r="41" spans="2:5" ht="15" hidden="1" customHeight="1" outlineLevel="1">
      <c r="B41" s="54" t="s">
        <v>86</v>
      </c>
      <c r="C41" s="73">
        <f>IFERROR('tab. Turistas alojados tip'!C42/'tab. Turistas alojados tip'!C55-1,"-")</f>
        <v>-0.10145616641901933</v>
      </c>
      <c r="D41" s="73">
        <f>IFERROR('tab. Turistas alojados tip'!E42/'tab. Turistas alojados tip'!E55-1,"-")</f>
        <v>-0.14558725009696416</v>
      </c>
      <c r="E41" s="73">
        <f>IFERROR('tab. Turistas alojados tip'!G42/'tab. Turistas alojados tip'!G55-1,"-")</f>
        <v>-0.11733218326652795</v>
      </c>
    </row>
    <row r="42" spans="2:5" ht="15" hidden="1" customHeight="1" outlineLevel="1">
      <c r="B42" s="54" t="s">
        <v>87</v>
      </c>
      <c r="C42" s="73">
        <f>IFERROR('tab. Turistas alojados tip'!C43/'tab. Turistas alojados tip'!C56-1,"-")</f>
        <v>-0.11717253786779647</v>
      </c>
      <c r="D42" s="73">
        <f>IFERROR('tab. Turistas alojados tip'!E43/'tab. Turistas alojados tip'!E56-1,"-")</f>
        <v>-6.0903331289597351E-2</v>
      </c>
      <c r="E42" s="73">
        <f>IFERROR('tab. Turistas alojados tip'!G43/'tab. Turistas alojados tip'!G56-1,"-")</f>
        <v>-9.9096614932114857E-2</v>
      </c>
    </row>
    <row r="43" spans="2:5" ht="15" hidden="1" customHeight="1" outlineLevel="1">
      <c r="B43" s="54" t="s">
        <v>88</v>
      </c>
      <c r="C43" s="73">
        <f>IFERROR('tab. Turistas alojados tip'!C44/'tab. Turistas alojados tip'!C57-1,"-")</f>
        <v>-0.156856569156266</v>
      </c>
      <c r="D43" s="73">
        <f>IFERROR('tab. Turistas alojados tip'!E44/'tab. Turistas alojados tip'!E57-1,"-")</f>
        <v>-0.16007751937984493</v>
      </c>
      <c r="E43" s="73">
        <f>IFERROR('tab. Turistas alojados tip'!G44/'tab. Turistas alojados tip'!G57-1,"-")</f>
        <v>-0.15801106367930484</v>
      </c>
    </row>
    <row r="44" spans="2:5" ht="15" hidden="1" customHeight="1" outlineLevel="1">
      <c r="B44" s="54" t="s">
        <v>89</v>
      </c>
      <c r="C44" s="73">
        <f>IFERROR('tab. Turistas alojados tip'!C45/'tab. Turistas alojados tip'!C58-1,"-")</f>
        <v>-0.15353657667925069</v>
      </c>
      <c r="D44" s="73">
        <f>IFERROR('tab. Turistas alojados tip'!E45/'tab. Turistas alojados tip'!E58-1,"-")</f>
        <v>-0.10908092848180673</v>
      </c>
      <c r="E44" s="73">
        <f>IFERROR('tab. Turistas alojados tip'!G45/'tab. Turistas alojados tip'!G58-1,"-")</f>
        <v>-0.13965221650746995</v>
      </c>
    </row>
    <row r="45" spans="2:5" ht="15" hidden="1" customHeight="1" outlineLevel="1">
      <c r="B45" s="54" t="s">
        <v>90</v>
      </c>
      <c r="C45" s="73">
        <f>IFERROR('tab. Turistas alojados tip'!C46/'tab. Turistas alojados tip'!C59-1,"-")</f>
        <v>-7.1548878259112048E-2</v>
      </c>
      <c r="D45" s="73">
        <f>IFERROR('tab. Turistas alojados tip'!E46/'tab. Turistas alojados tip'!E59-1,"-")</f>
        <v>-4.7205926220542871E-2</v>
      </c>
      <c r="E45" s="73">
        <f>IFERROR('tab. Turistas alojados tip'!G46/'tab. Turistas alojados tip'!G59-1,"-")</f>
        <v>-6.2992057181304184E-2</v>
      </c>
    </row>
    <row r="46" spans="2:5" ht="15" hidden="1" customHeight="1" outlineLevel="1">
      <c r="B46" s="54" t="s">
        <v>91</v>
      </c>
      <c r="C46" s="73">
        <f>IFERROR('tab. Turistas alojados tip'!C47/'tab. Turistas alojados tip'!C60-1,"-")</f>
        <v>-0.11099232800905545</v>
      </c>
      <c r="D46" s="73">
        <f>IFERROR('tab. Turistas alojados tip'!E47/'tab. Turistas alojados tip'!E60-1,"-")</f>
        <v>-0.12169079200836586</v>
      </c>
      <c r="E46" s="73">
        <f>IFERROR('tab. Turistas alojados tip'!G47/'tab. Turistas alojados tip'!G60-1,"-")</f>
        <v>-0.11488203629960181</v>
      </c>
    </row>
    <row r="47" spans="2:5" ht="15" hidden="1" customHeight="1" outlineLevel="1">
      <c r="B47" s="54" t="s">
        <v>92</v>
      </c>
      <c r="C47" s="73">
        <f>IFERROR('tab. Turistas alojados tip'!C48/'tab. Turistas alojados tip'!C61-1,"-")</f>
        <v>-9.0808690519260438E-2</v>
      </c>
      <c r="D47" s="73">
        <f>IFERROR('tab. Turistas alojados tip'!E48/'tab. Turistas alojados tip'!E61-1,"-")</f>
        <v>-0.15165607226497158</v>
      </c>
      <c r="E47" s="73">
        <f>IFERROR('tab. Turistas alojados tip'!G48/'tab. Turistas alojados tip'!G61-1,"-")</f>
        <v>-0.11287876029948907</v>
      </c>
    </row>
    <row r="48" spans="2:5" ht="15" hidden="1" customHeight="1" outlineLevel="1">
      <c r="B48" s="54" t="s">
        <v>93</v>
      </c>
      <c r="C48" s="73">
        <f>IFERROR('tab. Turistas alojados tip'!C49/'tab. Turistas alojados tip'!C62-1,"-")</f>
        <v>0.17834379229728059</v>
      </c>
      <c r="D48" s="73">
        <f>IFERROR('tab. Turistas alojados tip'!E49/'tab. Turistas alojados tip'!E62-1,"-")</f>
        <v>0.2495290128108516</v>
      </c>
      <c r="E48" s="73">
        <f>IFERROR('tab. Turistas alojados tip'!G49/'tab. Turistas alojados tip'!G62-1,"-")</f>
        <v>0.20277369195209083</v>
      </c>
    </row>
    <row r="49" spans="2:5" ht="15" hidden="1" customHeight="1" outlineLevel="1">
      <c r="B49" s="54" t="s">
        <v>94</v>
      </c>
      <c r="C49" s="73">
        <f>IFERROR('tab. Turistas alojados tip'!C50/'tab. Turistas alojados tip'!C63-1,"-")</f>
        <v>-4.380818419055732E-2</v>
      </c>
      <c r="D49" s="73">
        <f>IFERROR('tab. Turistas alojados tip'!E50/'tab. Turistas alojados tip'!E63-1,"-")</f>
        <v>-4.7349128972527632E-2</v>
      </c>
      <c r="E49" s="73">
        <f>IFERROR('tab. Turistas alojados tip'!G50/'tab. Turistas alojados tip'!G63-1,"-")</f>
        <v>-4.4972296071756901E-2</v>
      </c>
    </row>
    <row r="50" spans="2:5" ht="15" hidden="1" customHeight="1" outlineLevel="1">
      <c r="B50" s="54" t="s">
        <v>95</v>
      </c>
      <c r="C50" s="73">
        <f>IFERROR('tab. Turistas alojados tip'!C51/'tab. Turistas alojados tip'!C64-1,"-")</f>
        <v>0.12129924033280659</v>
      </c>
      <c r="D50" s="73">
        <f>IFERROR('tab. Turistas alojados tip'!E51/'tab. Turistas alojados tip'!E64-1,"-")</f>
        <v>8.5264506681310692E-2</v>
      </c>
      <c r="E50" s="73">
        <f>IFERROR('tab. Turistas alojados tip'!G51/'tab. Turistas alojados tip'!G64-1,"-")</f>
        <v>0.10897066559783553</v>
      </c>
    </row>
    <row r="51" spans="2:5" ht="15" hidden="1" customHeight="1" outlineLevel="1">
      <c r="B51" s="54" t="s">
        <v>96</v>
      </c>
      <c r="C51" s="73">
        <f>IFERROR('tab. Turistas alojados tip'!C52/'tab. Turistas alojados tip'!C65-1,"-")</f>
        <v>1.0082396051767528E-2</v>
      </c>
      <c r="D51" s="73">
        <f>IFERROR('tab. Turistas alojados tip'!E52/'tab. Turistas alojados tip'!E65-1,"-")</f>
        <v>-2.5247713414634498E-3</v>
      </c>
      <c r="E51" s="73">
        <f>IFERROR('tab. Turistas alojados tip'!G52/'tab. Turistas alojados tip'!G65-1,"-")</f>
        <v>6.2020732225855912E-3</v>
      </c>
    </row>
    <row r="52" spans="2:5" ht="15" hidden="1" customHeight="1" outlineLevel="1">
      <c r="B52" s="54" t="s">
        <v>97</v>
      </c>
      <c r="C52" s="73">
        <f>IFERROR('tab. Turistas alojados tip'!C53/'tab. Turistas alojados tip'!C66-1,"-")</f>
        <v>-1.1194882339501944E-2</v>
      </c>
      <c r="D52" s="73">
        <f>IFERROR('tab. Turistas alojados tip'!E53/'tab. Turistas alojados tip'!E66-1,"-")</f>
        <v>3.0600026608718078E-3</v>
      </c>
      <c r="E52" s="73">
        <f>IFERROR('tab. Turistas alojados tip'!G53/'tab. Turistas alojados tip'!G66-1,"-")</f>
        <v>-6.3481053695019218E-3</v>
      </c>
    </row>
    <row r="53" spans="2:5" ht="15" customHeight="1" collapsed="1">
      <c r="B53" s="68">
        <v>2008</v>
      </c>
      <c r="C53" s="76">
        <f>IFERROR('tab. Turistas alojados tip'!C54/'tab. Turistas alojados tip'!C67-1,"-")</f>
        <v>-5.2804752584562853E-2</v>
      </c>
      <c r="D53" s="76">
        <f>IFERROR('tab. Turistas alojados tip'!E54/'tab. Turistas alojados tip'!E67-1,"-")</f>
        <v>-5.2478468091777031E-2</v>
      </c>
      <c r="E53" s="76">
        <f>IFERROR('tab. Turistas alojados tip'!G54/'tab. Turistas alojados tip'!G67-1,"-")</f>
        <v>-5.2693096088199387E-2</v>
      </c>
    </row>
    <row r="54" spans="2:5" ht="15" hidden="1" customHeight="1" outlineLevel="1">
      <c r="B54" s="54" t="s">
        <v>86</v>
      </c>
      <c r="C54" s="73">
        <f>IFERROR('tab. Turistas alojados tip'!C55/'tab. Turistas alojados tip'!C68-1,"-")</f>
        <v>3.3053622595169863E-2</v>
      </c>
      <c r="D54" s="73">
        <f>IFERROR('tab. Turistas alojados tip'!E55/'tab. Turistas alojados tip'!E68-1,"-")</f>
        <v>3.6699930547940296E-2</v>
      </c>
      <c r="E54" s="73">
        <f>IFERROR('tab. Turistas alojados tip'!G55/'tab. Turistas alojados tip'!G68-1,"-")</f>
        <v>3.436241258511874E-2</v>
      </c>
    </row>
    <row r="55" spans="2:5" ht="15" hidden="1" customHeight="1" outlineLevel="1">
      <c r="B55" s="54" t="s">
        <v>87</v>
      </c>
      <c r="C55" s="73">
        <f>IFERROR('tab. Turistas alojados tip'!C56/'tab. Turistas alojados tip'!C69-1,"-")</f>
        <v>4.7222559863862923E-2</v>
      </c>
      <c r="D55" s="73">
        <f>IFERROR('tab. Turistas alojados tip'!E56/'tab. Turistas alojados tip'!E69-1,"-")</f>
        <v>1.2749927557229812E-2</v>
      </c>
      <c r="E55" s="73">
        <f>IFERROR('tab. Turistas alojados tip'!G56/'tab. Turistas alojados tip'!G69-1,"-")</f>
        <v>3.5895482800364586E-2</v>
      </c>
    </row>
    <row r="56" spans="2:5" ht="15" hidden="1" customHeight="1" outlineLevel="1">
      <c r="B56" s="54" t="s">
        <v>88</v>
      </c>
      <c r="C56" s="73">
        <f>IFERROR('tab. Turistas alojados tip'!C57/'tab. Turistas alojados tip'!C70-1,"-")</f>
        <v>-2.5177509115332897E-2</v>
      </c>
      <c r="D56" s="73">
        <f>IFERROR('tab. Turistas alojados tip'!E57/'tab. Turistas alojados tip'!E70-1,"-")</f>
        <v>5.3608553608553544E-2</v>
      </c>
      <c r="E56" s="73">
        <f>IFERROR('tab. Turistas alojados tip'!G57/'tab. Turistas alojados tip'!G70-1,"-")</f>
        <v>1.6699137211244608E-3</v>
      </c>
    </row>
    <row r="57" spans="2:5" ht="15" hidden="1" customHeight="1" outlineLevel="1">
      <c r="B57" s="54" t="s">
        <v>89</v>
      </c>
      <c r="C57" s="73">
        <f>IFERROR('tab. Turistas alojados tip'!C58/'tab. Turistas alojados tip'!C71-1,"-")</f>
        <v>-8.3720854341051143E-2</v>
      </c>
      <c r="D57" s="73">
        <f>IFERROR('tab. Turistas alojados tip'!E58/'tab. Turistas alojados tip'!E71-1,"-")</f>
        <v>-0.14710898572049624</v>
      </c>
      <c r="E57" s="73">
        <f>IFERROR('tab. Turistas alojados tip'!G58/'tab. Turistas alojados tip'!G71-1,"-")</f>
        <v>-0.10450707314398511</v>
      </c>
    </row>
    <row r="58" spans="2:5" ht="15" hidden="1" customHeight="1" outlineLevel="1">
      <c r="B58" s="54" t="s">
        <v>90</v>
      </c>
      <c r="C58" s="73">
        <f>IFERROR('tab. Turistas alojados tip'!C59/'tab. Turistas alojados tip'!C72-1,"-")</f>
        <v>2.3528113751396296E-2</v>
      </c>
      <c r="D58" s="73">
        <f>IFERROR('tab. Turistas alojados tip'!E59/'tab. Turistas alojados tip'!E72-1,"-")</f>
        <v>-4.7501237011380315E-3</v>
      </c>
      <c r="E58" s="73">
        <f>IFERROR('tab. Turistas alojados tip'!G59/'tab. Turistas alojados tip'!G72-1,"-")</f>
        <v>1.3406653738189389E-2</v>
      </c>
    </row>
    <row r="59" spans="2:5" ht="15" hidden="1" customHeight="1" outlineLevel="1">
      <c r="B59" s="54" t="s">
        <v>91</v>
      </c>
      <c r="C59" s="73">
        <f>IFERROR('tab. Turistas alojados tip'!C60/'tab. Turistas alojados tip'!C73-1,"-")</f>
        <v>-4.0921564488405004E-2</v>
      </c>
      <c r="D59" s="73">
        <f>IFERROR('tab. Turistas alojados tip'!E60/'tab. Turistas alojados tip'!E73-1,"-")</f>
        <v>-1.4108199034130964E-2</v>
      </c>
      <c r="E59" s="73">
        <f>IFERROR('tab. Turistas alojados tip'!G60/'tab. Turistas alojados tip'!G73-1,"-")</f>
        <v>-3.1343283582089598E-2</v>
      </c>
    </row>
    <row r="60" spans="2:5" ht="15" hidden="1" customHeight="1" outlineLevel="1">
      <c r="B60" s="54" t="s">
        <v>92</v>
      </c>
      <c r="C60" s="73">
        <f>IFERROR('tab. Turistas alojados tip'!C61/'tab. Turistas alojados tip'!C74-1,"-")</f>
        <v>1.8165955796820565E-2</v>
      </c>
      <c r="D60" s="73">
        <f>IFERROR('tab. Turistas alojados tip'!E61/'tab. Turistas alojados tip'!E74-1,"-")</f>
        <v>4.7852760736196265E-2</v>
      </c>
      <c r="E60" s="73">
        <f>IFERROR('tab. Turistas alojados tip'!G61/'tab. Turistas alojados tip'!G74-1,"-")</f>
        <v>2.8737282316958934E-2</v>
      </c>
    </row>
    <row r="61" spans="2:5" ht="15" hidden="1" customHeight="1" outlineLevel="1">
      <c r="B61" s="54" t="s">
        <v>93</v>
      </c>
      <c r="C61" s="73">
        <f>IFERROR('tab. Turistas alojados tip'!C62/'tab. Turistas alojados tip'!C75-1,"-")</f>
        <v>-0.14813106643466589</v>
      </c>
      <c r="D61" s="73">
        <f>IFERROR('tab. Turistas alojados tip'!E62/'tab. Turistas alojados tip'!E75-1,"-")</f>
        <v>-2.609972019632123E-2</v>
      </c>
      <c r="E61" s="73">
        <f>IFERROR('tab. Turistas alojados tip'!G62/'tab. Turistas alojados tip'!G75-1,"-")</f>
        <v>-0.10985295387183103</v>
      </c>
    </row>
    <row r="62" spans="2:5" ht="15" hidden="1" customHeight="1" outlineLevel="1">
      <c r="B62" s="54" t="s">
        <v>94</v>
      </c>
      <c r="C62" s="73">
        <f>IFERROR('tab. Turistas alojados tip'!C63/'tab. Turistas alojados tip'!C76-1,"-")</f>
        <v>-1.2807863772564487E-2</v>
      </c>
      <c r="D62" s="73">
        <f>IFERROR('tab. Turistas alojados tip'!E63/'tab. Turistas alojados tip'!E76-1,"-")</f>
        <v>-0.12993588689791224</v>
      </c>
      <c r="E62" s="73">
        <f>IFERROR('tab. Turistas alojados tip'!G63/'tab. Turistas alojados tip'!G76-1,"-")</f>
        <v>-5.4646669876801335E-2</v>
      </c>
    </row>
    <row r="63" spans="2:5" ht="15" hidden="1" customHeight="1" outlineLevel="1">
      <c r="B63" s="54" t="s">
        <v>95</v>
      </c>
      <c r="C63" s="73">
        <f>IFERROR('tab. Turistas alojados tip'!C64/'tab. Turistas alojados tip'!C77-1,"-")</f>
        <v>3.1703628042192955E-2</v>
      </c>
      <c r="D63" s="73">
        <f>IFERROR('tab. Turistas alojados tip'!E64/'tab. Turistas alojados tip'!E77-1,"-")</f>
        <v>-8.8896952104499105E-3</v>
      </c>
      <c r="E63" s="73">
        <f>IFERROR('tab. Turistas alojados tip'!G64/'tab. Turistas alojados tip'!G77-1,"-")</f>
        <v>1.7446380099147341E-2</v>
      </c>
    </row>
    <row r="64" spans="2:5" ht="15" hidden="1" customHeight="1" outlineLevel="1">
      <c r="B64" s="54" t="s">
        <v>96</v>
      </c>
      <c r="C64" s="73">
        <f>IFERROR('tab. Turistas alojados tip'!C65/'tab. Turistas alojados tip'!C78-1,"-")</f>
        <v>-6.857816016997309E-3</v>
      </c>
      <c r="D64" s="73">
        <f>IFERROR('tab. Turistas alojados tip'!E65/'tab. Turistas alojados tip'!E78-1,"-")</f>
        <v>-9.7584042644656477E-2</v>
      </c>
      <c r="E64" s="73">
        <f>IFERROR('tab. Turistas alojados tip'!G65/'tab. Turistas alojados tip'!G78-1,"-")</f>
        <v>-3.6667184564753708E-2</v>
      </c>
    </row>
    <row r="65" spans="2:5" ht="15" hidden="1" customHeight="1" outlineLevel="1">
      <c r="B65" s="54" t="s">
        <v>97</v>
      </c>
      <c r="C65" s="73">
        <f>IFERROR('tab. Turistas alojados tip'!C66/'tab. Turistas alojados tip'!C79-1,"-")</f>
        <v>3.8877812589005911E-2</v>
      </c>
      <c r="D65" s="73">
        <f>IFERROR('tab. Turistas alojados tip'!E66/'tab. Turistas alojados tip'!E79-1,"-")</f>
        <v>-6.9415211918616659E-2</v>
      </c>
      <c r="E65" s="73">
        <f>IFERROR('tab. Turistas alojados tip'!G66/'tab. Turistas alojados tip'!G79-1,"-")</f>
        <v>-6.6302005635665573E-4</v>
      </c>
    </row>
    <row r="66" spans="2:5" ht="15" customHeight="1" collapsed="1">
      <c r="B66" s="68">
        <v>2007</v>
      </c>
      <c r="C66" s="76">
        <f>IFERROR('tab. Turistas alojados tip'!C67/'tab. Turistas alojados tip'!C80-1,"-")</f>
        <v>-1.1486091581775382E-2</v>
      </c>
      <c r="D66" s="76">
        <f>IFERROR('tab. Turistas alojados tip'!E67/'tab. Turistas alojados tip'!E80-1,"-")</f>
        <v>-2.8433770227722088E-2</v>
      </c>
      <c r="E66" s="76">
        <f>IFERROR('tab. Turistas alojados tip'!G67/'tab. Turistas alojados tip'!G80-1,"-")</f>
        <v>-1.7351839799851221E-2</v>
      </c>
    </row>
    <row r="67" spans="2:5" ht="27" customHeight="1">
      <c r="B67" s="340" t="s">
        <v>103</v>
      </c>
      <c r="C67" s="340"/>
      <c r="D67" s="340"/>
      <c r="E67" s="340"/>
    </row>
  </sheetData>
  <mergeCells count="2">
    <mergeCell ref="B5:E5"/>
    <mergeCell ref="B67:E67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2" fitToHeight="2" orientation="landscape" r:id="rId1"/>
  <headerFooter scaleWithDoc="0">
    <oddHeader>&amp;L&amp;G&amp;RTurismo en Cifras (acumulado julio 2011)</oddHeader>
    <oddFooter>&amp;CTurismo de Tenerife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>
  <sheetPr codeName="Hoja110">
    <tabColor rgb="FF000099"/>
  </sheetPr>
  <dimension ref="B1:E40"/>
  <sheetViews>
    <sheetView showGridLines="0" showRowColHeaders="0" showZeros="0" zoomScaleNormal="100" workbookViewId="0">
      <selection activeCell="B2" sqref="B2"/>
    </sheetView>
  </sheetViews>
  <sheetFormatPr baseColWidth="10" defaultRowHeight="15"/>
  <cols>
    <col min="1" max="1" width="15.7109375" customWidth="1"/>
    <col min="2" max="2" width="11.7109375" customWidth="1"/>
    <col min="3" max="3" width="10.7109375" customWidth="1"/>
    <col min="4" max="4" width="12.7109375" customWidth="1"/>
    <col min="5" max="5" width="10.7109375" customWidth="1"/>
  </cols>
  <sheetData>
    <row r="1" spans="2:5" ht="15" customHeight="1"/>
    <row r="2" spans="2:5" ht="15" customHeight="1"/>
    <row r="3" spans="2:5" ht="15" customHeight="1"/>
    <row r="4" spans="2:5" ht="15" customHeight="1"/>
    <row r="5" spans="2:5" ht="36" customHeight="1">
      <c r="B5" s="335" t="s">
        <v>104</v>
      </c>
      <c r="C5" s="335"/>
      <c r="D5" s="335"/>
      <c r="E5" s="335"/>
    </row>
    <row r="6" spans="2:5" ht="18" customHeight="1">
      <c r="B6" s="341">
        <v>2010</v>
      </c>
      <c r="C6" s="341"/>
      <c r="D6" s="341"/>
      <c r="E6" s="341"/>
    </row>
    <row r="7" spans="2:5" ht="15" customHeight="1">
      <c r="B7" s="50"/>
      <c r="C7" s="77" t="s">
        <v>81</v>
      </c>
      <c r="D7" s="77" t="s">
        <v>82</v>
      </c>
      <c r="E7" s="77" t="s">
        <v>83</v>
      </c>
    </row>
    <row r="8" spans="2:5" ht="15" customHeight="1">
      <c r="B8" s="78" t="s">
        <v>105</v>
      </c>
      <c r="C8" s="55">
        <v>38947</v>
      </c>
      <c r="D8" s="55">
        <v>18813</v>
      </c>
      <c r="E8" s="55">
        <v>57760</v>
      </c>
    </row>
    <row r="9" spans="2:5" ht="15" customHeight="1">
      <c r="B9" s="78" t="s">
        <v>106</v>
      </c>
      <c r="C9" s="55">
        <v>38426</v>
      </c>
      <c r="D9" s="55">
        <v>16463</v>
      </c>
      <c r="E9" s="55">
        <v>54889</v>
      </c>
    </row>
    <row r="10" spans="2:5" ht="15" customHeight="1">
      <c r="B10" s="78" t="s">
        <v>107</v>
      </c>
      <c r="C10" s="55">
        <v>40275</v>
      </c>
      <c r="D10" s="55">
        <v>18965</v>
      </c>
      <c r="E10" s="55">
        <v>59240</v>
      </c>
    </row>
    <row r="11" spans="2:5" ht="15" customHeight="1">
      <c r="B11" s="78" t="s">
        <v>108</v>
      </c>
      <c r="C11" s="55">
        <v>41480</v>
      </c>
      <c r="D11" s="55">
        <v>18320</v>
      </c>
      <c r="E11" s="55">
        <v>59800</v>
      </c>
    </row>
    <row r="12" spans="2:5" ht="15" customHeight="1">
      <c r="B12" s="78" t="s">
        <v>109</v>
      </c>
      <c r="C12" s="55">
        <v>39991</v>
      </c>
      <c r="D12" s="55">
        <v>16613</v>
      </c>
      <c r="E12" s="55">
        <v>56604</v>
      </c>
    </row>
    <row r="13" spans="2:5" ht="15" customHeight="1">
      <c r="B13" s="78" t="s">
        <v>110</v>
      </c>
      <c r="C13" s="55">
        <v>42691</v>
      </c>
      <c r="D13" s="55">
        <v>21988</v>
      </c>
      <c r="E13" s="55">
        <v>64679</v>
      </c>
    </row>
    <row r="14" spans="2:5" ht="15" customHeight="1">
      <c r="B14" s="78" t="s">
        <v>111</v>
      </c>
      <c r="C14" s="55">
        <v>42500</v>
      </c>
      <c r="D14" s="55">
        <v>19547</v>
      </c>
      <c r="E14" s="55">
        <v>62047</v>
      </c>
    </row>
    <row r="15" spans="2:5" ht="15" customHeight="1">
      <c r="B15" s="78" t="s">
        <v>112</v>
      </c>
      <c r="C15" s="55">
        <v>51335</v>
      </c>
      <c r="D15" s="55">
        <v>20779</v>
      </c>
      <c r="E15" s="55">
        <v>72114</v>
      </c>
    </row>
    <row r="16" spans="2:5" ht="15" customHeight="1">
      <c r="B16" s="78" t="s">
        <v>113</v>
      </c>
      <c r="C16" s="55">
        <v>40104</v>
      </c>
      <c r="D16" s="55">
        <v>15815</v>
      </c>
      <c r="E16" s="55">
        <v>55919</v>
      </c>
    </row>
    <row r="17" spans="2:5" ht="15" customHeight="1">
      <c r="B17" s="78" t="s">
        <v>114</v>
      </c>
      <c r="C17" s="55">
        <v>37483</v>
      </c>
      <c r="D17" s="55">
        <v>17324</v>
      </c>
      <c r="E17" s="55">
        <v>54807</v>
      </c>
    </row>
    <row r="18" spans="2:5" ht="15" customHeight="1">
      <c r="B18" s="78" t="s">
        <v>115</v>
      </c>
      <c r="C18" s="55">
        <v>39386</v>
      </c>
      <c r="D18" s="55">
        <v>16676</v>
      </c>
      <c r="E18" s="55">
        <v>56062</v>
      </c>
    </row>
    <row r="19" spans="2:5" ht="15" customHeight="1">
      <c r="B19" s="78" t="s">
        <v>116</v>
      </c>
      <c r="C19" s="55">
        <v>39657</v>
      </c>
      <c r="D19" s="55">
        <v>18070</v>
      </c>
      <c r="E19" s="55">
        <v>57727</v>
      </c>
    </row>
    <row r="20" spans="2:5" ht="15" customHeight="1">
      <c r="B20" s="79" t="s">
        <v>117</v>
      </c>
      <c r="C20" s="80">
        <v>492275</v>
      </c>
      <c r="D20" s="80">
        <v>219373</v>
      </c>
      <c r="E20" s="80">
        <v>711648</v>
      </c>
    </row>
    <row r="21" spans="2:5" ht="30" customHeight="1">
      <c r="B21" s="338" t="s">
        <v>118</v>
      </c>
      <c r="C21" s="338"/>
      <c r="D21" s="338"/>
      <c r="E21" s="338"/>
    </row>
    <row r="22" spans="2:5">
      <c r="B22" s="81"/>
      <c r="C22" s="81"/>
      <c r="D22" s="81"/>
      <c r="E22" s="81"/>
    </row>
    <row r="23" spans="2:5">
      <c r="B23" s="81"/>
      <c r="C23" s="81"/>
      <c r="D23" s="81"/>
      <c r="E23" s="81"/>
    </row>
    <row r="24" spans="2:5" ht="36" customHeight="1">
      <c r="B24" s="335" t="s">
        <v>104</v>
      </c>
      <c r="C24" s="335"/>
      <c r="D24" s="335"/>
      <c r="E24" s="335"/>
    </row>
    <row r="25" spans="2:5" ht="18" customHeight="1">
      <c r="B25" s="341">
        <v>2011</v>
      </c>
      <c r="C25" s="341"/>
      <c r="D25" s="341"/>
      <c r="E25" s="341"/>
    </row>
    <row r="26" spans="2:5" ht="25.5">
      <c r="B26" s="50"/>
      <c r="C26" s="77" t="s">
        <v>81</v>
      </c>
      <c r="D26" s="77" t="s">
        <v>82</v>
      </c>
      <c r="E26" s="77" t="s">
        <v>83</v>
      </c>
    </row>
    <row r="27" spans="2:5">
      <c r="B27" s="78" t="s">
        <v>105</v>
      </c>
      <c r="C27" s="55">
        <v>40997</v>
      </c>
      <c r="D27" s="55">
        <v>14725</v>
      </c>
      <c r="E27" s="55">
        <v>55722</v>
      </c>
    </row>
    <row r="28" spans="2:5">
      <c r="B28" s="78" t="s">
        <v>106</v>
      </c>
      <c r="C28" s="55">
        <v>43159</v>
      </c>
      <c r="D28" s="55">
        <v>13523</v>
      </c>
      <c r="E28" s="55">
        <v>56682</v>
      </c>
    </row>
    <row r="29" spans="2:5">
      <c r="B29" s="78" t="s">
        <v>107</v>
      </c>
      <c r="C29" s="55">
        <v>47785</v>
      </c>
      <c r="D29" s="55">
        <v>18823</v>
      </c>
      <c r="E29" s="55">
        <v>66608</v>
      </c>
    </row>
    <row r="30" spans="2:5">
      <c r="B30" s="78" t="s">
        <v>108</v>
      </c>
      <c r="C30" s="55">
        <v>44783</v>
      </c>
      <c r="D30" s="55">
        <v>17362</v>
      </c>
      <c r="E30" s="55">
        <v>62145</v>
      </c>
    </row>
    <row r="31" spans="2:5">
      <c r="B31" s="78" t="s">
        <v>109</v>
      </c>
      <c r="C31" s="55">
        <v>38239</v>
      </c>
      <c r="D31" s="55">
        <v>13161</v>
      </c>
      <c r="E31" s="55">
        <v>51400</v>
      </c>
    </row>
    <row r="32" spans="2:5">
      <c r="B32" s="78" t="s">
        <v>110</v>
      </c>
      <c r="C32" s="55">
        <v>42140</v>
      </c>
      <c r="D32" s="55">
        <v>14619</v>
      </c>
      <c r="E32" s="55">
        <v>56759</v>
      </c>
    </row>
    <row r="33" spans="2:5">
      <c r="B33" s="78" t="s">
        <v>111</v>
      </c>
      <c r="C33" s="55"/>
      <c r="D33" s="55"/>
      <c r="E33" s="55"/>
    </row>
    <row r="34" spans="2:5">
      <c r="B34" s="78" t="s">
        <v>112</v>
      </c>
      <c r="C34" s="55"/>
      <c r="D34" s="55"/>
      <c r="E34" s="55"/>
    </row>
    <row r="35" spans="2:5">
      <c r="B35" s="78" t="s">
        <v>113</v>
      </c>
      <c r="C35" s="55"/>
      <c r="D35" s="55"/>
      <c r="E35" s="55"/>
    </row>
    <row r="36" spans="2:5">
      <c r="B36" s="78" t="s">
        <v>114</v>
      </c>
      <c r="C36" s="55"/>
      <c r="D36" s="55"/>
      <c r="E36" s="55"/>
    </row>
    <row r="37" spans="2:5">
      <c r="B37" s="78" t="s">
        <v>115</v>
      </c>
      <c r="C37" s="55"/>
      <c r="D37" s="55"/>
      <c r="E37" s="55"/>
    </row>
    <row r="38" spans="2:5">
      <c r="B38" s="78" t="s">
        <v>116</v>
      </c>
      <c r="C38" s="55"/>
      <c r="D38" s="55"/>
      <c r="E38" s="55"/>
    </row>
    <row r="39" spans="2:5">
      <c r="B39" s="79" t="s">
        <v>117</v>
      </c>
      <c r="C39" s="80">
        <v>257103</v>
      </c>
      <c r="D39" s="80">
        <v>92213</v>
      </c>
      <c r="E39" s="80">
        <v>349316</v>
      </c>
    </row>
    <row r="40" spans="2:5" ht="30" customHeight="1">
      <c r="B40" s="338" t="s">
        <v>118</v>
      </c>
      <c r="C40" s="338"/>
      <c r="D40" s="338"/>
      <c r="E40" s="338"/>
    </row>
  </sheetData>
  <mergeCells count="6">
    <mergeCell ref="B40:E40"/>
    <mergeCell ref="B5:E5"/>
    <mergeCell ref="B6:E6"/>
    <mergeCell ref="B21:E21"/>
    <mergeCell ref="B24:E24"/>
    <mergeCell ref="B25:E2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9" fitToWidth="2" fitToHeight="2" orientation="landscape" r:id="rId1"/>
  <headerFooter scaleWithDoc="0">
    <oddHeader>&amp;L&amp;G&amp;RTurismo en Cifras (acumulado julio 2011)</oddHeader>
    <oddFooter>&amp;CTurismo de Tenerife</oddFooter>
  </headerFooter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>
  <sheetPr codeName="Hoja112">
    <tabColor rgb="FF000099"/>
    <pageSetUpPr fitToPage="1"/>
  </sheetPr>
  <dimension ref="B1:G28"/>
  <sheetViews>
    <sheetView showGridLines="0" showRowColHeaders="0" zoomScaleNormal="100" workbookViewId="0">
      <selection activeCell="B2" sqref="B2"/>
    </sheetView>
  </sheetViews>
  <sheetFormatPr baseColWidth="10" defaultRowHeight="15"/>
  <cols>
    <col min="1" max="1" width="15.7109375" customWidth="1"/>
    <col min="2" max="2" width="16.7109375" customWidth="1"/>
    <col min="3" max="6" width="10.7109375" customWidth="1"/>
  </cols>
  <sheetData>
    <row r="1" spans="2:7" ht="15" customHeight="1"/>
    <row r="2" spans="2:7" ht="15" customHeight="1"/>
    <row r="3" spans="2:7" ht="15" customHeight="1"/>
    <row r="4" spans="2:7" ht="15" customHeight="1"/>
    <row r="5" spans="2:7" ht="36" customHeight="1">
      <c r="B5" s="339" t="s">
        <v>119</v>
      </c>
      <c r="C5" s="339"/>
      <c r="D5" s="339"/>
      <c r="E5" s="339"/>
      <c r="F5" s="339"/>
      <c r="G5" s="339"/>
    </row>
    <row r="6" spans="2:7">
      <c r="B6" s="82"/>
      <c r="C6" s="72" t="s">
        <v>120</v>
      </c>
      <c r="D6" s="72" t="s">
        <v>121</v>
      </c>
      <c r="E6" s="83" t="s">
        <v>122</v>
      </c>
      <c r="F6" s="83" t="s">
        <v>123</v>
      </c>
      <c r="G6" s="83" t="s">
        <v>124</v>
      </c>
    </row>
    <row r="7" spans="2:7">
      <c r="B7" s="84" t="s">
        <v>114</v>
      </c>
      <c r="C7" s="55">
        <v>79046</v>
      </c>
      <c r="D7" s="55">
        <v>79178</v>
      </c>
      <c r="E7" s="55">
        <v>66667</v>
      </c>
      <c r="F7" s="55">
        <v>58560</v>
      </c>
      <c r="G7" s="55">
        <v>54807</v>
      </c>
    </row>
    <row r="8" spans="2:7">
      <c r="B8" s="84" t="s">
        <v>115</v>
      </c>
      <c r="C8" s="55">
        <v>73519</v>
      </c>
      <c r="D8" s="55">
        <v>76158</v>
      </c>
      <c r="E8" s="55">
        <v>68611</v>
      </c>
      <c r="F8" s="55">
        <v>61078</v>
      </c>
      <c r="G8" s="55">
        <v>56062</v>
      </c>
    </row>
    <row r="9" spans="2:7">
      <c r="B9" s="84" t="s">
        <v>116</v>
      </c>
      <c r="C9" s="55">
        <v>76217</v>
      </c>
      <c r="D9" s="55">
        <v>78836</v>
      </c>
      <c r="E9" s="55">
        <v>69586</v>
      </c>
      <c r="F9" s="55">
        <v>63041</v>
      </c>
      <c r="G9" s="55">
        <v>57727</v>
      </c>
    </row>
    <row r="10" spans="2:7">
      <c r="B10" s="84" t="s">
        <v>105</v>
      </c>
      <c r="C10" s="55">
        <v>66319</v>
      </c>
      <c r="D10" s="55">
        <v>65898</v>
      </c>
      <c r="E10" s="55">
        <v>57710</v>
      </c>
      <c r="F10" s="55">
        <v>57760</v>
      </c>
      <c r="G10" s="55">
        <v>55722</v>
      </c>
    </row>
    <row r="11" spans="2:7">
      <c r="B11" s="84" t="s">
        <v>106</v>
      </c>
      <c r="C11" s="55">
        <v>68203</v>
      </c>
      <c r="D11" s="55">
        <v>68626</v>
      </c>
      <c r="E11" s="55">
        <v>59118</v>
      </c>
      <c r="F11" s="55">
        <v>54889</v>
      </c>
      <c r="G11" s="55">
        <v>56682</v>
      </c>
    </row>
    <row r="12" spans="2:7">
      <c r="B12" s="84" t="s">
        <v>107</v>
      </c>
      <c r="C12" s="55">
        <v>79838</v>
      </c>
      <c r="D12" s="55">
        <v>88538</v>
      </c>
      <c r="E12" s="55">
        <v>65189</v>
      </c>
      <c r="F12" s="55">
        <v>59240</v>
      </c>
      <c r="G12" s="55">
        <v>66608</v>
      </c>
    </row>
    <row r="13" spans="2:7">
      <c r="B13" s="84" t="s">
        <v>94</v>
      </c>
      <c r="C13" s="55">
        <v>80494</v>
      </c>
      <c r="D13" s="55">
        <v>76874</v>
      </c>
      <c r="E13" s="55">
        <v>70420</v>
      </c>
      <c r="F13" s="55">
        <v>59800</v>
      </c>
      <c r="G13" s="55">
        <v>62145</v>
      </c>
    </row>
    <row r="14" spans="2:7">
      <c r="B14" s="85" t="s">
        <v>125</v>
      </c>
      <c r="C14" s="80">
        <v>523636</v>
      </c>
      <c r="D14" s="80">
        <v>534108</v>
      </c>
      <c r="E14" s="80">
        <v>457301</v>
      </c>
      <c r="F14" s="80">
        <v>414368</v>
      </c>
      <c r="G14" s="80">
        <v>409753</v>
      </c>
    </row>
    <row r="15" spans="2:7">
      <c r="B15" s="86" t="s">
        <v>5</v>
      </c>
      <c r="C15" s="87"/>
      <c r="D15" s="88">
        <v>1.9998624999045145E-2</v>
      </c>
      <c r="E15" s="88">
        <v>-0.1438042493278513</v>
      </c>
      <c r="F15" s="88">
        <v>-9.3883459690663251E-2</v>
      </c>
      <c r="G15" s="88"/>
    </row>
    <row r="16" spans="2:7" ht="15" customHeight="1">
      <c r="B16" s="338" t="s">
        <v>126</v>
      </c>
      <c r="C16" s="338"/>
      <c r="D16" s="338"/>
      <c r="E16" s="338"/>
      <c r="F16" s="338"/>
      <c r="G16" s="338"/>
    </row>
    <row r="17" spans="2:7">
      <c r="B17" s="89"/>
      <c r="C17" s="89"/>
      <c r="D17" s="89"/>
      <c r="E17" s="89"/>
      <c r="F17" s="89"/>
    </row>
    <row r="18" spans="2:7">
      <c r="B18" s="89"/>
      <c r="C18" s="89"/>
      <c r="D18" s="89"/>
      <c r="E18" s="89"/>
      <c r="F18" s="89"/>
    </row>
    <row r="19" spans="2:7" ht="36" customHeight="1">
      <c r="B19" s="339" t="s">
        <v>127</v>
      </c>
      <c r="C19" s="339"/>
      <c r="D19" s="339"/>
      <c r="E19" s="339"/>
      <c r="F19" s="339"/>
      <c r="G19" s="339"/>
    </row>
    <row r="20" spans="2:7">
      <c r="B20" s="82"/>
      <c r="C20" s="83">
        <v>2007</v>
      </c>
      <c r="D20" s="83">
        <v>2008</v>
      </c>
      <c r="E20" s="72">
        <v>2009</v>
      </c>
      <c r="F20" s="72">
        <v>2010</v>
      </c>
      <c r="G20" s="72">
        <v>2011</v>
      </c>
    </row>
    <row r="21" spans="2:7" ht="15" hidden="1" customHeight="1">
      <c r="B21" s="90" t="s">
        <v>109</v>
      </c>
      <c r="C21" s="55" t="e">
        <v>#REF!</v>
      </c>
      <c r="D21" s="55" t="e">
        <v>#REF!</v>
      </c>
      <c r="E21" s="55" t="e">
        <v>#REF!</v>
      </c>
      <c r="F21" s="55" t="e">
        <v>#REF!</v>
      </c>
      <c r="G21" s="55" t="e">
        <v>#REF!</v>
      </c>
    </row>
    <row r="22" spans="2:7">
      <c r="B22" s="84" t="s">
        <v>110</v>
      </c>
      <c r="C22" s="55">
        <v>82407</v>
      </c>
      <c r="D22" s="55">
        <v>73105</v>
      </c>
      <c r="E22" s="55">
        <v>62044</v>
      </c>
      <c r="F22" s="55">
        <v>64679</v>
      </c>
      <c r="G22" s="55">
        <v>56759</v>
      </c>
    </row>
    <row r="23" spans="2:7">
      <c r="B23" s="84" t="s">
        <v>111</v>
      </c>
      <c r="C23" s="55">
        <v>99946</v>
      </c>
      <c r="D23" s="55">
        <v>88464</v>
      </c>
      <c r="E23" s="55">
        <v>72974</v>
      </c>
      <c r="F23" s="55">
        <v>62047</v>
      </c>
      <c r="G23" s="55">
        <v>69370</v>
      </c>
    </row>
    <row r="24" spans="2:7">
      <c r="B24" s="84" t="s">
        <v>112</v>
      </c>
      <c r="C24" s="55">
        <v>114443</v>
      </c>
      <c r="D24" s="55">
        <v>107234</v>
      </c>
      <c r="E24" s="55">
        <v>87195</v>
      </c>
      <c r="F24" s="55">
        <v>72114</v>
      </c>
      <c r="G24" s="55"/>
    </row>
    <row r="25" spans="2:7">
      <c r="B25" s="84" t="s">
        <v>113</v>
      </c>
      <c r="C25" s="55">
        <v>81660</v>
      </c>
      <c r="D25" s="55">
        <v>70256</v>
      </c>
      <c r="E25" s="55">
        <v>57084</v>
      </c>
      <c r="F25" s="55">
        <v>55919</v>
      </c>
      <c r="G25" s="55"/>
    </row>
    <row r="26" spans="2:7">
      <c r="B26" s="85" t="s">
        <v>128</v>
      </c>
      <c r="C26" s="80">
        <v>378456</v>
      </c>
      <c r="D26" s="80">
        <v>339059</v>
      </c>
      <c r="E26" s="80">
        <v>279297</v>
      </c>
      <c r="F26" s="80">
        <v>254759</v>
      </c>
      <c r="G26" s="80"/>
    </row>
    <row r="27" spans="2:7">
      <c r="B27" s="86" t="s">
        <v>5</v>
      </c>
      <c r="C27" s="87"/>
      <c r="D27" s="70">
        <v>-0.1040992876318515</v>
      </c>
      <c r="E27" s="70">
        <v>-0.17625840930339554</v>
      </c>
      <c r="F27" s="70">
        <v>-8.7856296344035245E-2</v>
      </c>
      <c r="G27" s="70"/>
    </row>
    <row r="28" spans="2:7" ht="15" customHeight="1">
      <c r="B28" s="338" t="s">
        <v>126</v>
      </c>
      <c r="C28" s="338"/>
      <c r="D28" s="338"/>
      <c r="E28" s="338"/>
      <c r="F28" s="338"/>
      <c r="G28" s="338"/>
    </row>
  </sheetData>
  <mergeCells count="4">
    <mergeCell ref="B5:G5"/>
    <mergeCell ref="B16:G16"/>
    <mergeCell ref="B19:G19"/>
    <mergeCell ref="B28:G28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2" fitToHeight="2" orientation="landscape" r:id="rId1"/>
  <headerFooter scaleWithDoc="0">
    <oddHeader>&amp;L&amp;G&amp;RTurismo en Cifras (acumulado julio 2011)</oddHeader>
    <oddFooter>&amp;CTurismo de Tenerife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>
  <sheetPr codeName="Hoja11">
    <tabColor rgb="FF000099"/>
    <pageSetUpPr autoPageBreaks="0" fitToPage="1"/>
  </sheetPr>
  <dimension ref="B1:K22"/>
  <sheetViews>
    <sheetView showGridLines="0" showRowColHeaders="0" showOutlineSymbols="0" zoomScaleNormal="100" workbookViewId="0">
      <selection activeCell="B2" sqref="B2"/>
    </sheetView>
  </sheetViews>
  <sheetFormatPr baseColWidth="10" defaultRowHeight="12.75"/>
  <cols>
    <col min="1" max="1" width="15.7109375" style="11" customWidth="1"/>
    <col min="2" max="2" width="33.7109375" style="11" customWidth="1"/>
    <col min="3" max="3" width="11.140625" style="11" customWidth="1"/>
    <col min="4" max="4" width="10.7109375" style="11" customWidth="1"/>
    <col min="5" max="5" width="11.140625" style="11" customWidth="1"/>
    <col min="6" max="7" width="10.7109375" style="11" customWidth="1"/>
    <col min="8" max="14" width="11.42578125" style="11"/>
    <col min="15" max="15" width="13.28515625" style="11" customWidth="1"/>
    <col min="16" max="257" width="11.42578125" style="11"/>
    <col min="258" max="258" width="36.7109375" style="11" customWidth="1"/>
    <col min="259" max="259" width="12.7109375" style="11" customWidth="1"/>
    <col min="260" max="260" width="10.7109375" style="11" customWidth="1"/>
    <col min="261" max="261" width="12.7109375" style="11" customWidth="1"/>
    <col min="262" max="263" width="10.7109375" style="11" customWidth="1"/>
    <col min="264" max="270" width="11.42578125" style="11"/>
    <col min="271" max="271" width="13.28515625" style="11" customWidth="1"/>
    <col min="272" max="513" width="11.42578125" style="11"/>
    <col min="514" max="514" width="36.7109375" style="11" customWidth="1"/>
    <col min="515" max="515" width="12.7109375" style="11" customWidth="1"/>
    <col min="516" max="516" width="10.7109375" style="11" customWidth="1"/>
    <col min="517" max="517" width="12.7109375" style="11" customWidth="1"/>
    <col min="518" max="519" width="10.7109375" style="11" customWidth="1"/>
    <col min="520" max="526" width="11.42578125" style="11"/>
    <col min="527" max="527" width="13.28515625" style="11" customWidth="1"/>
    <col min="528" max="769" width="11.42578125" style="11"/>
    <col min="770" max="770" width="36.7109375" style="11" customWidth="1"/>
    <col min="771" max="771" width="12.7109375" style="11" customWidth="1"/>
    <col min="772" max="772" width="10.7109375" style="11" customWidth="1"/>
    <col min="773" max="773" width="12.7109375" style="11" customWidth="1"/>
    <col min="774" max="775" width="10.7109375" style="11" customWidth="1"/>
    <col min="776" max="782" width="11.42578125" style="11"/>
    <col min="783" max="783" width="13.28515625" style="11" customWidth="1"/>
    <col min="784" max="1025" width="11.42578125" style="11"/>
    <col min="1026" max="1026" width="36.7109375" style="11" customWidth="1"/>
    <col min="1027" max="1027" width="12.7109375" style="11" customWidth="1"/>
    <col min="1028" max="1028" width="10.7109375" style="11" customWidth="1"/>
    <col min="1029" max="1029" width="12.7109375" style="11" customWidth="1"/>
    <col min="1030" max="1031" width="10.7109375" style="11" customWidth="1"/>
    <col min="1032" max="1038" width="11.42578125" style="11"/>
    <col min="1039" max="1039" width="13.28515625" style="11" customWidth="1"/>
    <col min="1040" max="1281" width="11.42578125" style="11"/>
    <col min="1282" max="1282" width="36.7109375" style="11" customWidth="1"/>
    <col min="1283" max="1283" width="12.7109375" style="11" customWidth="1"/>
    <col min="1284" max="1284" width="10.7109375" style="11" customWidth="1"/>
    <col min="1285" max="1285" width="12.7109375" style="11" customWidth="1"/>
    <col min="1286" max="1287" width="10.7109375" style="11" customWidth="1"/>
    <col min="1288" max="1294" width="11.42578125" style="11"/>
    <col min="1295" max="1295" width="13.28515625" style="11" customWidth="1"/>
    <col min="1296" max="1537" width="11.42578125" style="11"/>
    <col min="1538" max="1538" width="36.7109375" style="11" customWidth="1"/>
    <col min="1539" max="1539" width="12.7109375" style="11" customWidth="1"/>
    <col min="1540" max="1540" width="10.7109375" style="11" customWidth="1"/>
    <col min="1541" max="1541" width="12.7109375" style="11" customWidth="1"/>
    <col min="1542" max="1543" width="10.7109375" style="11" customWidth="1"/>
    <col min="1544" max="1550" width="11.42578125" style="11"/>
    <col min="1551" max="1551" width="13.28515625" style="11" customWidth="1"/>
    <col min="1552" max="1793" width="11.42578125" style="11"/>
    <col min="1794" max="1794" width="36.7109375" style="11" customWidth="1"/>
    <col min="1795" max="1795" width="12.7109375" style="11" customWidth="1"/>
    <col min="1796" max="1796" width="10.7109375" style="11" customWidth="1"/>
    <col min="1797" max="1797" width="12.7109375" style="11" customWidth="1"/>
    <col min="1798" max="1799" width="10.7109375" style="11" customWidth="1"/>
    <col min="1800" max="1806" width="11.42578125" style="11"/>
    <col min="1807" max="1807" width="13.28515625" style="11" customWidth="1"/>
    <col min="1808" max="2049" width="11.42578125" style="11"/>
    <col min="2050" max="2050" width="36.7109375" style="11" customWidth="1"/>
    <col min="2051" max="2051" width="12.7109375" style="11" customWidth="1"/>
    <col min="2052" max="2052" width="10.7109375" style="11" customWidth="1"/>
    <col min="2053" max="2053" width="12.7109375" style="11" customWidth="1"/>
    <col min="2054" max="2055" width="10.7109375" style="11" customWidth="1"/>
    <col min="2056" max="2062" width="11.42578125" style="11"/>
    <col min="2063" max="2063" width="13.28515625" style="11" customWidth="1"/>
    <col min="2064" max="2305" width="11.42578125" style="11"/>
    <col min="2306" max="2306" width="36.7109375" style="11" customWidth="1"/>
    <col min="2307" max="2307" width="12.7109375" style="11" customWidth="1"/>
    <col min="2308" max="2308" width="10.7109375" style="11" customWidth="1"/>
    <col min="2309" max="2309" width="12.7109375" style="11" customWidth="1"/>
    <col min="2310" max="2311" width="10.7109375" style="11" customWidth="1"/>
    <col min="2312" max="2318" width="11.42578125" style="11"/>
    <col min="2319" max="2319" width="13.28515625" style="11" customWidth="1"/>
    <col min="2320" max="2561" width="11.42578125" style="11"/>
    <col min="2562" max="2562" width="36.7109375" style="11" customWidth="1"/>
    <col min="2563" max="2563" width="12.7109375" style="11" customWidth="1"/>
    <col min="2564" max="2564" width="10.7109375" style="11" customWidth="1"/>
    <col min="2565" max="2565" width="12.7109375" style="11" customWidth="1"/>
    <col min="2566" max="2567" width="10.7109375" style="11" customWidth="1"/>
    <col min="2568" max="2574" width="11.42578125" style="11"/>
    <col min="2575" max="2575" width="13.28515625" style="11" customWidth="1"/>
    <col min="2576" max="2817" width="11.42578125" style="11"/>
    <col min="2818" max="2818" width="36.7109375" style="11" customWidth="1"/>
    <col min="2819" max="2819" width="12.7109375" style="11" customWidth="1"/>
    <col min="2820" max="2820" width="10.7109375" style="11" customWidth="1"/>
    <col min="2821" max="2821" width="12.7109375" style="11" customWidth="1"/>
    <col min="2822" max="2823" width="10.7109375" style="11" customWidth="1"/>
    <col min="2824" max="2830" width="11.42578125" style="11"/>
    <col min="2831" max="2831" width="13.28515625" style="11" customWidth="1"/>
    <col min="2832" max="3073" width="11.42578125" style="11"/>
    <col min="3074" max="3074" width="36.7109375" style="11" customWidth="1"/>
    <col min="3075" max="3075" width="12.7109375" style="11" customWidth="1"/>
    <col min="3076" max="3076" width="10.7109375" style="11" customWidth="1"/>
    <col min="3077" max="3077" width="12.7109375" style="11" customWidth="1"/>
    <col min="3078" max="3079" width="10.7109375" style="11" customWidth="1"/>
    <col min="3080" max="3086" width="11.42578125" style="11"/>
    <col min="3087" max="3087" width="13.28515625" style="11" customWidth="1"/>
    <col min="3088" max="3329" width="11.42578125" style="11"/>
    <col min="3330" max="3330" width="36.7109375" style="11" customWidth="1"/>
    <col min="3331" max="3331" width="12.7109375" style="11" customWidth="1"/>
    <col min="3332" max="3332" width="10.7109375" style="11" customWidth="1"/>
    <col min="3333" max="3333" width="12.7109375" style="11" customWidth="1"/>
    <col min="3334" max="3335" width="10.7109375" style="11" customWidth="1"/>
    <col min="3336" max="3342" width="11.42578125" style="11"/>
    <col min="3343" max="3343" width="13.28515625" style="11" customWidth="1"/>
    <col min="3344" max="3585" width="11.42578125" style="11"/>
    <col min="3586" max="3586" width="36.7109375" style="11" customWidth="1"/>
    <col min="3587" max="3587" width="12.7109375" style="11" customWidth="1"/>
    <col min="3588" max="3588" width="10.7109375" style="11" customWidth="1"/>
    <col min="3589" max="3589" width="12.7109375" style="11" customWidth="1"/>
    <col min="3590" max="3591" width="10.7109375" style="11" customWidth="1"/>
    <col min="3592" max="3598" width="11.42578125" style="11"/>
    <col min="3599" max="3599" width="13.28515625" style="11" customWidth="1"/>
    <col min="3600" max="3841" width="11.42578125" style="11"/>
    <col min="3842" max="3842" width="36.7109375" style="11" customWidth="1"/>
    <col min="3843" max="3843" width="12.7109375" style="11" customWidth="1"/>
    <col min="3844" max="3844" width="10.7109375" style="11" customWidth="1"/>
    <col min="3845" max="3845" width="12.7109375" style="11" customWidth="1"/>
    <col min="3846" max="3847" width="10.7109375" style="11" customWidth="1"/>
    <col min="3848" max="3854" width="11.42578125" style="11"/>
    <col min="3855" max="3855" width="13.28515625" style="11" customWidth="1"/>
    <col min="3856" max="4097" width="11.42578125" style="11"/>
    <col min="4098" max="4098" width="36.7109375" style="11" customWidth="1"/>
    <col min="4099" max="4099" width="12.7109375" style="11" customWidth="1"/>
    <col min="4100" max="4100" width="10.7109375" style="11" customWidth="1"/>
    <col min="4101" max="4101" width="12.7109375" style="11" customWidth="1"/>
    <col min="4102" max="4103" width="10.7109375" style="11" customWidth="1"/>
    <col min="4104" max="4110" width="11.42578125" style="11"/>
    <col min="4111" max="4111" width="13.28515625" style="11" customWidth="1"/>
    <col min="4112" max="4353" width="11.42578125" style="11"/>
    <col min="4354" max="4354" width="36.7109375" style="11" customWidth="1"/>
    <col min="4355" max="4355" width="12.7109375" style="11" customWidth="1"/>
    <col min="4356" max="4356" width="10.7109375" style="11" customWidth="1"/>
    <col min="4357" max="4357" width="12.7109375" style="11" customWidth="1"/>
    <col min="4358" max="4359" width="10.7109375" style="11" customWidth="1"/>
    <col min="4360" max="4366" width="11.42578125" style="11"/>
    <col min="4367" max="4367" width="13.28515625" style="11" customWidth="1"/>
    <col min="4368" max="4609" width="11.42578125" style="11"/>
    <col min="4610" max="4610" width="36.7109375" style="11" customWidth="1"/>
    <col min="4611" max="4611" width="12.7109375" style="11" customWidth="1"/>
    <col min="4612" max="4612" width="10.7109375" style="11" customWidth="1"/>
    <col min="4613" max="4613" width="12.7109375" style="11" customWidth="1"/>
    <col min="4614" max="4615" width="10.7109375" style="11" customWidth="1"/>
    <col min="4616" max="4622" width="11.42578125" style="11"/>
    <col min="4623" max="4623" width="13.28515625" style="11" customWidth="1"/>
    <col min="4624" max="4865" width="11.42578125" style="11"/>
    <col min="4866" max="4866" width="36.7109375" style="11" customWidth="1"/>
    <col min="4867" max="4867" width="12.7109375" style="11" customWidth="1"/>
    <col min="4868" max="4868" width="10.7109375" style="11" customWidth="1"/>
    <col min="4869" max="4869" width="12.7109375" style="11" customWidth="1"/>
    <col min="4870" max="4871" width="10.7109375" style="11" customWidth="1"/>
    <col min="4872" max="4878" width="11.42578125" style="11"/>
    <col min="4879" max="4879" width="13.28515625" style="11" customWidth="1"/>
    <col min="4880" max="5121" width="11.42578125" style="11"/>
    <col min="5122" max="5122" width="36.7109375" style="11" customWidth="1"/>
    <col min="5123" max="5123" width="12.7109375" style="11" customWidth="1"/>
    <col min="5124" max="5124" width="10.7109375" style="11" customWidth="1"/>
    <col min="5125" max="5125" width="12.7109375" style="11" customWidth="1"/>
    <col min="5126" max="5127" width="10.7109375" style="11" customWidth="1"/>
    <col min="5128" max="5134" width="11.42578125" style="11"/>
    <col min="5135" max="5135" width="13.28515625" style="11" customWidth="1"/>
    <col min="5136" max="5377" width="11.42578125" style="11"/>
    <col min="5378" max="5378" width="36.7109375" style="11" customWidth="1"/>
    <col min="5379" max="5379" width="12.7109375" style="11" customWidth="1"/>
    <col min="5380" max="5380" width="10.7109375" style="11" customWidth="1"/>
    <col min="5381" max="5381" width="12.7109375" style="11" customWidth="1"/>
    <col min="5382" max="5383" width="10.7109375" style="11" customWidth="1"/>
    <col min="5384" max="5390" width="11.42578125" style="11"/>
    <col min="5391" max="5391" width="13.28515625" style="11" customWidth="1"/>
    <col min="5392" max="5633" width="11.42578125" style="11"/>
    <col min="5634" max="5634" width="36.7109375" style="11" customWidth="1"/>
    <col min="5635" max="5635" width="12.7109375" style="11" customWidth="1"/>
    <col min="5636" max="5636" width="10.7109375" style="11" customWidth="1"/>
    <col min="5637" max="5637" width="12.7109375" style="11" customWidth="1"/>
    <col min="5638" max="5639" width="10.7109375" style="11" customWidth="1"/>
    <col min="5640" max="5646" width="11.42578125" style="11"/>
    <col min="5647" max="5647" width="13.28515625" style="11" customWidth="1"/>
    <col min="5648" max="5889" width="11.42578125" style="11"/>
    <col min="5890" max="5890" width="36.7109375" style="11" customWidth="1"/>
    <col min="5891" max="5891" width="12.7109375" style="11" customWidth="1"/>
    <col min="5892" max="5892" width="10.7109375" style="11" customWidth="1"/>
    <col min="5893" max="5893" width="12.7109375" style="11" customWidth="1"/>
    <col min="5894" max="5895" width="10.7109375" style="11" customWidth="1"/>
    <col min="5896" max="5902" width="11.42578125" style="11"/>
    <col min="5903" max="5903" width="13.28515625" style="11" customWidth="1"/>
    <col min="5904" max="6145" width="11.42578125" style="11"/>
    <col min="6146" max="6146" width="36.7109375" style="11" customWidth="1"/>
    <col min="6147" max="6147" width="12.7109375" style="11" customWidth="1"/>
    <col min="6148" max="6148" width="10.7109375" style="11" customWidth="1"/>
    <col min="6149" max="6149" width="12.7109375" style="11" customWidth="1"/>
    <col min="6150" max="6151" width="10.7109375" style="11" customWidth="1"/>
    <col min="6152" max="6158" width="11.42578125" style="11"/>
    <col min="6159" max="6159" width="13.28515625" style="11" customWidth="1"/>
    <col min="6160" max="6401" width="11.42578125" style="11"/>
    <col min="6402" max="6402" width="36.7109375" style="11" customWidth="1"/>
    <col min="6403" max="6403" width="12.7109375" style="11" customWidth="1"/>
    <col min="6404" max="6404" width="10.7109375" style="11" customWidth="1"/>
    <col min="6405" max="6405" width="12.7109375" style="11" customWidth="1"/>
    <col min="6406" max="6407" width="10.7109375" style="11" customWidth="1"/>
    <col min="6408" max="6414" width="11.42578125" style="11"/>
    <col min="6415" max="6415" width="13.28515625" style="11" customWidth="1"/>
    <col min="6416" max="6657" width="11.42578125" style="11"/>
    <col min="6658" max="6658" width="36.7109375" style="11" customWidth="1"/>
    <col min="6659" max="6659" width="12.7109375" style="11" customWidth="1"/>
    <col min="6660" max="6660" width="10.7109375" style="11" customWidth="1"/>
    <col min="6661" max="6661" width="12.7109375" style="11" customWidth="1"/>
    <col min="6662" max="6663" width="10.7109375" style="11" customWidth="1"/>
    <col min="6664" max="6670" width="11.42578125" style="11"/>
    <col min="6671" max="6671" width="13.28515625" style="11" customWidth="1"/>
    <col min="6672" max="6913" width="11.42578125" style="11"/>
    <col min="6914" max="6914" width="36.7109375" style="11" customWidth="1"/>
    <col min="6915" max="6915" width="12.7109375" style="11" customWidth="1"/>
    <col min="6916" max="6916" width="10.7109375" style="11" customWidth="1"/>
    <col min="6917" max="6917" width="12.7109375" style="11" customWidth="1"/>
    <col min="6918" max="6919" width="10.7109375" style="11" customWidth="1"/>
    <col min="6920" max="6926" width="11.42578125" style="11"/>
    <col min="6927" max="6927" width="13.28515625" style="11" customWidth="1"/>
    <col min="6928" max="7169" width="11.42578125" style="11"/>
    <col min="7170" max="7170" width="36.7109375" style="11" customWidth="1"/>
    <col min="7171" max="7171" width="12.7109375" style="11" customWidth="1"/>
    <col min="7172" max="7172" width="10.7109375" style="11" customWidth="1"/>
    <col min="7173" max="7173" width="12.7109375" style="11" customWidth="1"/>
    <col min="7174" max="7175" width="10.7109375" style="11" customWidth="1"/>
    <col min="7176" max="7182" width="11.42578125" style="11"/>
    <col min="7183" max="7183" width="13.28515625" style="11" customWidth="1"/>
    <col min="7184" max="7425" width="11.42578125" style="11"/>
    <col min="7426" max="7426" width="36.7109375" style="11" customWidth="1"/>
    <col min="7427" max="7427" width="12.7109375" style="11" customWidth="1"/>
    <col min="7428" max="7428" width="10.7109375" style="11" customWidth="1"/>
    <col min="7429" max="7429" width="12.7109375" style="11" customWidth="1"/>
    <col min="7430" max="7431" width="10.7109375" style="11" customWidth="1"/>
    <col min="7432" max="7438" width="11.42578125" style="11"/>
    <col min="7439" max="7439" width="13.28515625" style="11" customWidth="1"/>
    <col min="7440" max="7681" width="11.42578125" style="11"/>
    <col min="7682" max="7682" width="36.7109375" style="11" customWidth="1"/>
    <col min="7683" max="7683" width="12.7109375" style="11" customWidth="1"/>
    <col min="7684" max="7684" width="10.7109375" style="11" customWidth="1"/>
    <col min="7685" max="7685" width="12.7109375" style="11" customWidth="1"/>
    <col min="7686" max="7687" width="10.7109375" style="11" customWidth="1"/>
    <col min="7688" max="7694" width="11.42578125" style="11"/>
    <col min="7695" max="7695" width="13.28515625" style="11" customWidth="1"/>
    <col min="7696" max="7937" width="11.42578125" style="11"/>
    <col min="7938" max="7938" width="36.7109375" style="11" customWidth="1"/>
    <col min="7939" max="7939" width="12.7109375" style="11" customWidth="1"/>
    <col min="7940" max="7940" width="10.7109375" style="11" customWidth="1"/>
    <col min="7941" max="7941" width="12.7109375" style="11" customWidth="1"/>
    <col min="7942" max="7943" width="10.7109375" style="11" customWidth="1"/>
    <col min="7944" max="7950" width="11.42578125" style="11"/>
    <col min="7951" max="7951" width="13.28515625" style="11" customWidth="1"/>
    <col min="7952" max="8193" width="11.42578125" style="11"/>
    <col min="8194" max="8194" width="36.7109375" style="11" customWidth="1"/>
    <col min="8195" max="8195" width="12.7109375" style="11" customWidth="1"/>
    <col min="8196" max="8196" width="10.7109375" style="11" customWidth="1"/>
    <col min="8197" max="8197" width="12.7109375" style="11" customWidth="1"/>
    <col min="8198" max="8199" width="10.7109375" style="11" customWidth="1"/>
    <col min="8200" max="8206" width="11.42578125" style="11"/>
    <col min="8207" max="8207" width="13.28515625" style="11" customWidth="1"/>
    <col min="8208" max="8449" width="11.42578125" style="11"/>
    <col min="8450" max="8450" width="36.7109375" style="11" customWidth="1"/>
    <col min="8451" max="8451" width="12.7109375" style="11" customWidth="1"/>
    <col min="8452" max="8452" width="10.7109375" style="11" customWidth="1"/>
    <col min="8453" max="8453" width="12.7109375" style="11" customWidth="1"/>
    <col min="8454" max="8455" width="10.7109375" style="11" customWidth="1"/>
    <col min="8456" max="8462" width="11.42578125" style="11"/>
    <col min="8463" max="8463" width="13.28515625" style="11" customWidth="1"/>
    <col min="8464" max="8705" width="11.42578125" style="11"/>
    <col min="8706" max="8706" width="36.7109375" style="11" customWidth="1"/>
    <col min="8707" max="8707" width="12.7109375" style="11" customWidth="1"/>
    <col min="8708" max="8708" width="10.7109375" style="11" customWidth="1"/>
    <col min="8709" max="8709" width="12.7109375" style="11" customWidth="1"/>
    <col min="8710" max="8711" width="10.7109375" style="11" customWidth="1"/>
    <col min="8712" max="8718" width="11.42578125" style="11"/>
    <col min="8719" max="8719" width="13.28515625" style="11" customWidth="1"/>
    <col min="8720" max="8961" width="11.42578125" style="11"/>
    <col min="8962" max="8962" width="36.7109375" style="11" customWidth="1"/>
    <col min="8963" max="8963" width="12.7109375" style="11" customWidth="1"/>
    <col min="8964" max="8964" width="10.7109375" style="11" customWidth="1"/>
    <col min="8965" max="8965" width="12.7109375" style="11" customWidth="1"/>
    <col min="8966" max="8967" width="10.7109375" style="11" customWidth="1"/>
    <col min="8968" max="8974" width="11.42578125" style="11"/>
    <col min="8975" max="8975" width="13.28515625" style="11" customWidth="1"/>
    <col min="8976" max="9217" width="11.42578125" style="11"/>
    <col min="9218" max="9218" width="36.7109375" style="11" customWidth="1"/>
    <col min="9219" max="9219" width="12.7109375" style="11" customWidth="1"/>
    <col min="9220" max="9220" width="10.7109375" style="11" customWidth="1"/>
    <col min="9221" max="9221" width="12.7109375" style="11" customWidth="1"/>
    <col min="9222" max="9223" width="10.7109375" style="11" customWidth="1"/>
    <col min="9224" max="9230" width="11.42578125" style="11"/>
    <col min="9231" max="9231" width="13.28515625" style="11" customWidth="1"/>
    <col min="9232" max="9473" width="11.42578125" style="11"/>
    <col min="9474" max="9474" width="36.7109375" style="11" customWidth="1"/>
    <col min="9475" max="9475" width="12.7109375" style="11" customWidth="1"/>
    <col min="9476" max="9476" width="10.7109375" style="11" customWidth="1"/>
    <col min="9477" max="9477" width="12.7109375" style="11" customWidth="1"/>
    <col min="9478" max="9479" width="10.7109375" style="11" customWidth="1"/>
    <col min="9480" max="9486" width="11.42578125" style="11"/>
    <col min="9487" max="9487" width="13.28515625" style="11" customWidth="1"/>
    <col min="9488" max="9729" width="11.42578125" style="11"/>
    <col min="9730" max="9730" width="36.7109375" style="11" customWidth="1"/>
    <col min="9731" max="9731" width="12.7109375" style="11" customWidth="1"/>
    <col min="9732" max="9732" width="10.7109375" style="11" customWidth="1"/>
    <col min="9733" max="9733" width="12.7109375" style="11" customWidth="1"/>
    <col min="9734" max="9735" width="10.7109375" style="11" customWidth="1"/>
    <col min="9736" max="9742" width="11.42578125" style="11"/>
    <col min="9743" max="9743" width="13.28515625" style="11" customWidth="1"/>
    <col min="9744" max="9985" width="11.42578125" style="11"/>
    <col min="9986" max="9986" width="36.7109375" style="11" customWidth="1"/>
    <col min="9987" max="9987" width="12.7109375" style="11" customWidth="1"/>
    <col min="9988" max="9988" width="10.7109375" style="11" customWidth="1"/>
    <col min="9989" max="9989" width="12.7109375" style="11" customWidth="1"/>
    <col min="9990" max="9991" width="10.7109375" style="11" customWidth="1"/>
    <col min="9992" max="9998" width="11.42578125" style="11"/>
    <col min="9999" max="9999" width="13.28515625" style="11" customWidth="1"/>
    <col min="10000" max="10241" width="11.42578125" style="11"/>
    <col min="10242" max="10242" width="36.7109375" style="11" customWidth="1"/>
    <col min="10243" max="10243" width="12.7109375" style="11" customWidth="1"/>
    <col min="10244" max="10244" width="10.7109375" style="11" customWidth="1"/>
    <col min="10245" max="10245" width="12.7109375" style="11" customWidth="1"/>
    <col min="10246" max="10247" width="10.7109375" style="11" customWidth="1"/>
    <col min="10248" max="10254" width="11.42578125" style="11"/>
    <col min="10255" max="10255" width="13.28515625" style="11" customWidth="1"/>
    <col min="10256" max="10497" width="11.42578125" style="11"/>
    <col min="10498" max="10498" width="36.7109375" style="11" customWidth="1"/>
    <col min="10499" max="10499" width="12.7109375" style="11" customWidth="1"/>
    <col min="10500" max="10500" width="10.7109375" style="11" customWidth="1"/>
    <col min="10501" max="10501" width="12.7109375" style="11" customWidth="1"/>
    <col min="10502" max="10503" width="10.7109375" style="11" customWidth="1"/>
    <col min="10504" max="10510" width="11.42578125" style="11"/>
    <col min="10511" max="10511" width="13.28515625" style="11" customWidth="1"/>
    <col min="10512" max="10753" width="11.42578125" style="11"/>
    <col min="10754" max="10754" width="36.7109375" style="11" customWidth="1"/>
    <col min="10755" max="10755" width="12.7109375" style="11" customWidth="1"/>
    <col min="10756" max="10756" width="10.7109375" style="11" customWidth="1"/>
    <col min="10757" max="10757" width="12.7109375" style="11" customWidth="1"/>
    <col min="10758" max="10759" width="10.7109375" style="11" customWidth="1"/>
    <col min="10760" max="10766" width="11.42578125" style="11"/>
    <col min="10767" max="10767" width="13.28515625" style="11" customWidth="1"/>
    <col min="10768" max="11009" width="11.42578125" style="11"/>
    <col min="11010" max="11010" width="36.7109375" style="11" customWidth="1"/>
    <col min="11011" max="11011" width="12.7109375" style="11" customWidth="1"/>
    <col min="11012" max="11012" width="10.7109375" style="11" customWidth="1"/>
    <col min="11013" max="11013" width="12.7109375" style="11" customWidth="1"/>
    <col min="11014" max="11015" width="10.7109375" style="11" customWidth="1"/>
    <col min="11016" max="11022" width="11.42578125" style="11"/>
    <col min="11023" max="11023" width="13.28515625" style="11" customWidth="1"/>
    <col min="11024" max="11265" width="11.42578125" style="11"/>
    <col min="11266" max="11266" width="36.7109375" style="11" customWidth="1"/>
    <col min="11267" max="11267" width="12.7109375" style="11" customWidth="1"/>
    <col min="11268" max="11268" width="10.7109375" style="11" customWidth="1"/>
    <col min="11269" max="11269" width="12.7109375" style="11" customWidth="1"/>
    <col min="11270" max="11271" width="10.7109375" style="11" customWidth="1"/>
    <col min="11272" max="11278" width="11.42578125" style="11"/>
    <col min="11279" max="11279" width="13.28515625" style="11" customWidth="1"/>
    <col min="11280" max="11521" width="11.42578125" style="11"/>
    <col min="11522" max="11522" width="36.7109375" style="11" customWidth="1"/>
    <col min="11523" max="11523" width="12.7109375" style="11" customWidth="1"/>
    <col min="11524" max="11524" width="10.7109375" style="11" customWidth="1"/>
    <col min="11525" max="11525" width="12.7109375" style="11" customWidth="1"/>
    <col min="11526" max="11527" width="10.7109375" style="11" customWidth="1"/>
    <col min="11528" max="11534" width="11.42578125" style="11"/>
    <col min="11535" max="11535" width="13.28515625" style="11" customWidth="1"/>
    <col min="11536" max="11777" width="11.42578125" style="11"/>
    <col min="11778" max="11778" width="36.7109375" style="11" customWidth="1"/>
    <col min="11779" max="11779" width="12.7109375" style="11" customWidth="1"/>
    <col min="11780" max="11780" width="10.7109375" style="11" customWidth="1"/>
    <col min="11781" max="11781" width="12.7109375" style="11" customWidth="1"/>
    <col min="11782" max="11783" width="10.7109375" style="11" customWidth="1"/>
    <col min="11784" max="11790" width="11.42578125" style="11"/>
    <col min="11791" max="11791" width="13.28515625" style="11" customWidth="1"/>
    <col min="11792" max="12033" width="11.42578125" style="11"/>
    <col min="12034" max="12034" width="36.7109375" style="11" customWidth="1"/>
    <col min="12035" max="12035" width="12.7109375" style="11" customWidth="1"/>
    <col min="12036" max="12036" width="10.7109375" style="11" customWidth="1"/>
    <col min="12037" max="12037" width="12.7109375" style="11" customWidth="1"/>
    <col min="12038" max="12039" width="10.7109375" style="11" customWidth="1"/>
    <col min="12040" max="12046" width="11.42578125" style="11"/>
    <col min="12047" max="12047" width="13.28515625" style="11" customWidth="1"/>
    <col min="12048" max="12289" width="11.42578125" style="11"/>
    <col min="12290" max="12290" width="36.7109375" style="11" customWidth="1"/>
    <col min="12291" max="12291" width="12.7109375" style="11" customWidth="1"/>
    <col min="12292" max="12292" width="10.7109375" style="11" customWidth="1"/>
    <col min="12293" max="12293" width="12.7109375" style="11" customWidth="1"/>
    <col min="12294" max="12295" width="10.7109375" style="11" customWidth="1"/>
    <col min="12296" max="12302" width="11.42578125" style="11"/>
    <col min="12303" max="12303" width="13.28515625" style="11" customWidth="1"/>
    <col min="12304" max="12545" width="11.42578125" style="11"/>
    <col min="12546" max="12546" width="36.7109375" style="11" customWidth="1"/>
    <col min="12547" max="12547" width="12.7109375" style="11" customWidth="1"/>
    <col min="12548" max="12548" width="10.7109375" style="11" customWidth="1"/>
    <col min="12549" max="12549" width="12.7109375" style="11" customWidth="1"/>
    <col min="12550" max="12551" width="10.7109375" style="11" customWidth="1"/>
    <col min="12552" max="12558" width="11.42578125" style="11"/>
    <col min="12559" max="12559" width="13.28515625" style="11" customWidth="1"/>
    <col min="12560" max="12801" width="11.42578125" style="11"/>
    <col min="12802" max="12802" width="36.7109375" style="11" customWidth="1"/>
    <col min="12803" max="12803" width="12.7109375" style="11" customWidth="1"/>
    <col min="12804" max="12804" width="10.7109375" style="11" customWidth="1"/>
    <col min="12805" max="12805" width="12.7109375" style="11" customWidth="1"/>
    <col min="12806" max="12807" width="10.7109375" style="11" customWidth="1"/>
    <col min="12808" max="12814" width="11.42578125" style="11"/>
    <col min="12815" max="12815" width="13.28515625" style="11" customWidth="1"/>
    <col min="12816" max="13057" width="11.42578125" style="11"/>
    <col min="13058" max="13058" width="36.7109375" style="11" customWidth="1"/>
    <col min="13059" max="13059" width="12.7109375" style="11" customWidth="1"/>
    <col min="13060" max="13060" width="10.7109375" style="11" customWidth="1"/>
    <col min="13061" max="13061" width="12.7109375" style="11" customWidth="1"/>
    <col min="13062" max="13063" width="10.7109375" style="11" customWidth="1"/>
    <col min="13064" max="13070" width="11.42578125" style="11"/>
    <col min="13071" max="13071" width="13.28515625" style="11" customWidth="1"/>
    <col min="13072" max="13313" width="11.42578125" style="11"/>
    <col min="13314" max="13314" width="36.7109375" style="11" customWidth="1"/>
    <col min="13315" max="13315" width="12.7109375" style="11" customWidth="1"/>
    <col min="13316" max="13316" width="10.7109375" style="11" customWidth="1"/>
    <col min="13317" max="13317" width="12.7109375" style="11" customWidth="1"/>
    <col min="13318" max="13319" width="10.7109375" style="11" customWidth="1"/>
    <col min="13320" max="13326" width="11.42578125" style="11"/>
    <col min="13327" max="13327" width="13.28515625" style="11" customWidth="1"/>
    <col min="13328" max="13569" width="11.42578125" style="11"/>
    <col min="13570" max="13570" width="36.7109375" style="11" customWidth="1"/>
    <col min="13571" max="13571" width="12.7109375" style="11" customWidth="1"/>
    <col min="13572" max="13572" width="10.7109375" style="11" customWidth="1"/>
    <col min="13573" max="13573" width="12.7109375" style="11" customWidth="1"/>
    <col min="13574" max="13575" width="10.7109375" style="11" customWidth="1"/>
    <col min="13576" max="13582" width="11.42578125" style="11"/>
    <col min="13583" max="13583" width="13.28515625" style="11" customWidth="1"/>
    <col min="13584" max="13825" width="11.42578125" style="11"/>
    <col min="13826" max="13826" width="36.7109375" style="11" customWidth="1"/>
    <col min="13827" max="13827" width="12.7109375" style="11" customWidth="1"/>
    <col min="13828" max="13828" width="10.7109375" style="11" customWidth="1"/>
    <col min="13829" max="13829" width="12.7109375" style="11" customWidth="1"/>
    <col min="13830" max="13831" width="10.7109375" style="11" customWidth="1"/>
    <col min="13832" max="13838" width="11.42578125" style="11"/>
    <col min="13839" max="13839" width="13.28515625" style="11" customWidth="1"/>
    <col min="13840" max="14081" width="11.42578125" style="11"/>
    <col min="14082" max="14082" width="36.7109375" style="11" customWidth="1"/>
    <col min="14083" max="14083" width="12.7109375" style="11" customWidth="1"/>
    <col min="14084" max="14084" width="10.7109375" style="11" customWidth="1"/>
    <col min="14085" max="14085" width="12.7109375" style="11" customWidth="1"/>
    <col min="14086" max="14087" width="10.7109375" style="11" customWidth="1"/>
    <col min="14088" max="14094" width="11.42578125" style="11"/>
    <col min="14095" max="14095" width="13.28515625" style="11" customWidth="1"/>
    <col min="14096" max="14337" width="11.42578125" style="11"/>
    <col min="14338" max="14338" width="36.7109375" style="11" customWidth="1"/>
    <col min="14339" max="14339" width="12.7109375" style="11" customWidth="1"/>
    <col min="14340" max="14340" width="10.7109375" style="11" customWidth="1"/>
    <col min="14341" max="14341" width="12.7109375" style="11" customWidth="1"/>
    <col min="14342" max="14343" width="10.7109375" style="11" customWidth="1"/>
    <col min="14344" max="14350" width="11.42578125" style="11"/>
    <col min="14351" max="14351" width="13.28515625" style="11" customWidth="1"/>
    <col min="14352" max="14593" width="11.42578125" style="11"/>
    <col min="14594" max="14594" width="36.7109375" style="11" customWidth="1"/>
    <col min="14595" max="14595" width="12.7109375" style="11" customWidth="1"/>
    <col min="14596" max="14596" width="10.7109375" style="11" customWidth="1"/>
    <col min="14597" max="14597" width="12.7109375" style="11" customWidth="1"/>
    <col min="14598" max="14599" width="10.7109375" style="11" customWidth="1"/>
    <col min="14600" max="14606" width="11.42578125" style="11"/>
    <col min="14607" max="14607" width="13.28515625" style="11" customWidth="1"/>
    <col min="14608" max="14849" width="11.42578125" style="11"/>
    <col min="14850" max="14850" width="36.7109375" style="11" customWidth="1"/>
    <col min="14851" max="14851" width="12.7109375" style="11" customWidth="1"/>
    <col min="14852" max="14852" width="10.7109375" style="11" customWidth="1"/>
    <col min="14853" max="14853" width="12.7109375" style="11" customWidth="1"/>
    <col min="14854" max="14855" width="10.7109375" style="11" customWidth="1"/>
    <col min="14856" max="14862" width="11.42578125" style="11"/>
    <col min="14863" max="14863" width="13.28515625" style="11" customWidth="1"/>
    <col min="14864" max="15105" width="11.42578125" style="11"/>
    <col min="15106" max="15106" width="36.7109375" style="11" customWidth="1"/>
    <col min="15107" max="15107" width="12.7109375" style="11" customWidth="1"/>
    <col min="15108" max="15108" width="10.7109375" style="11" customWidth="1"/>
    <col min="15109" max="15109" width="12.7109375" style="11" customWidth="1"/>
    <col min="15110" max="15111" width="10.7109375" style="11" customWidth="1"/>
    <col min="15112" max="15118" width="11.42578125" style="11"/>
    <col min="15119" max="15119" width="13.28515625" style="11" customWidth="1"/>
    <col min="15120" max="15361" width="11.42578125" style="11"/>
    <col min="15362" max="15362" width="36.7109375" style="11" customWidth="1"/>
    <col min="15363" max="15363" width="12.7109375" style="11" customWidth="1"/>
    <col min="15364" max="15364" width="10.7109375" style="11" customWidth="1"/>
    <col min="15365" max="15365" width="12.7109375" style="11" customWidth="1"/>
    <col min="15366" max="15367" width="10.7109375" style="11" customWidth="1"/>
    <col min="15368" max="15374" width="11.42578125" style="11"/>
    <col min="15375" max="15375" width="13.28515625" style="11" customWidth="1"/>
    <col min="15376" max="15617" width="11.42578125" style="11"/>
    <col min="15618" max="15618" width="36.7109375" style="11" customWidth="1"/>
    <col min="15619" max="15619" width="12.7109375" style="11" customWidth="1"/>
    <col min="15620" max="15620" width="10.7109375" style="11" customWidth="1"/>
    <col min="15621" max="15621" width="12.7109375" style="11" customWidth="1"/>
    <col min="15622" max="15623" width="10.7109375" style="11" customWidth="1"/>
    <col min="15624" max="15630" width="11.42578125" style="11"/>
    <col min="15631" max="15631" width="13.28515625" style="11" customWidth="1"/>
    <col min="15632" max="15873" width="11.42578125" style="11"/>
    <col min="15874" max="15874" width="36.7109375" style="11" customWidth="1"/>
    <col min="15875" max="15875" width="12.7109375" style="11" customWidth="1"/>
    <col min="15876" max="15876" width="10.7109375" style="11" customWidth="1"/>
    <col min="15877" max="15877" width="12.7109375" style="11" customWidth="1"/>
    <col min="15878" max="15879" width="10.7109375" style="11" customWidth="1"/>
    <col min="15880" max="15886" width="11.42578125" style="11"/>
    <col min="15887" max="15887" width="13.28515625" style="11" customWidth="1"/>
    <col min="15888" max="16129" width="11.42578125" style="11"/>
    <col min="16130" max="16130" width="36.7109375" style="11" customWidth="1"/>
    <col min="16131" max="16131" width="12.7109375" style="11" customWidth="1"/>
    <col min="16132" max="16132" width="10.7109375" style="11" customWidth="1"/>
    <col min="16133" max="16133" width="12.7109375" style="11" customWidth="1"/>
    <col min="16134" max="16135" width="10.7109375" style="11" customWidth="1"/>
    <col min="16136" max="16142" width="11.42578125" style="11"/>
    <col min="16143" max="16143" width="13.28515625" style="11" customWidth="1"/>
    <col min="16144" max="16384" width="11.42578125" style="11"/>
  </cols>
  <sheetData>
    <row r="1" spans="2:7" ht="15" customHeight="1"/>
    <row r="2" spans="2:7" ht="15" customHeight="1"/>
    <row r="3" spans="2:7" ht="15" customHeight="1"/>
    <row r="4" spans="2:7" ht="15" customHeight="1"/>
    <row r="5" spans="2:7" ht="18" customHeight="1">
      <c r="B5" s="333" t="s">
        <v>129</v>
      </c>
      <c r="C5" s="333"/>
      <c r="D5" s="333"/>
      <c r="E5" s="333"/>
      <c r="F5" s="333"/>
      <c r="G5" s="333"/>
    </row>
    <row r="6" spans="2:7" ht="30" customHeight="1">
      <c r="B6" s="38" t="s">
        <v>130</v>
      </c>
      <c r="C6" s="91" t="str">
        <f>actualizaciones!A3</f>
        <v>acumulado julio 2010</v>
      </c>
      <c r="D6" s="39" t="s">
        <v>74</v>
      </c>
      <c r="E6" s="91" t="str">
        <f>actualizaciones!A2</f>
        <v xml:space="preserve">acumulado julio 2011 </v>
      </c>
      <c r="F6" s="39" t="s">
        <v>74</v>
      </c>
      <c r="G6" s="40" t="s">
        <v>75</v>
      </c>
    </row>
    <row r="7" spans="2:7" ht="15" customHeight="1">
      <c r="B7" s="92" t="s">
        <v>131</v>
      </c>
      <c r="C7" s="93"/>
      <c r="D7" s="93"/>
      <c r="E7" s="93"/>
      <c r="F7" s="93"/>
      <c r="G7" s="93"/>
    </row>
    <row r="8" spans="2:7" ht="15" customHeight="1">
      <c r="B8" s="94" t="s">
        <v>76</v>
      </c>
      <c r="C8" s="42">
        <v>2766193</v>
      </c>
      <c r="D8" s="43">
        <f>C8/C8</f>
        <v>1</v>
      </c>
      <c r="E8" s="42">
        <v>2964604</v>
      </c>
      <c r="F8" s="43">
        <f>E8/E8</f>
        <v>1</v>
      </c>
      <c r="G8" s="43">
        <f>(E8-C8)/C8</f>
        <v>7.172709930218174E-2</v>
      </c>
    </row>
    <row r="9" spans="2:7" ht="15" customHeight="1">
      <c r="B9" s="94" t="s">
        <v>77</v>
      </c>
      <c r="C9" s="42">
        <v>1677828</v>
      </c>
      <c r="D9" s="43">
        <f>C9/C8</f>
        <v>0.60654769931093022</v>
      </c>
      <c r="E9" s="42">
        <v>1834686</v>
      </c>
      <c r="F9" s="43">
        <f>E9/E8</f>
        <v>0.61886376730247949</v>
      </c>
      <c r="G9" s="43">
        <f>(E9-C9)/C9</f>
        <v>9.3488724708372967E-2</v>
      </c>
    </row>
    <row r="10" spans="2:7" ht="15" customHeight="1">
      <c r="B10" s="94" t="s">
        <v>78</v>
      </c>
      <c r="C10" s="42">
        <v>1088365</v>
      </c>
      <c r="D10" s="43">
        <f>C10/C8</f>
        <v>0.39345230068906978</v>
      </c>
      <c r="E10" s="42">
        <v>1129918</v>
      </c>
      <c r="F10" s="43">
        <f>E10/E8</f>
        <v>0.38113623269752051</v>
      </c>
      <c r="G10" s="43">
        <f>(E10-C10)/C10</f>
        <v>3.8179287279543166E-2</v>
      </c>
    </row>
    <row r="11" spans="2:7" ht="15" customHeight="1">
      <c r="B11" s="92" t="s">
        <v>69</v>
      </c>
      <c r="C11" s="93"/>
      <c r="D11" s="93"/>
      <c r="E11" s="93"/>
      <c r="F11" s="93"/>
      <c r="G11" s="95"/>
    </row>
    <row r="12" spans="2:7" ht="15" customHeight="1">
      <c r="B12" s="96" t="s">
        <v>76</v>
      </c>
      <c r="C12" s="45">
        <v>461296</v>
      </c>
      <c r="D12" s="46">
        <f>C12/C12</f>
        <v>1</v>
      </c>
      <c r="E12" s="45">
        <v>472269</v>
      </c>
      <c r="F12" s="46">
        <f>E12/E12</f>
        <v>1</v>
      </c>
      <c r="G12" s="47">
        <f>(E12-C12)/C12</f>
        <v>2.3787329610488711E-2</v>
      </c>
    </row>
    <row r="13" spans="2:7" ht="15" customHeight="1">
      <c r="B13" s="96" t="s">
        <v>77</v>
      </c>
      <c r="C13" s="45">
        <v>317509</v>
      </c>
      <c r="D13" s="46">
        <f>C13/C12</f>
        <v>0.68829775241927094</v>
      </c>
      <c r="E13" s="45">
        <v>344615</v>
      </c>
      <c r="F13" s="46">
        <f>E13/E12</f>
        <v>0.72970065788777161</v>
      </c>
      <c r="G13" s="47">
        <f>(E13-C13)/C13</f>
        <v>8.5370808386533922E-2</v>
      </c>
    </row>
    <row r="14" spans="2:7" ht="15" customHeight="1">
      <c r="B14" s="96" t="s">
        <v>78</v>
      </c>
      <c r="C14" s="45">
        <v>143787</v>
      </c>
      <c r="D14" s="46">
        <f>C14/C12</f>
        <v>0.31170224758072906</v>
      </c>
      <c r="E14" s="45">
        <v>127654</v>
      </c>
      <c r="F14" s="46">
        <f>E14/E12</f>
        <v>0.27029934211222839</v>
      </c>
      <c r="G14" s="47">
        <f>(E14-C14)/C14</f>
        <v>-0.11220068573654085</v>
      </c>
    </row>
    <row r="15" spans="2:7" ht="15" customHeight="1">
      <c r="B15" s="92" t="s">
        <v>71</v>
      </c>
      <c r="C15" s="93"/>
      <c r="D15" s="93"/>
      <c r="E15" s="93"/>
      <c r="F15" s="93"/>
      <c r="G15" s="95"/>
    </row>
    <row r="16" spans="2:7" ht="15" customHeight="1">
      <c r="B16" s="96" t="s">
        <v>76</v>
      </c>
      <c r="C16" s="45">
        <v>415019</v>
      </c>
      <c r="D16" s="46">
        <f>C16/C16</f>
        <v>1</v>
      </c>
      <c r="E16" s="45">
        <v>418686</v>
      </c>
      <c r="F16" s="46">
        <f>E16/E16</f>
        <v>1</v>
      </c>
      <c r="G16" s="47">
        <f>(E16-C16)/C16</f>
        <v>8.8357400504555216E-3</v>
      </c>
    </row>
    <row r="17" spans="2:11" ht="15" customHeight="1">
      <c r="B17" s="96" t="s">
        <v>77</v>
      </c>
      <c r="C17" s="45">
        <v>284310</v>
      </c>
      <c r="D17" s="46">
        <f>C17/C16</f>
        <v>0.68505297347832272</v>
      </c>
      <c r="E17" s="45">
        <v>307302</v>
      </c>
      <c r="F17" s="46">
        <f>E17/E16</f>
        <v>0.73396769894383862</v>
      </c>
      <c r="G17" s="47">
        <f>(E17-C17)/C17</f>
        <v>8.0869473462066049E-2</v>
      </c>
    </row>
    <row r="18" spans="2:11" ht="15" customHeight="1">
      <c r="B18" s="96" t="s">
        <v>78</v>
      </c>
      <c r="C18" s="45">
        <v>130709</v>
      </c>
      <c r="D18" s="46">
        <f>C18/C16</f>
        <v>0.31494702652167733</v>
      </c>
      <c r="E18" s="45">
        <v>111384</v>
      </c>
      <c r="F18" s="46">
        <f>E18/E16</f>
        <v>0.26603230105616144</v>
      </c>
      <c r="G18" s="47">
        <f>(E18-C18)/C18</f>
        <v>-0.14784750858777895</v>
      </c>
    </row>
    <row r="19" spans="2:11" ht="15" customHeight="1">
      <c r="B19" s="342" t="s">
        <v>67</v>
      </c>
      <c r="C19" s="342"/>
      <c r="D19" s="342"/>
      <c r="E19" s="342"/>
      <c r="F19" s="342"/>
      <c r="G19" s="342"/>
    </row>
    <row r="20" spans="2:11" ht="15" customHeight="1" thickBot="1"/>
    <row r="21" spans="2:11" ht="30" customHeight="1" thickBot="1">
      <c r="G21" s="71" t="s">
        <v>98</v>
      </c>
    </row>
    <row r="22" spans="2:11" ht="24.95" customHeight="1">
      <c r="B22" s="97"/>
      <c r="C22" s="49"/>
      <c r="D22" s="49"/>
      <c r="E22" s="49"/>
      <c r="F22" s="49"/>
      <c r="G22" s="49"/>
      <c r="H22" s="49"/>
      <c r="I22" s="49"/>
      <c r="J22" s="49"/>
      <c r="K22" s="49"/>
    </row>
  </sheetData>
  <mergeCells count="2">
    <mergeCell ref="B5:G5"/>
    <mergeCell ref="B19:G19"/>
  </mergeCells>
  <hyperlinks>
    <hyperlink ref="G21" location="'Gráfico alojados zona y tipolog'!A1" tooltip="Ir a gráfica" display="Gráfica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2" fitToHeight="2" orientation="landscape" r:id="rId1"/>
  <headerFooter scaleWithDoc="0">
    <oddHeader>&amp;L&amp;G&amp;RTurismo en Cifras (acumulado julio 2011)</oddHeader>
    <oddFooter>&amp;CTurismo de Tenerife</oddFooter>
  </headerFooter>
  <colBreaks count="1" manualBreakCount="1">
    <brk id="7" min="4" max="47" man="1"/>
  </colBreaks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>
  <sheetPr codeName="Hoja13">
    <tabColor rgb="FF000099"/>
    <pageSetUpPr autoPageBreaks="0" fitToPage="1"/>
  </sheetPr>
  <dimension ref="B1:AN30"/>
  <sheetViews>
    <sheetView showGridLines="0" showRowColHeaders="0" showOutlineSymbols="0" zoomScaleNormal="100" workbookViewId="0">
      <selection activeCell="B2" sqref="B2"/>
    </sheetView>
  </sheetViews>
  <sheetFormatPr baseColWidth="10" defaultRowHeight="12.75"/>
  <cols>
    <col min="1" max="1" width="15.7109375" style="11" customWidth="1"/>
    <col min="2" max="7" width="11.42578125" style="11"/>
    <col min="8" max="8" width="14" style="11" customWidth="1"/>
    <col min="9" max="41" width="11.42578125" style="11"/>
    <col min="42" max="42" width="36.7109375" style="11" customWidth="1"/>
    <col min="43" max="43" width="12.7109375" style="11" customWidth="1"/>
    <col min="44" max="44" width="10.7109375" style="11" customWidth="1"/>
    <col min="45" max="45" width="12.7109375" style="11" customWidth="1"/>
    <col min="46" max="47" width="10.7109375" style="11" customWidth="1"/>
    <col min="48" max="54" width="11.42578125" style="11"/>
    <col min="55" max="55" width="13.28515625" style="11" customWidth="1"/>
    <col min="56" max="297" width="11.42578125" style="11"/>
    <col min="298" max="298" width="36.7109375" style="11" customWidth="1"/>
    <col min="299" max="299" width="12.7109375" style="11" customWidth="1"/>
    <col min="300" max="300" width="10.7109375" style="11" customWidth="1"/>
    <col min="301" max="301" width="12.7109375" style="11" customWidth="1"/>
    <col min="302" max="303" width="10.7109375" style="11" customWidth="1"/>
    <col min="304" max="310" width="11.42578125" style="11"/>
    <col min="311" max="311" width="13.28515625" style="11" customWidth="1"/>
    <col min="312" max="553" width="11.42578125" style="11"/>
    <col min="554" max="554" width="36.7109375" style="11" customWidth="1"/>
    <col min="555" max="555" width="12.7109375" style="11" customWidth="1"/>
    <col min="556" max="556" width="10.7109375" style="11" customWidth="1"/>
    <col min="557" max="557" width="12.7109375" style="11" customWidth="1"/>
    <col min="558" max="559" width="10.7109375" style="11" customWidth="1"/>
    <col min="560" max="566" width="11.42578125" style="11"/>
    <col min="567" max="567" width="13.28515625" style="11" customWidth="1"/>
    <col min="568" max="809" width="11.42578125" style="11"/>
    <col min="810" max="810" width="36.7109375" style="11" customWidth="1"/>
    <col min="811" max="811" width="12.7109375" style="11" customWidth="1"/>
    <col min="812" max="812" width="10.7109375" style="11" customWidth="1"/>
    <col min="813" max="813" width="12.7109375" style="11" customWidth="1"/>
    <col min="814" max="815" width="10.7109375" style="11" customWidth="1"/>
    <col min="816" max="822" width="11.42578125" style="11"/>
    <col min="823" max="823" width="13.28515625" style="11" customWidth="1"/>
    <col min="824" max="1065" width="11.42578125" style="11"/>
    <col min="1066" max="1066" width="36.7109375" style="11" customWidth="1"/>
    <col min="1067" max="1067" width="12.7109375" style="11" customWidth="1"/>
    <col min="1068" max="1068" width="10.7109375" style="11" customWidth="1"/>
    <col min="1069" max="1069" width="12.7109375" style="11" customWidth="1"/>
    <col min="1070" max="1071" width="10.7109375" style="11" customWidth="1"/>
    <col min="1072" max="1078" width="11.42578125" style="11"/>
    <col min="1079" max="1079" width="13.28515625" style="11" customWidth="1"/>
    <col min="1080" max="1321" width="11.42578125" style="11"/>
    <col min="1322" max="1322" width="36.7109375" style="11" customWidth="1"/>
    <col min="1323" max="1323" width="12.7109375" style="11" customWidth="1"/>
    <col min="1324" max="1324" width="10.7109375" style="11" customWidth="1"/>
    <col min="1325" max="1325" width="12.7109375" style="11" customWidth="1"/>
    <col min="1326" max="1327" width="10.7109375" style="11" customWidth="1"/>
    <col min="1328" max="1334" width="11.42578125" style="11"/>
    <col min="1335" max="1335" width="13.28515625" style="11" customWidth="1"/>
    <col min="1336" max="1577" width="11.42578125" style="11"/>
    <col min="1578" max="1578" width="36.7109375" style="11" customWidth="1"/>
    <col min="1579" max="1579" width="12.7109375" style="11" customWidth="1"/>
    <col min="1580" max="1580" width="10.7109375" style="11" customWidth="1"/>
    <col min="1581" max="1581" width="12.7109375" style="11" customWidth="1"/>
    <col min="1582" max="1583" width="10.7109375" style="11" customWidth="1"/>
    <col min="1584" max="1590" width="11.42578125" style="11"/>
    <col min="1591" max="1591" width="13.28515625" style="11" customWidth="1"/>
    <col min="1592" max="1833" width="11.42578125" style="11"/>
    <col min="1834" max="1834" width="36.7109375" style="11" customWidth="1"/>
    <col min="1835" max="1835" width="12.7109375" style="11" customWidth="1"/>
    <col min="1836" max="1836" width="10.7109375" style="11" customWidth="1"/>
    <col min="1837" max="1837" width="12.7109375" style="11" customWidth="1"/>
    <col min="1838" max="1839" width="10.7109375" style="11" customWidth="1"/>
    <col min="1840" max="1846" width="11.42578125" style="11"/>
    <col min="1847" max="1847" width="13.28515625" style="11" customWidth="1"/>
    <col min="1848" max="2089" width="11.42578125" style="11"/>
    <col min="2090" max="2090" width="36.7109375" style="11" customWidth="1"/>
    <col min="2091" max="2091" width="12.7109375" style="11" customWidth="1"/>
    <col min="2092" max="2092" width="10.7109375" style="11" customWidth="1"/>
    <col min="2093" max="2093" width="12.7109375" style="11" customWidth="1"/>
    <col min="2094" max="2095" width="10.7109375" style="11" customWidth="1"/>
    <col min="2096" max="2102" width="11.42578125" style="11"/>
    <col min="2103" max="2103" width="13.28515625" style="11" customWidth="1"/>
    <col min="2104" max="2345" width="11.42578125" style="11"/>
    <col min="2346" max="2346" width="36.7109375" style="11" customWidth="1"/>
    <col min="2347" max="2347" width="12.7109375" style="11" customWidth="1"/>
    <col min="2348" max="2348" width="10.7109375" style="11" customWidth="1"/>
    <col min="2349" max="2349" width="12.7109375" style="11" customWidth="1"/>
    <col min="2350" max="2351" width="10.7109375" style="11" customWidth="1"/>
    <col min="2352" max="2358" width="11.42578125" style="11"/>
    <col min="2359" max="2359" width="13.28515625" style="11" customWidth="1"/>
    <col min="2360" max="2601" width="11.42578125" style="11"/>
    <col min="2602" max="2602" width="36.7109375" style="11" customWidth="1"/>
    <col min="2603" max="2603" width="12.7109375" style="11" customWidth="1"/>
    <col min="2604" max="2604" width="10.7109375" style="11" customWidth="1"/>
    <col min="2605" max="2605" width="12.7109375" style="11" customWidth="1"/>
    <col min="2606" max="2607" width="10.7109375" style="11" customWidth="1"/>
    <col min="2608" max="2614" width="11.42578125" style="11"/>
    <col min="2615" max="2615" width="13.28515625" style="11" customWidth="1"/>
    <col min="2616" max="2857" width="11.42578125" style="11"/>
    <col min="2858" max="2858" width="36.7109375" style="11" customWidth="1"/>
    <col min="2859" max="2859" width="12.7109375" style="11" customWidth="1"/>
    <col min="2860" max="2860" width="10.7109375" style="11" customWidth="1"/>
    <col min="2861" max="2861" width="12.7109375" style="11" customWidth="1"/>
    <col min="2862" max="2863" width="10.7109375" style="11" customWidth="1"/>
    <col min="2864" max="2870" width="11.42578125" style="11"/>
    <col min="2871" max="2871" width="13.28515625" style="11" customWidth="1"/>
    <col min="2872" max="3113" width="11.42578125" style="11"/>
    <col min="3114" max="3114" width="36.7109375" style="11" customWidth="1"/>
    <col min="3115" max="3115" width="12.7109375" style="11" customWidth="1"/>
    <col min="3116" max="3116" width="10.7109375" style="11" customWidth="1"/>
    <col min="3117" max="3117" width="12.7109375" style="11" customWidth="1"/>
    <col min="3118" max="3119" width="10.7109375" style="11" customWidth="1"/>
    <col min="3120" max="3126" width="11.42578125" style="11"/>
    <col min="3127" max="3127" width="13.28515625" style="11" customWidth="1"/>
    <col min="3128" max="3369" width="11.42578125" style="11"/>
    <col min="3370" max="3370" width="36.7109375" style="11" customWidth="1"/>
    <col min="3371" max="3371" width="12.7109375" style="11" customWidth="1"/>
    <col min="3372" max="3372" width="10.7109375" style="11" customWidth="1"/>
    <col min="3373" max="3373" width="12.7109375" style="11" customWidth="1"/>
    <col min="3374" max="3375" width="10.7109375" style="11" customWidth="1"/>
    <col min="3376" max="3382" width="11.42578125" style="11"/>
    <col min="3383" max="3383" width="13.28515625" style="11" customWidth="1"/>
    <col min="3384" max="3625" width="11.42578125" style="11"/>
    <col min="3626" max="3626" width="36.7109375" style="11" customWidth="1"/>
    <col min="3627" max="3627" width="12.7109375" style="11" customWidth="1"/>
    <col min="3628" max="3628" width="10.7109375" style="11" customWidth="1"/>
    <col min="3629" max="3629" width="12.7109375" style="11" customWidth="1"/>
    <col min="3630" max="3631" width="10.7109375" style="11" customWidth="1"/>
    <col min="3632" max="3638" width="11.42578125" style="11"/>
    <col min="3639" max="3639" width="13.28515625" style="11" customWidth="1"/>
    <col min="3640" max="3881" width="11.42578125" style="11"/>
    <col min="3882" max="3882" width="36.7109375" style="11" customWidth="1"/>
    <col min="3883" max="3883" width="12.7109375" style="11" customWidth="1"/>
    <col min="3884" max="3884" width="10.7109375" style="11" customWidth="1"/>
    <col min="3885" max="3885" width="12.7109375" style="11" customWidth="1"/>
    <col min="3886" max="3887" width="10.7109375" style="11" customWidth="1"/>
    <col min="3888" max="3894" width="11.42578125" style="11"/>
    <col min="3895" max="3895" width="13.28515625" style="11" customWidth="1"/>
    <col min="3896" max="4137" width="11.42578125" style="11"/>
    <col min="4138" max="4138" width="36.7109375" style="11" customWidth="1"/>
    <col min="4139" max="4139" width="12.7109375" style="11" customWidth="1"/>
    <col min="4140" max="4140" width="10.7109375" style="11" customWidth="1"/>
    <col min="4141" max="4141" width="12.7109375" style="11" customWidth="1"/>
    <col min="4142" max="4143" width="10.7109375" style="11" customWidth="1"/>
    <col min="4144" max="4150" width="11.42578125" style="11"/>
    <col min="4151" max="4151" width="13.28515625" style="11" customWidth="1"/>
    <col min="4152" max="4393" width="11.42578125" style="11"/>
    <col min="4394" max="4394" width="36.7109375" style="11" customWidth="1"/>
    <col min="4395" max="4395" width="12.7109375" style="11" customWidth="1"/>
    <col min="4396" max="4396" width="10.7109375" style="11" customWidth="1"/>
    <col min="4397" max="4397" width="12.7109375" style="11" customWidth="1"/>
    <col min="4398" max="4399" width="10.7109375" style="11" customWidth="1"/>
    <col min="4400" max="4406" width="11.42578125" style="11"/>
    <col min="4407" max="4407" width="13.28515625" style="11" customWidth="1"/>
    <col min="4408" max="4649" width="11.42578125" style="11"/>
    <col min="4650" max="4650" width="36.7109375" style="11" customWidth="1"/>
    <col min="4651" max="4651" width="12.7109375" style="11" customWidth="1"/>
    <col min="4652" max="4652" width="10.7109375" style="11" customWidth="1"/>
    <col min="4653" max="4653" width="12.7109375" style="11" customWidth="1"/>
    <col min="4654" max="4655" width="10.7109375" style="11" customWidth="1"/>
    <col min="4656" max="4662" width="11.42578125" style="11"/>
    <col min="4663" max="4663" width="13.28515625" style="11" customWidth="1"/>
    <col min="4664" max="4905" width="11.42578125" style="11"/>
    <col min="4906" max="4906" width="36.7109375" style="11" customWidth="1"/>
    <col min="4907" max="4907" width="12.7109375" style="11" customWidth="1"/>
    <col min="4908" max="4908" width="10.7109375" style="11" customWidth="1"/>
    <col min="4909" max="4909" width="12.7109375" style="11" customWidth="1"/>
    <col min="4910" max="4911" width="10.7109375" style="11" customWidth="1"/>
    <col min="4912" max="4918" width="11.42578125" style="11"/>
    <col min="4919" max="4919" width="13.28515625" style="11" customWidth="1"/>
    <col min="4920" max="5161" width="11.42578125" style="11"/>
    <col min="5162" max="5162" width="36.7109375" style="11" customWidth="1"/>
    <col min="5163" max="5163" width="12.7109375" style="11" customWidth="1"/>
    <col min="5164" max="5164" width="10.7109375" style="11" customWidth="1"/>
    <col min="5165" max="5165" width="12.7109375" style="11" customWidth="1"/>
    <col min="5166" max="5167" width="10.7109375" style="11" customWidth="1"/>
    <col min="5168" max="5174" width="11.42578125" style="11"/>
    <col min="5175" max="5175" width="13.28515625" style="11" customWidth="1"/>
    <col min="5176" max="5417" width="11.42578125" style="11"/>
    <col min="5418" max="5418" width="36.7109375" style="11" customWidth="1"/>
    <col min="5419" max="5419" width="12.7109375" style="11" customWidth="1"/>
    <col min="5420" max="5420" width="10.7109375" style="11" customWidth="1"/>
    <col min="5421" max="5421" width="12.7109375" style="11" customWidth="1"/>
    <col min="5422" max="5423" width="10.7109375" style="11" customWidth="1"/>
    <col min="5424" max="5430" width="11.42578125" style="11"/>
    <col min="5431" max="5431" width="13.28515625" style="11" customWidth="1"/>
    <col min="5432" max="5673" width="11.42578125" style="11"/>
    <col min="5674" max="5674" width="36.7109375" style="11" customWidth="1"/>
    <col min="5675" max="5675" width="12.7109375" style="11" customWidth="1"/>
    <col min="5676" max="5676" width="10.7109375" style="11" customWidth="1"/>
    <col min="5677" max="5677" width="12.7109375" style="11" customWidth="1"/>
    <col min="5678" max="5679" width="10.7109375" style="11" customWidth="1"/>
    <col min="5680" max="5686" width="11.42578125" style="11"/>
    <col min="5687" max="5687" width="13.28515625" style="11" customWidth="1"/>
    <col min="5688" max="5929" width="11.42578125" style="11"/>
    <col min="5930" max="5930" width="36.7109375" style="11" customWidth="1"/>
    <col min="5931" max="5931" width="12.7109375" style="11" customWidth="1"/>
    <col min="5932" max="5932" width="10.7109375" style="11" customWidth="1"/>
    <col min="5933" max="5933" width="12.7109375" style="11" customWidth="1"/>
    <col min="5934" max="5935" width="10.7109375" style="11" customWidth="1"/>
    <col min="5936" max="5942" width="11.42578125" style="11"/>
    <col min="5943" max="5943" width="13.28515625" style="11" customWidth="1"/>
    <col min="5944" max="6185" width="11.42578125" style="11"/>
    <col min="6186" max="6186" width="36.7109375" style="11" customWidth="1"/>
    <col min="6187" max="6187" width="12.7109375" style="11" customWidth="1"/>
    <col min="6188" max="6188" width="10.7109375" style="11" customWidth="1"/>
    <col min="6189" max="6189" width="12.7109375" style="11" customWidth="1"/>
    <col min="6190" max="6191" width="10.7109375" style="11" customWidth="1"/>
    <col min="6192" max="6198" width="11.42578125" style="11"/>
    <col min="6199" max="6199" width="13.28515625" style="11" customWidth="1"/>
    <col min="6200" max="6441" width="11.42578125" style="11"/>
    <col min="6442" max="6442" width="36.7109375" style="11" customWidth="1"/>
    <col min="6443" max="6443" width="12.7109375" style="11" customWidth="1"/>
    <col min="6444" max="6444" width="10.7109375" style="11" customWidth="1"/>
    <col min="6445" max="6445" width="12.7109375" style="11" customWidth="1"/>
    <col min="6446" max="6447" width="10.7109375" style="11" customWidth="1"/>
    <col min="6448" max="6454" width="11.42578125" style="11"/>
    <col min="6455" max="6455" width="13.28515625" style="11" customWidth="1"/>
    <col min="6456" max="6697" width="11.42578125" style="11"/>
    <col min="6698" max="6698" width="36.7109375" style="11" customWidth="1"/>
    <col min="6699" max="6699" width="12.7109375" style="11" customWidth="1"/>
    <col min="6700" max="6700" width="10.7109375" style="11" customWidth="1"/>
    <col min="6701" max="6701" width="12.7109375" style="11" customWidth="1"/>
    <col min="6702" max="6703" width="10.7109375" style="11" customWidth="1"/>
    <col min="6704" max="6710" width="11.42578125" style="11"/>
    <col min="6711" max="6711" width="13.28515625" style="11" customWidth="1"/>
    <col min="6712" max="6953" width="11.42578125" style="11"/>
    <col min="6954" max="6954" width="36.7109375" style="11" customWidth="1"/>
    <col min="6955" max="6955" width="12.7109375" style="11" customWidth="1"/>
    <col min="6956" max="6956" width="10.7109375" style="11" customWidth="1"/>
    <col min="6957" max="6957" width="12.7109375" style="11" customWidth="1"/>
    <col min="6958" max="6959" width="10.7109375" style="11" customWidth="1"/>
    <col min="6960" max="6966" width="11.42578125" style="11"/>
    <col min="6967" max="6967" width="13.28515625" style="11" customWidth="1"/>
    <col min="6968" max="7209" width="11.42578125" style="11"/>
    <col min="7210" max="7210" width="36.7109375" style="11" customWidth="1"/>
    <col min="7211" max="7211" width="12.7109375" style="11" customWidth="1"/>
    <col min="7212" max="7212" width="10.7109375" style="11" customWidth="1"/>
    <col min="7213" max="7213" width="12.7109375" style="11" customWidth="1"/>
    <col min="7214" max="7215" width="10.7109375" style="11" customWidth="1"/>
    <col min="7216" max="7222" width="11.42578125" style="11"/>
    <col min="7223" max="7223" width="13.28515625" style="11" customWidth="1"/>
    <col min="7224" max="7465" width="11.42578125" style="11"/>
    <col min="7466" max="7466" width="36.7109375" style="11" customWidth="1"/>
    <col min="7467" max="7467" width="12.7109375" style="11" customWidth="1"/>
    <col min="7468" max="7468" width="10.7109375" style="11" customWidth="1"/>
    <col min="7469" max="7469" width="12.7109375" style="11" customWidth="1"/>
    <col min="7470" max="7471" width="10.7109375" style="11" customWidth="1"/>
    <col min="7472" max="7478" width="11.42578125" style="11"/>
    <col min="7479" max="7479" width="13.28515625" style="11" customWidth="1"/>
    <col min="7480" max="7721" width="11.42578125" style="11"/>
    <col min="7722" max="7722" width="36.7109375" style="11" customWidth="1"/>
    <col min="7723" max="7723" width="12.7109375" style="11" customWidth="1"/>
    <col min="7724" max="7724" width="10.7109375" style="11" customWidth="1"/>
    <col min="7725" max="7725" width="12.7109375" style="11" customWidth="1"/>
    <col min="7726" max="7727" width="10.7109375" style="11" customWidth="1"/>
    <col min="7728" max="7734" width="11.42578125" style="11"/>
    <col min="7735" max="7735" width="13.28515625" style="11" customWidth="1"/>
    <col min="7736" max="7977" width="11.42578125" style="11"/>
    <col min="7978" max="7978" width="36.7109375" style="11" customWidth="1"/>
    <col min="7979" max="7979" width="12.7109375" style="11" customWidth="1"/>
    <col min="7980" max="7980" width="10.7109375" style="11" customWidth="1"/>
    <col min="7981" max="7981" width="12.7109375" style="11" customWidth="1"/>
    <col min="7982" max="7983" width="10.7109375" style="11" customWidth="1"/>
    <col min="7984" max="7990" width="11.42578125" style="11"/>
    <col min="7991" max="7991" width="13.28515625" style="11" customWidth="1"/>
    <col min="7992" max="8233" width="11.42578125" style="11"/>
    <col min="8234" max="8234" width="36.7109375" style="11" customWidth="1"/>
    <col min="8235" max="8235" width="12.7109375" style="11" customWidth="1"/>
    <col min="8236" max="8236" width="10.7109375" style="11" customWidth="1"/>
    <col min="8237" max="8237" width="12.7109375" style="11" customWidth="1"/>
    <col min="8238" max="8239" width="10.7109375" style="11" customWidth="1"/>
    <col min="8240" max="8246" width="11.42578125" style="11"/>
    <col min="8247" max="8247" width="13.28515625" style="11" customWidth="1"/>
    <col min="8248" max="8489" width="11.42578125" style="11"/>
    <col min="8490" max="8490" width="36.7109375" style="11" customWidth="1"/>
    <col min="8491" max="8491" width="12.7109375" style="11" customWidth="1"/>
    <col min="8492" max="8492" width="10.7109375" style="11" customWidth="1"/>
    <col min="8493" max="8493" width="12.7109375" style="11" customWidth="1"/>
    <col min="8494" max="8495" width="10.7109375" style="11" customWidth="1"/>
    <col min="8496" max="8502" width="11.42578125" style="11"/>
    <col min="8503" max="8503" width="13.28515625" style="11" customWidth="1"/>
    <col min="8504" max="8745" width="11.42578125" style="11"/>
    <col min="8746" max="8746" width="36.7109375" style="11" customWidth="1"/>
    <col min="8747" max="8747" width="12.7109375" style="11" customWidth="1"/>
    <col min="8748" max="8748" width="10.7109375" style="11" customWidth="1"/>
    <col min="8749" max="8749" width="12.7109375" style="11" customWidth="1"/>
    <col min="8750" max="8751" width="10.7109375" style="11" customWidth="1"/>
    <col min="8752" max="8758" width="11.42578125" style="11"/>
    <col min="8759" max="8759" width="13.28515625" style="11" customWidth="1"/>
    <col min="8760" max="9001" width="11.42578125" style="11"/>
    <col min="9002" max="9002" width="36.7109375" style="11" customWidth="1"/>
    <col min="9003" max="9003" width="12.7109375" style="11" customWidth="1"/>
    <col min="9004" max="9004" width="10.7109375" style="11" customWidth="1"/>
    <col min="9005" max="9005" width="12.7109375" style="11" customWidth="1"/>
    <col min="9006" max="9007" width="10.7109375" style="11" customWidth="1"/>
    <col min="9008" max="9014" width="11.42578125" style="11"/>
    <col min="9015" max="9015" width="13.28515625" style="11" customWidth="1"/>
    <col min="9016" max="9257" width="11.42578125" style="11"/>
    <col min="9258" max="9258" width="36.7109375" style="11" customWidth="1"/>
    <col min="9259" max="9259" width="12.7109375" style="11" customWidth="1"/>
    <col min="9260" max="9260" width="10.7109375" style="11" customWidth="1"/>
    <col min="9261" max="9261" width="12.7109375" style="11" customWidth="1"/>
    <col min="9262" max="9263" width="10.7109375" style="11" customWidth="1"/>
    <col min="9264" max="9270" width="11.42578125" style="11"/>
    <col min="9271" max="9271" width="13.28515625" style="11" customWidth="1"/>
    <col min="9272" max="9513" width="11.42578125" style="11"/>
    <col min="9514" max="9514" width="36.7109375" style="11" customWidth="1"/>
    <col min="9515" max="9515" width="12.7109375" style="11" customWidth="1"/>
    <col min="9516" max="9516" width="10.7109375" style="11" customWidth="1"/>
    <col min="9517" max="9517" width="12.7109375" style="11" customWidth="1"/>
    <col min="9518" max="9519" width="10.7109375" style="11" customWidth="1"/>
    <col min="9520" max="9526" width="11.42578125" style="11"/>
    <col min="9527" max="9527" width="13.28515625" style="11" customWidth="1"/>
    <col min="9528" max="9769" width="11.42578125" style="11"/>
    <col min="9770" max="9770" width="36.7109375" style="11" customWidth="1"/>
    <col min="9771" max="9771" width="12.7109375" style="11" customWidth="1"/>
    <col min="9772" max="9772" width="10.7109375" style="11" customWidth="1"/>
    <col min="9773" max="9773" width="12.7109375" style="11" customWidth="1"/>
    <col min="9774" max="9775" width="10.7109375" style="11" customWidth="1"/>
    <col min="9776" max="9782" width="11.42578125" style="11"/>
    <col min="9783" max="9783" width="13.28515625" style="11" customWidth="1"/>
    <col min="9784" max="10025" width="11.42578125" style="11"/>
    <col min="10026" max="10026" width="36.7109375" style="11" customWidth="1"/>
    <col min="10027" max="10027" width="12.7109375" style="11" customWidth="1"/>
    <col min="10028" max="10028" width="10.7109375" style="11" customWidth="1"/>
    <col min="10029" max="10029" width="12.7109375" style="11" customWidth="1"/>
    <col min="10030" max="10031" width="10.7109375" style="11" customWidth="1"/>
    <col min="10032" max="10038" width="11.42578125" style="11"/>
    <col min="10039" max="10039" width="13.28515625" style="11" customWidth="1"/>
    <col min="10040" max="10281" width="11.42578125" style="11"/>
    <col min="10282" max="10282" width="36.7109375" style="11" customWidth="1"/>
    <col min="10283" max="10283" width="12.7109375" style="11" customWidth="1"/>
    <col min="10284" max="10284" width="10.7109375" style="11" customWidth="1"/>
    <col min="10285" max="10285" width="12.7109375" style="11" customWidth="1"/>
    <col min="10286" max="10287" width="10.7109375" style="11" customWidth="1"/>
    <col min="10288" max="10294" width="11.42578125" style="11"/>
    <col min="10295" max="10295" width="13.28515625" style="11" customWidth="1"/>
    <col min="10296" max="10537" width="11.42578125" style="11"/>
    <col min="10538" max="10538" width="36.7109375" style="11" customWidth="1"/>
    <col min="10539" max="10539" width="12.7109375" style="11" customWidth="1"/>
    <col min="10540" max="10540" width="10.7109375" style="11" customWidth="1"/>
    <col min="10541" max="10541" width="12.7109375" style="11" customWidth="1"/>
    <col min="10542" max="10543" width="10.7109375" style="11" customWidth="1"/>
    <col min="10544" max="10550" width="11.42578125" style="11"/>
    <col min="10551" max="10551" width="13.28515625" style="11" customWidth="1"/>
    <col min="10552" max="10793" width="11.42578125" style="11"/>
    <col min="10794" max="10794" width="36.7109375" style="11" customWidth="1"/>
    <col min="10795" max="10795" width="12.7109375" style="11" customWidth="1"/>
    <col min="10796" max="10796" width="10.7109375" style="11" customWidth="1"/>
    <col min="10797" max="10797" width="12.7109375" style="11" customWidth="1"/>
    <col min="10798" max="10799" width="10.7109375" style="11" customWidth="1"/>
    <col min="10800" max="10806" width="11.42578125" style="11"/>
    <col min="10807" max="10807" width="13.28515625" style="11" customWidth="1"/>
    <col min="10808" max="11049" width="11.42578125" style="11"/>
    <col min="11050" max="11050" width="36.7109375" style="11" customWidth="1"/>
    <col min="11051" max="11051" width="12.7109375" style="11" customWidth="1"/>
    <col min="11052" max="11052" width="10.7109375" style="11" customWidth="1"/>
    <col min="11053" max="11053" width="12.7109375" style="11" customWidth="1"/>
    <col min="11054" max="11055" width="10.7109375" style="11" customWidth="1"/>
    <col min="11056" max="11062" width="11.42578125" style="11"/>
    <col min="11063" max="11063" width="13.28515625" style="11" customWidth="1"/>
    <col min="11064" max="11305" width="11.42578125" style="11"/>
    <col min="11306" max="11306" width="36.7109375" style="11" customWidth="1"/>
    <col min="11307" max="11307" width="12.7109375" style="11" customWidth="1"/>
    <col min="11308" max="11308" width="10.7109375" style="11" customWidth="1"/>
    <col min="11309" max="11309" width="12.7109375" style="11" customWidth="1"/>
    <col min="11310" max="11311" width="10.7109375" style="11" customWidth="1"/>
    <col min="11312" max="11318" width="11.42578125" style="11"/>
    <col min="11319" max="11319" width="13.28515625" style="11" customWidth="1"/>
    <col min="11320" max="11561" width="11.42578125" style="11"/>
    <col min="11562" max="11562" width="36.7109375" style="11" customWidth="1"/>
    <col min="11563" max="11563" width="12.7109375" style="11" customWidth="1"/>
    <col min="11564" max="11564" width="10.7109375" style="11" customWidth="1"/>
    <col min="11565" max="11565" width="12.7109375" style="11" customWidth="1"/>
    <col min="11566" max="11567" width="10.7109375" style="11" customWidth="1"/>
    <col min="11568" max="11574" width="11.42578125" style="11"/>
    <col min="11575" max="11575" width="13.28515625" style="11" customWidth="1"/>
    <col min="11576" max="11817" width="11.42578125" style="11"/>
    <col min="11818" max="11818" width="36.7109375" style="11" customWidth="1"/>
    <col min="11819" max="11819" width="12.7109375" style="11" customWidth="1"/>
    <col min="11820" max="11820" width="10.7109375" style="11" customWidth="1"/>
    <col min="11821" max="11821" width="12.7109375" style="11" customWidth="1"/>
    <col min="11822" max="11823" width="10.7109375" style="11" customWidth="1"/>
    <col min="11824" max="11830" width="11.42578125" style="11"/>
    <col min="11831" max="11831" width="13.28515625" style="11" customWidth="1"/>
    <col min="11832" max="12073" width="11.42578125" style="11"/>
    <col min="12074" max="12074" width="36.7109375" style="11" customWidth="1"/>
    <col min="12075" max="12075" width="12.7109375" style="11" customWidth="1"/>
    <col min="12076" max="12076" width="10.7109375" style="11" customWidth="1"/>
    <col min="12077" max="12077" width="12.7109375" style="11" customWidth="1"/>
    <col min="12078" max="12079" width="10.7109375" style="11" customWidth="1"/>
    <col min="12080" max="12086" width="11.42578125" style="11"/>
    <col min="12087" max="12087" width="13.28515625" style="11" customWidth="1"/>
    <col min="12088" max="12329" width="11.42578125" style="11"/>
    <col min="12330" max="12330" width="36.7109375" style="11" customWidth="1"/>
    <col min="12331" max="12331" width="12.7109375" style="11" customWidth="1"/>
    <col min="12332" max="12332" width="10.7109375" style="11" customWidth="1"/>
    <col min="12333" max="12333" width="12.7109375" style="11" customWidth="1"/>
    <col min="12334" max="12335" width="10.7109375" style="11" customWidth="1"/>
    <col min="12336" max="12342" width="11.42578125" style="11"/>
    <col min="12343" max="12343" width="13.28515625" style="11" customWidth="1"/>
    <col min="12344" max="12585" width="11.42578125" style="11"/>
    <col min="12586" max="12586" width="36.7109375" style="11" customWidth="1"/>
    <col min="12587" max="12587" width="12.7109375" style="11" customWidth="1"/>
    <col min="12588" max="12588" width="10.7109375" style="11" customWidth="1"/>
    <col min="12589" max="12589" width="12.7109375" style="11" customWidth="1"/>
    <col min="12590" max="12591" width="10.7109375" style="11" customWidth="1"/>
    <col min="12592" max="12598" width="11.42578125" style="11"/>
    <col min="12599" max="12599" width="13.28515625" style="11" customWidth="1"/>
    <col min="12600" max="12841" width="11.42578125" style="11"/>
    <col min="12842" max="12842" width="36.7109375" style="11" customWidth="1"/>
    <col min="12843" max="12843" width="12.7109375" style="11" customWidth="1"/>
    <col min="12844" max="12844" width="10.7109375" style="11" customWidth="1"/>
    <col min="12845" max="12845" width="12.7109375" style="11" customWidth="1"/>
    <col min="12846" max="12847" width="10.7109375" style="11" customWidth="1"/>
    <col min="12848" max="12854" width="11.42578125" style="11"/>
    <col min="12855" max="12855" width="13.28515625" style="11" customWidth="1"/>
    <col min="12856" max="13097" width="11.42578125" style="11"/>
    <col min="13098" max="13098" width="36.7109375" style="11" customWidth="1"/>
    <col min="13099" max="13099" width="12.7109375" style="11" customWidth="1"/>
    <col min="13100" max="13100" width="10.7109375" style="11" customWidth="1"/>
    <col min="13101" max="13101" width="12.7109375" style="11" customWidth="1"/>
    <col min="13102" max="13103" width="10.7109375" style="11" customWidth="1"/>
    <col min="13104" max="13110" width="11.42578125" style="11"/>
    <col min="13111" max="13111" width="13.28515625" style="11" customWidth="1"/>
    <col min="13112" max="13353" width="11.42578125" style="11"/>
    <col min="13354" max="13354" width="36.7109375" style="11" customWidth="1"/>
    <col min="13355" max="13355" width="12.7109375" style="11" customWidth="1"/>
    <col min="13356" max="13356" width="10.7109375" style="11" customWidth="1"/>
    <col min="13357" max="13357" width="12.7109375" style="11" customWidth="1"/>
    <col min="13358" max="13359" width="10.7109375" style="11" customWidth="1"/>
    <col min="13360" max="13366" width="11.42578125" style="11"/>
    <col min="13367" max="13367" width="13.28515625" style="11" customWidth="1"/>
    <col min="13368" max="13609" width="11.42578125" style="11"/>
    <col min="13610" max="13610" width="36.7109375" style="11" customWidth="1"/>
    <col min="13611" max="13611" width="12.7109375" style="11" customWidth="1"/>
    <col min="13612" max="13612" width="10.7109375" style="11" customWidth="1"/>
    <col min="13613" max="13613" width="12.7109375" style="11" customWidth="1"/>
    <col min="13614" max="13615" width="10.7109375" style="11" customWidth="1"/>
    <col min="13616" max="13622" width="11.42578125" style="11"/>
    <col min="13623" max="13623" width="13.28515625" style="11" customWidth="1"/>
    <col min="13624" max="13865" width="11.42578125" style="11"/>
    <col min="13866" max="13866" width="36.7109375" style="11" customWidth="1"/>
    <col min="13867" max="13867" width="12.7109375" style="11" customWidth="1"/>
    <col min="13868" max="13868" width="10.7109375" style="11" customWidth="1"/>
    <col min="13869" max="13869" width="12.7109375" style="11" customWidth="1"/>
    <col min="13870" max="13871" width="10.7109375" style="11" customWidth="1"/>
    <col min="13872" max="13878" width="11.42578125" style="11"/>
    <col min="13879" max="13879" width="13.28515625" style="11" customWidth="1"/>
    <col min="13880" max="14121" width="11.42578125" style="11"/>
    <col min="14122" max="14122" width="36.7109375" style="11" customWidth="1"/>
    <col min="14123" max="14123" width="12.7109375" style="11" customWidth="1"/>
    <col min="14124" max="14124" width="10.7109375" style="11" customWidth="1"/>
    <col min="14125" max="14125" width="12.7109375" style="11" customWidth="1"/>
    <col min="14126" max="14127" width="10.7109375" style="11" customWidth="1"/>
    <col min="14128" max="14134" width="11.42578125" style="11"/>
    <col min="14135" max="14135" width="13.28515625" style="11" customWidth="1"/>
    <col min="14136" max="14377" width="11.42578125" style="11"/>
    <col min="14378" max="14378" width="36.7109375" style="11" customWidth="1"/>
    <col min="14379" max="14379" width="12.7109375" style="11" customWidth="1"/>
    <col min="14380" max="14380" width="10.7109375" style="11" customWidth="1"/>
    <col min="14381" max="14381" width="12.7109375" style="11" customWidth="1"/>
    <col min="14382" max="14383" width="10.7109375" style="11" customWidth="1"/>
    <col min="14384" max="14390" width="11.42578125" style="11"/>
    <col min="14391" max="14391" width="13.28515625" style="11" customWidth="1"/>
    <col min="14392" max="14633" width="11.42578125" style="11"/>
    <col min="14634" max="14634" width="36.7109375" style="11" customWidth="1"/>
    <col min="14635" max="14635" width="12.7109375" style="11" customWidth="1"/>
    <col min="14636" max="14636" width="10.7109375" style="11" customWidth="1"/>
    <col min="14637" max="14637" width="12.7109375" style="11" customWidth="1"/>
    <col min="14638" max="14639" width="10.7109375" style="11" customWidth="1"/>
    <col min="14640" max="14646" width="11.42578125" style="11"/>
    <col min="14647" max="14647" width="13.28515625" style="11" customWidth="1"/>
    <col min="14648" max="14889" width="11.42578125" style="11"/>
    <col min="14890" max="14890" width="36.7109375" style="11" customWidth="1"/>
    <col min="14891" max="14891" width="12.7109375" style="11" customWidth="1"/>
    <col min="14892" max="14892" width="10.7109375" style="11" customWidth="1"/>
    <col min="14893" max="14893" width="12.7109375" style="11" customWidth="1"/>
    <col min="14894" max="14895" width="10.7109375" style="11" customWidth="1"/>
    <col min="14896" max="14902" width="11.42578125" style="11"/>
    <col min="14903" max="14903" width="13.28515625" style="11" customWidth="1"/>
    <col min="14904" max="15145" width="11.42578125" style="11"/>
    <col min="15146" max="15146" width="36.7109375" style="11" customWidth="1"/>
    <col min="15147" max="15147" width="12.7109375" style="11" customWidth="1"/>
    <col min="15148" max="15148" width="10.7109375" style="11" customWidth="1"/>
    <col min="15149" max="15149" width="12.7109375" style="11" customWidth="1"/>
    <col min="15150" max="15151" width="10.7109375" style="11" customWidth="1"/>
    <col min="15152" max="15158" width="11.42578125" style="11"/>
    <col min="15159" max="15159" width="13.28515625" style="11" customWidth="1"/>
    <col min="15160" max="15401" width="11.42578125" style="11"/>
    <col min="15402" max="15402" width="36.7109375" style="11" customWidth="1"/>
    <col min="15403" max="15403" width="12.7109375" style="11" customWidth="1"/>
    <col min="15404" max="15404" width="10.7109375" style="11" customWidth="1"/>
    <col min="15405" max="15405" width="12.7109375" style="11" customWidth="1"/>
    <col min="15406" max="15407" width="10.7109375" style="11" customWidth="1"/>
    <col min="15408" max="15414" width="11.42578125" style="11"/>
    <col min="15415" max="15415" width="13.28515625" style="11" customWidth="1"/>
    <col min="15416" max="15657" width="11.42578125" style="11"/>
    <col min="15658" max="15658" width="36.7109375" style="11" customWidth="1"/>
    <col min="15659" max="15659" width="12.7109375" style="11" customWidth="1"/>
    <col min="15660" max="15660" width="10.7109375" style="11" customWidth="1"/>
    <col min="15661" max="15661" width="12.7109375" style="11" customWidth="1"/>
    <col min="15662" max="15663" width="10.7109375" style="11" customWidth="1"/>
    <col min="15664" max="15670" width="11.42578125" style="11"/>
    <col min="15671" max="15671" width="13.28515625" style="11" customWidth="1"/>
    <col min="15672" max="15913" width="11.42578125" style="11"/>
    <col min="15914" max="15914" width="36.7109375" style="11" customWidth="1"/>
    <col min="15915" max="15915" width="12.7109375" style="11" customWidth="1"/>
    <col min="15916" max="15916" width="10.7109375" style="11" customWidth="1"/>
    <col min="15917" max="15917" width="12.7109375" style="11" customWidth="1"/>
    <col min="15918" max="15919" width="10.7109375" style="11" customWidth="1"/>
    <col min="15920" max="15926" width="11.42578125" style="11"/>
    <col min="15927" max="15927" width="13.28515625" style="11" customWidth="1"/>
    <col min="15928" max="16169" width="11.42578125" style="11"/>
    <col min="16170" max="16170" width="36.7109375" style="11" customWidth="1"/>
    <col min="16171" max="16171" width="12.7109375" style="11" customWidth="1"/>
    <col min="16172" max="16172" width="10.7109375" style="11" customWidth="1"/>
    <col min="16173" max="16173" width="12.7109375" style="11" customWidth="1"/>
    <col min="16174" max="16175" width="10.7109375" style="11" customWidth="1"/>
    <col min="16176" max="16182" width="11.42578125" style="11"/>
    <col min="16183" max="16183" width="13.28515625" style="11" customWidth="1"/>
    <col min="16184" max="16384" width="11.42578125" style="11"/>
  </cols>
  <sheetData>
    <row r="1" spans="40:40" ht="15" customHeight="1"/>
    <row r="2" spans="40:40" ht="15" customHeight="1"/>
    <row r="3" spans="40:40" ht="15" customHeight="1"/>
    <row r="4" spans="40:40" ht="15" customHeight="1">
      <c r="AN4" s="98"/>
    </row>
    <row r="6" spans="40:40">
      <c r="AN6" s="98"/>
    </row>
    <row r="7" spans="40:40" ht="12.75" customHeight="1"/>
    <row r="9" spans="40:40" ht="22.5" customHeight="1"/>
    <row r="10" spans="40:40" ht="25.5" customHeight="1"/>
    <row r="23" spans="2:11" ht="16.5" customHeight="1"/>
    <row r="25" spans="2:11" ht="15" customHeight="1" thickBot="1"/>
    <row r="26" spans="2:11" ht="30" customHeight="1" thickBot="1">
      <c r="I26" s="71" t="s">
        <v>100</v>
      </c>
    </row>
    <row r="27" spans="2:11" ht="36.75" customHeight="1"/>
    <row r="28" spans="2:11">
      <c r="B28" s="49"/>
      <c r="C28" s="49"/>
      <c r="D28" s="49"/>
      <c r="E28" s="49"/>
      <c r="F28" s="49"/>
      <c r="G28" s="49"/>
      <c r="H28" s="49"/>
      <c r="I28" s="49"/>
      <c r="J28" s="49"/>
      <c r="K28" s="49"/>
    </row>
    <row r="30" spans="2:11">
      <c r="B30" s="99"/>
      <c r="C30" s="99"/>
    </row>
  </sheetData>
  <hyperlinks>
    <hyperlink ref="I26" location="'Alojados zona tipología'!A1" tooltip="Ir a tabla" display="Tabla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2" fitToHeight="2" orientation="landscape" r:id="rId1"/>
  <headerFooter scaleWithDoc="0">
    <oddHeader>&amp;L&amp;G&amp;RTurismo en Cifras (acumulado julio 2011)</oddHeader>
    <oddFooter>&amp;CTurismo de Tenerife</oddFooter>
  </headerFooter>
  <colBreaks count="1" manualBreakCount="1">
    <brk id="47" max="43" man="1"/>
  </colBreaks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>
  <sheetPr codeName="Hoja117">
    <tabColor rgb="FF000099"/>
    <pageSetUpPr fitToPage="1"/>
  </sheetPr>
  <dimension ref="B1:Y81"/>
  <sheetViews>
    <sheetView showGridLines="0" showRowColHeaders="0" zoomScaleNormal="100" workbookViewId="0">
      <selection activeCell="B2" sqref="B2"/>
    </sheetView>
  </sheetViews>
  <sheetFormatPr baseColWidth="10" defaultRowHeight="15" outlineLevelRow="1"/>
  <cols>
    <col min="1" max="1" width="15.7109375" style="100" customWidth="1"/>
    <col min="2" max="2" width="13" style="100" customWidth="1"/>
    <col min="3" max="20" width="9.7109375" style="100" customWidth="1"/>
    <col min="21" max="16384" width="11.42578125" style="100"/>
  </cols>
  <sheetData>
    <row r="1" spans="2:25" ht="15" customHeight="1"/>
    <row r="2" spans="2:25" ht="15" customHeight="1"/>
    <row r="3" spans="2:25" ht="15" customHeight="1"/>
    <row r="4" spans="2:25" ht="15" customHeight="1"/>
    <row r="5" spans="2:25" ht="18" customHeight="1">
      <c r="B5" s="343" t="s">
        <v>132</v>
      </c>
      <c r="C5" s="343"/>
      <c r="D5" s="343"/>
      <c r="E5" s="343"/>
      <c r="F5" s="343"/>
      <c r="G5" s="343"/>
      <c r="H5" s="343"/>
      <c r="I5" s="343"/>
      <c r="J5" s="343"/>
      <c r="K5" s="343"/>
      <c r="L5" s="343"/>
      <c r="M5" s="343"/>
      <c r="N5" s="343"/>
      <c r="O5" s="343"/>
      <c r="P5" s="343"/>
      <c r="Q5" s="343"/>
      <c r="R5" s="343"/>
      <c r="S5" s="343"/>
      <c r="T5" s="101"/>
    </row>
    <row r="6" spans="2:25" s="102" customFormat="1" ht="15" customHeight="1">
      <c r="B6" s="344"/>
      <c r="C6" s="345" t="s">
        <v>71</v>
      </c>
      <c r="D6" s="345"/>
      <c r="E6" s="345"/>
      <c r="F6" s="345"/>
      <c r="G6" s="345"/>
      <c r="H6" s="345"/>
      <c r="I6" s="346" t="s">
        <v>133</v>
      </c>
      <c r="J6" s="346"/>
      <c r="K6" s="346"/>
      <c r="L6" s="346"/>
      <c r="M6" s="346"/>
      <c r="N6" s="346"/>
      <c r="O6" s="345" t="s">
        <v>134</v>
      </c>
      <c r="P6" s="345"/>
      <c r="Q6" s="345"/>
      <c r="R6" s="345"/>
      <c r="S6" s="345"/>
      <c r="T6" s="345"/>
    </row>
    <row r="7" spans="2:25" s="102" customFormat="1" ht="15" customHeight="1">
      <c r="B7" s="344"/>
      <c r="C7" s="103" t="s">
        <v>135</v>
      </c>
      <c r="D7" s="104" t="s">
        <v>136</v>
      </c>
      <c r="E7" s="103" t="s">
        <v>137</v>
      </c>
      <c r="F7" s="104" t="s">
        <v>138</v>
      </c>
      <c r="G7" s="103" t="s">
        <v>83</v>
      </c>
      <c r="H7" s="104" t="s">
        <v>139</v>
      </c>
      <c r="I7" s="103" t="s">
        <v>135</v>
      </c>
      <c r="J7" s="104" t="s">
        <v>136</v>
      </c>
      <c r="K7" s="103" t="s">
        <v>137</v>
      </c>
      <c r="L7" s="104" t="s">
        <v>138</v>
      </c>
      <c r="M7" s="103" t="s">
        <v>83</v>
      </c>
      <c r="N7" s="104" t="s">
        <v>139</v>
      </c>
      <c r="O7" s="103" t="s">
        <v>135</v>
      </c>
      <c r="P7" s="104" t="s">
        <v>136</v>
      </c>
      <c r="Q7" s="103" t="s">
        <v>137</v>
      </c>
      <c r="R7" s="104" t="s">
        <v>138</v>
      </c>
      <c r="S7" s="103" t="s">
        <v>83</v>
      </c>
      <c r="T7" s="104" t="s">
        <v>139</v>
      </c>
    </row>
    <row r="8" spans="2:25" ht="15" customHeight="1">
      <c r="B8" s="54" t="s">
        <v>91</v>
      </c>
      <c r="C8" s="105">
        <v>50199</v>
      </c>
      <c r="D8" s="106">
        <f t="shared" ref="D8:D14" si="0">C8/C21-1</f>
        <v>0.18115294117647052</v>
      </c>
      <c r="E8" s="105">
        <v>19171</v>
      </c>
      <c r="F8" s="106">
        <f t="shared" ref="F8:F14" si="1">E8/E21-1</f>
        <v>-1.923568834092193E-2</v>
      </c>
      <c r="G8" s="105">
        <v>69370</v>
      </c>
      <c r="H8" s="106">
        <f t="shared" ref="H8:H14" si="2">G8/G21-1</f>
        <v>0.1180234338485342</v>
      </c>
      <c r="I8" s="107">
        <v>55644</v>
      </c>
      <c r="J8" s="106">
        <f t="shared" ref="J8:J14" si="3">I8/I21-1</f>
        <v>0.19435918349825076</v>
      </c>
      <c r="K8" s="107">
        <v>21800</v>
      </c>
      <c r="L8" s="106">
        <f t="shared" ref="L8:L14" si="4">K8/K21-1</f>
        <v>1.4142165984369237E-2</v>
      </c>
      <c r="M8" s="107">
        <v>77444</v>
      </c>
      <c r="N8" s="106">
        <f t="shared" ref="N8:N14" si="5">M8/M21-1</f>
        <v>0.13746052728207392</v>
      </c>
      <c r="O8" s="105">
        <v>297675</v>
      </c>
      <c r="P8" s="106">
        <f t="shared" ref="P8:P14" si="6">O8/O21-1</f>
        <v>0.12307303417416837</v>
      </c>
      <c r="Q8" s="105">
        <v>192630</v>
      </c>
      <c r="R8" s="106">
        <f t="shared" ref="R8:R14" si="7">Q8/Q21-1</f>
        <v>3.4504981069251706E-2</v>
      </c>
      <c r="S8" s="105">
        <v>490305</v>
      </c>
      <c r="T8" s="106">
        <f t="shared" ref="T8:T14" si="8">S8/S21-1</f>
        <v>8.6526806113562227E-2</v>
      </c>
    </row>
    <row r="9" spans="2:25" ht="15" customHeight="1">
      <c r="B9" s="54" t="s">
        <v>92</v>
      </c>
      <c r="C9" s="105">
        <v>42140</v>
      </c>
      <c r="D9" s="106">
        <f t="shared" si="0"/>
        <v>-1.2906701646717145E-2</v>
      </c>
      <c r="E9" s="105">
        <v>14619</v>
      </c>
      <c r="F9" s="106">
        <f t="shared" si="1"/>
        <v>-0.33513734764416958</v>
      </c>
      <c r="G9" s="105">
        <v>56759</v>
      </c>
      <c r="H9" s="106">
        <f t="shared" si="2"/>
        <v>-0.12245087277168787</v>
      </c>
      <c r="I9" s="107">
        <v>46677</v>
      </c>
      <c r="J9" s="106">
        <f t="shared" si="3"/>
        <v>-1.1520298172423282E-2</v>
      </c>
      <c r="K9" s="107">
        <v>16342</v>
      </c>
      <c r="L9" s="106">
        <f t="shared" si="4"/>
        <v>-0.31350556605755098</v>
      </c>
      <c r="M9" s="107">
        <v>63019</v>
      </c>
      <c r="N9" s="106">
        <f t="shared" si="5"/>
        <v>-0.11273336524652944</v>
      </c>
      <c r="O9" s="105">
        <v>238850</v>
      </c>
      <c r="P9" s="106">
        <f t="shared" si="6"/>
        <v>3.4641091950288638E-2</v>
      </c>
      <c r="Q9" s="105">
        <v>145233</v>
      </c>
      <c r="R9" s="106">
        <f t="shared" si="7"/>
        <v>7.9325421611493585E-3</v>
      </c>
      <c r="S9" s="105">
        <v>384083</v>
      </c>
      <c r="T9" s="106">
        <f t="shared" si="8"/>
        <v>2.4377038643207172E-2</v>
      </c>
    </row>
    <row r="10" spans="2:25" ht="15" customHeight="1">
      <c r="B10" s="54" t="s">
        <v>93</v>
      </c>
      <c r="C10" s="105">
        <v>38239</v>
      </c>
      <c r="D10" s="106">
        <f t="shared" si="0"/>
        <v>-4.3809857217874004E-2</v>
      </c>
      <c r="E10" s="105">
        <v>13161</v>
      </c>
      <c r="F10" s="106">
        <f t="shared" si="1"/>
        <v>-0.20778908084030578</v>
      </c>
      <c r="G10" s="105">
        <v>51400</v>
      </c>
      <c r="H10" s="106">
        <f t="shared" si="2"/>
        <v>-9.1936965585471042E-2</v>
      </c>
      <c r="I10" s="107">
        <v>43381</v>
      </c>
      <c r="J10" s="106">
        <f t="shared" si="3"/>
        <v>-1.6883470063001393E-2</v>
      </c>
      <c r="K10" s="107">
        <v>14810</v>
      </c>
      <c r="L10" s="106">
        <f t="shared" si="4"/>
        <v>-0.20683376178234791</v>
      </c>
      <c r="M10" s="107">
        <v>58191</v>
      </c>
      <c r="N10" s="106">
        <f t="shared" si="5"/>
        <v>-7.3362208987547417E-2</v>
      </c>
      <c r="O10" s="105">
        <v>233683</v>
      </c>
      <c r="P10" s="106">
        <f t="shared" si="6"/>
        <v>1.5171710331762789E-3</v>
      </c>
      <c r="Q10" s="105">
        <v>124497</v>
      </c>
      <c r="R10" s="106">
        <f t="shared" si="7"/>
        <v>-2.7123968492123063E-2</v>
      </c>
      <c r="S10" s="105">
        <v>358180</v>
      </c>
      <c r="T10" s="106">
        <f t="shared" si="8"/>
        <v>-8.6272512641953902E-3</v>
      </c>
    </row>
    <row r="11" spans="2:25" ht="15" customHeight="1">
      <c r="B11" s="54" t="s">
        <v>94</v>
      </c>
      <c r="C11" s="105">
        <v>44783</v>
      </c>
      <c r="D11" s="106">
        <f t="shared" si="0"/>
        <v>7.9628736740597894E-2</v>
      </c>
      <c r="E11" s="105">
        <v>17362</v>
      </c>
      <c r="F11" s="106">
        <f t="shared" si="1"/>
        <v>-5.2292576419213921E-2</v>
      </c>
      <c r="G11" s="105">
        <v>62145</v>
      </c>
      <c r="H11" s="106">
        <f t="shared" si="2"/>
        <v>3.9214046822742432E-2</v>
      </c>
      <c r="I11" s="107">
        <v>50714</v>
      </c>
      <c r="J11" s="106">
        <f t="shared" si="3"/>
        <v>0.10113774535348274</v>
      </c>
      <c r="K11" s="107">
        <v>19645</v>
      </c>
      <c r="L11" s="106">
        <f t="shared" si="4"/>
        <v>-2.1712066132164698E-2</v>
      </c>
      <c r="M11" s="107">
        <v>70359</v>
      </c>
      <c r="N11" s="106">
        <f t="shared" si="5"/>
        <v>6.3837186446316085E-2</v>
      </c>
      <c r="O11" s="105">
        <v>290800</v>
      </c>
      <c r="P11" s="106">
        <f t="shared" si="6"/>
        <v>0.12298804411628406</v>
      </c>
      <c r="Q11" s="105">
        <v>183799</v>
      </c>
      <c r="R11" s="106">
        <f t="shared" si="7"/>
        <v>0.12348637199948653</v>
      </c>
      <c r="S11" s="105">
        <v>474599</v>
      </c>
      <c r="T11" s="106">
        <f t="shared" si="8"/>
        <v>0.12318098019401291</v>
      </c>
    </row>
    <row r="12" spans="2:25" ht="15" customHeight="1">
      <c r="B12" s="54" t="s">
        <v>95</v>
      </c>
      <c r="C12" s="105">
        <v>47785</v>
      </c>
      <c r="D12" s="106">
        <f t="shared" si="0"/>
        <v>0.18646803227808806</v>
      </c>
      <c r="E12" s="105">
        <v>18823</v>
      </c>
      <c r="F12" s="106">
        <f t="shared" si="1"/>
        <v>-7.4874769311890077E-3</v>
      </c>
      <c r="G12" s="105">
        <v>66608</v>
      </c>
      <c r="H12" s="106">
        <f t="shared" si="2"/>
        <v>0.12437542201215401</v>
      </c>
      <c r="I12" s="107">
        <v>52939</v>
      </c>
      <c r="J12" s="106">
        <f t="shared" si="3"/>
        <v>0.15564627038354906</v>
      </c>
      <c r="K12" s="107">
        <v>21225</v>
      </c>
      <c r="L12" s="106">
        <f t="shared" si="4"/>
        <v>8.5531004989307657E-3</v>
      </c>
      <c r="M12" s="107">
        <v>74164</v>
      </c>
      <c r="N12" s="106">
        <f t="shared" si="5"/>
        <v>0.10934274688126355</v>
      </c>
      <c r="O12" s="105">
        <v>277841</v>
      </c>
      <c r="P12" s="106">
        <f t="shared" si="6"/>
        <v>0.15802306534904376</v>
      </c>
      <c r="Q12" s="105">
        <v>176407</v>
      </c>
      <c r="R12" s="106">
        <f t="shared" si="7"/>
        <v>7.2813408419183379E-2</v>
      </c>
      <c r="S12" s="105">
        <v>454248</v>
      </c>
      <c r="T12" s="106">
        <f t="shared" si="8"/>
        <v>0.12337243205947157</v>
      </c>
    </row>
    <row r="13" spans="2:25" ht="15" customHeight="1">
      <c r="B13" s="54" t="s">
        <v>96</v>
      </c>
      <c r="C13" s="105">
        <v>43159</v>
      </c>
      <c r="D13" s="106">
        <f t="shared" si="0"/>
        <v>0.12317181075313588</v>
      </c>
      <c r="E13" s="105">
        <v>13523</v>
      </c>
      <c r="F13" s="106">
        <f t="shared" si="1"/>
        <v>-0.17858227540545468</v>
      </c>
      <c r="G13" s="105">
        <v>56682</v>
      </c>
      <c r="H13" s="106">
        <f t="shared" si="2"/>
        <v>3.2665925777478177E-2</v>
      </c>
      <c r="I13" s="107">
        <v>48882</v>
      </c>
      <c r="J13" s="106">
        <f t="shared" si="3"/>
        <v>0.12486192930780549</v>
      </c>
      <c r="K13" s="107">
        <v>17248</v>
      </c>
      <c r="L13" s="106">
        <f t="shared" si="4"/>
        <v>-4.6597755790171891E-2</v>
      </c>
      <c r="M13" s="107">
        <v>66130</v>
      </c>
      <c r="N13" s="106">
        <f t="shared" si="5"/>
        <v>7.4463418200724663E-2</v>
      </c>
      <c r="O13" s="105">
        <v>254981</v>
      </c>
      <c r="P13" s="106">
        <f t="shared" si="6"/>
        <v>0.14230610708909763</v>
      </c>
      <c r="Q13" s="105">
        <v>162648</v>
      </c>
      <c r="R13" s="106">
        <f t="shared" si="7"/>
        <v>0.11150747278430417</v>
      </c>
      <c r="S13" s="105">
        <v>417629</v>
      </c>
      <c r="T13" s="106">
        <f t="shared" si="8"/>
        <v>0.13011064898375579</v>
      </c>
    </row>
    <row r="14" spans="2:25" ht="15" customHeight="1">
      <c r="B14" s="54" t="s">
        <v>97</v>
      </c>
      <c r="C14" s="105">
        <v>40997</v>
      </c>
      <c r="D14" s="106">
        <f t="shared" si="0"/>
        <v>5.2635633039771923E-2</v>
      </c>
      <c r="E14" s="105">
        <v>14725</v>
      </c>
      <c r="F14" s="106">
        <f t="shared" si="1"/>
        <v>-0.21729655025780048</v>
      </c>
      <c r="G14" s="105">
        <v>55722</v>
      </c>
      <c r="H14" s="106">
        <f t="shared" si="2"/>
        <v>-3.5283933518005517E-2</v>
      </c>
      <c r="I14" s="107">
        <v>46378</v>
      </c>
      <c r="J14" s="106">
        <f t="shared" si="3"/>
        <v>4.8043026303895786E-2</v>
      </c>
      <c r="K14" s="107">
        <v>16584</v>
      </c>
      <c r="L14" s="106">
        <f t="shared" si="4"/>
        <v>-0.19483419915521683</v>
      </c>
      <c r="M14" s="107">
        <v>62962</v>
      </c>
      <c r="N14" s="106">
        <f t="shared" si="5"/>
        <v>-2.9098366975589429E-2</v>
      </c>
      <c r="O14" s="105">
        <v>240856</v>
      </c>
      <c r="P14" s="106">
        <f t="shared" si="6"/>
        <v>6.3395983169755032E-2</v>
      </c>
      <c r="Q14" s="105">
        <v>144704</v>
      </c>
      <c r="R14" s="106">
        <f t="shared" si="7"/>
        <v>-7.0861692564530676E-2</v>
      </c>
      <c r="S14" s="105">
        <v>385560</v>
      </c>
      <c r="T14" s="106">
        <f t="shared" si="8"/>
        <v>8.69355923157622E-3</v>
      </c>
    </row>
    <row r="15" spans="2:25" ht="30" customHeight="1">
      <c r="B15" s="108" t="str">
        <f>actualizaciones!$A$2</f>
        <v xml:space="preserve">acumulado julio 2011 </v>
      </c>
      <c r="C15" s="109">
        <v>307302</v>
      </c>
      <c r="D15" s="110">
        <v>8.0869473462066077E-2</v>
      </c>
      <c r="E15" s="109">
        <v>111384</v>
      </c>
      <c r="F15" s="110">
        <v>-0.14784750858777895</v>
      </c>
      <c r="G15" s="109">
        <v>418686</v>
      </c>
      <c r="H15" s="110">
        <v>8.8357400504555095E-3</v>
      </c>
      <c r="I15" s="109">
        <v>344615</v>
      </c>
      <c r="J15" s="110">
        <v>8.5370808386533881E-2</v>
      </c>
      <c r="K15" s="109">
        <v>127654</v>
      </c>
      <c r="L15" s="110">
        <v>-0.11220068573654085</v>
      </c>
      <c r="M15" s="109">
        <v>472269</v>
      </c>
      <c r="N15" s="110">
        <v>2.3787329610488683E-2</v>
      </c>
      <c r="O15" s="109">
        <v>1834686</v>
      </c>
      <c r="P15" s="110">
        <v>9.3488724708372883E-2</v>
      </c>
      <c r="Q15" s="109">
        <v>1129918</v>
      </c>
      <c r="R15" s="110">
        <v>3.8179287279543228E-2</v>
      </c>
      <c r="S15" s="109">
        <v>2964604</v>
      </c>
      <c r="T15" s="110">
        <v>7.1727099302181685E-2</v>
      </c>
      <c r="W15" s="111"/>
      <c r="X15" s="111"/>
      <c r="Y15" s="111"/>
    </row>
    <row r="16" spans="2:25" ht="15" customHeight="1" outlineLevel="1">
      <c r="B16" s="54" t="s">
        <v>86</v>
      </c>
      <c r="C16" s="105">
        <v>39657</v>
      </c>
      <c r="D16" s="106">
        <f>C16/C29-1</f>
        <v>-5.5335874225821868E-2</v>
      </c>
      <c r="E16" s="105">
        <v>18070</v>
      </c>
      <c r="F16" s="106">
        <f>E16/E29-1</f>
        <v>-0.1420160486206733</v>
      </c>
      <c r="G16" s="105">
        <v>57727</v>
      </c>
      <c r="H16" s="106">
        <f>G16/G29-1</f>
        <v>-8.4294348122650353E-2</v>
      </c>
      <c r="I16" s="107">
        <v>45650</v>
      </c>
      <c r="J16" s="106">
        <f>I16/I29-1</f>
        <v>-4.2012927054478344E-2</v>
      </c>
      <c r="K16" s="107">
        <v>21898</v>
      </c>
      <c r="L16" s="106">
        <f>K16/K29-1</f>
        <v>-5.3877727370922446E-2</v>
      </c>
      <c r="M16" s="107">
        <v>67548</v>
      </c>
      <c r="N16" s="106">
        <f>M16/M29-1</f>
        <v>-4.5891775075215024E-2</v>
      </c>
      <c r="O16" s="105">
        <v>240455</v>
      </c>
      <c r="P16" s="106">
        <f>O16/O29-1</f>
        <v>6.2324385459557874E-2</v>
      </c>
      <c r="Q16" s="105">
        <v>165560</v>
      </c>
      <c r="R16" s="106">
        <f>Q16/Q29-1</f>
        <v>7.388644928617305E-2</v>
      </c>
      <c r="S16" s="105">
        <v>406015</v>
      </c>
      <c r="T16" s="106">
        <f>S16/S29-1</f>
        <v>6.7008832719694489E-2</v>
      </c>
    </row>
    <row r="17" spans="2:25" ht="15" customHeight="1" outlineLevel="1">
      <c r="B17" s="54" t="s">
        <v>87</v>
      </c>
      <c r="C17" s="105">
        <v>39386</v>
      </c>
      <c r="D17" s="106">
        <f t="shared" ref="D17:D67" si="9">C17/C30-1</f>
        <v>-6.9636698634667149E-2</v>
      </c>
      <c r="E17" s="105">
        <v>16676</v>
      </c>
      <c r="F17" s="106">
        <f t="shared" ref="F17:F67" si="10">E17/E30-1</f>
        <v>-0.11032863849765262</v>
      </c>
      <c r="G17" s="105">
        <v>56062</v>
      </c>
      <c r="H17" s="106">
        <f t="shared" ref="H17:H67" si="11">G17/G30-1</f>
        <v>-8.2124496545400993E-2</v>
      </c>
      <c r="I17" s="107">
        <v>44137</v>
      </c>
      <c r="J17" s="106">
        <f t="shared" ref="J17:J67" si="12">I17/I30-1</f>
        <v>-6.6476311336717386E-2</v>
      </c>
      <c r="K17" s="107">
        <v>20394</v>
      </c>
      <c r="L17" s="106">
        <f t="shared" ref="L17:L67" si="13">K17/K30-1</f>
        <v>-3.6640773853143793E-3</v>
      </c>
      <c r="M17" s="107">
        <v>64531</v>
      </c>
      <c r="N17" s="106">
        <f t="shared" ref="N17:N67" si="14">M17/M30-1</f>
        <v>-4.7498856071676365E-2</v>
      </c>
      <c r="O17" s="105">
        <v>236808</v>
      </c>
      <c r="P17" s="106">
        <f t="shared" ref="P17:P67" si="15">O17/O30-1</f>
        <v>5.1321210399204453E-2</v>
      </c>
      <c r="Q17" s="105">
        <v>159831</v>
      </c>
      <c r="R17" s="106">
        <f t="shared" ref="R17:R67" si="16">Q17/Q30-1</f>
        <v>9.059459311925977E-2</v>
      </c>
      <c r="S17" s="105">
        <v>396639</v>
      </c>
      <c r="T17" s="106">
        <f t="shared" ref="T17:T67" si="17">S17/S30-1</f>
        <v>6.6801684767698877E-2</v>
      </c>
    </row>
    <row r="18" spans="2:25" ht="15" customHeight="1" outlineLevel="1">
      <c r="B18" s="54" t="s">
        <v>88</v>
      </c>
      <c r="C18" s="105">
        <v>37483</v>
      </c>
      <c r="D18" s="106">
        <f t="shared" si="9"/>
        <v>-2.2785932163620681E-2</v>
      </c>
      <c r="E18" s="105">
        <v>17324</v>
      </c>
      <c r="F18" s="106">
        <f t="shared" si="10"/>
        <v>-0.14250358857595402</v>
      </c>
      <c r="G18" s="105">
        <v>54807</v>
      </c>
      <c r="H18" s="106">
        <f t="shared" si="11"/>
        <v>-6.4088114754098369E-2</v>
      </c>
      <c r="I18" s="107">
        <v>42283</v>
      </c>
      <c r="J18" s="106">
        <f t="shared" si="12"/>
        <v>-1.9865554010199404E-2</v>
      </c>
      <c r="K18" s="107">
        <v>19265</v>
      </c>
      <c r="L18" s="106">
        <f t="shared" si="13"/>
        <v>-0.12954093620097595</v>
      </c>
      <c r="M18" s="107">
        <v>61548</v>
      </c>
      <c r="N18" s="106">
        <f t="shared" si="14"/>
        <v>-5.7053560485353594E-2</v>
      </c>
      <c r="O18" s="105">
        <v>269266</v>
      </c>
      <c r="P18" s="106">
        <f t="shared" si="15"/>
        <v>0.12153978157826772</v>
      </c>
      <c r="Q18" s="105">
        <v>164341</v>
      </c>
      <c r="R18" s="106">
        <f t="shared" si="16"/>
        <v>-2.6944200018205189E-3</v>
      </c>
      <c r="S18" s="105">
        <v>433607</v>
      </c>
      <c r="T18" s="106">
        <f t="shared" si="17"/>
        <v>7.0975693492495218E-2</v>
      </c>
    </row>
    <row r="19" spans="2:25" ht="15" customHeight="1" outlineLevel="1">
      <c r="B19" s="54" t="s">
        <v>89</v>
      </c>
      <c r="C19" s="105">
        <v>40104</v>
      </c>
      <c r="D19" s="106">
        <f t="shared" si="9"/>
        <v>2.7938688675859913E-2</v>
      </c>
      <c r="E19" s="105">
        <v>15815</v>
      </c>
      <c r="F19" s="106">
        <f t="shared" si="10"/>
        <v>-0.12479247371333702</v>
      </c>
      <c r="G19" s="105">
        <v>55919</v>
      </c>
      <c r="H19" s="106">
        <f t="shared" si="11"/>
        <v>-2.0408520776399652E-2</v>
      </c>
      <c r="I19" s="107">
        <v>43262</v>
      </c>
      <c r="J19" s="106">
        <f t="shared" si="12"/>
        <v>2.1052631578947434E-2</v>
      </c>
      <c r="K19" s="107">
        <v>17529</v>
      </c>
      <c r="L19" s="106">
        <f t="shared" si="13"/>
        <v>-0.10970592716745386</v>
      </c>
      <c r="M19" s="107">
        <v>60791</v>
      </c>
      <c r="N19" s="106">
        <f t="shared" si="14"/>
        <v>-2.0432169387196053E-2</v>
      </c>
      <c r="O19" s="105">
        <v>230546</v>
      </c>
      <c r="P19" s="106">
        <f t="shared" si="15"/>
        <v>7.808349855972474E-2</v>
      </c>
      <c r="Q19" s="105">
        <v>133127</v>
      </c>
      <c r="R19" s="106">
        <f t="shared" si="16"/>
        <v>-5.1572318082726554E-2</v>
      </c>
      <c r="S19" s="105">
        <v>363673</v>
      </c>
      <c r="T19" s="106">
        <f t="shared" si="17"/>
        <v>2.6704195768659567E-2</v>
      </c>
    </row>
    <row r="20" spans="2:25" ht="15" customHeight="1" outlineLevel="1">
      <c r="B20" s="54" t="s">
        <v>90</v>
      </c>
      <c r="C20" s="105">
        <v>51335</v>
      </c>
      <c r="D20" s="106">
        <f t="shared" si="9"/>
        <v>-0.13198965184897116</v>
      </c>
      <c r="E20" s="105">
        <v>20779</v>
      </c>
      <c r="F20" s="106">
        <f t="shared" si="10"/>
        <v>-0.25932130890425609</v>
      </c>
      <c r="G20" s="105">
        <v>72114</v>
      </c>
      <c r="H20" s="106">
        <f t="shared" si="11"/>
        <v>-0.17295716497505587</v>
      </c>
      <c r="I20" s="107">
        <v>55855</v>
      </c>
      <c r="J20" s="106">
        <f t="shared" si="12"/>
        <v>-0.13343986595507018</v>
      </c>
      <c r="K20" s="107">
        <v>23013</v>
      </c>
      <c r="L20" s="106">
        <f t="shared" si="13"/>
        <v>-0.24943739604057269</v>
      </c>
      <c r="M20" s="107">
        <v>78868</v>
      </c>
      <c r="N20" s="106">
        <f t="shared" si="14"/>
        <v>-0.17083171252247231</v>
      </c>
      <c r="O20" s="105">
        <v>283306</v>
      </c>
      <c r="P20" s="106">
        <f t="shared" si="15"/>
        <v>4.8403928563498733E-2</v>
      </c>
      <c r="Q20" s="105">
        <v>181892</v>
      </c>
      <c r="R20" s="106">
        <f t="shared" si="16"/>
        <v>-7.9288910486140618E-2</v>
      </c>
      <c r="S20" s="105">
        <v>465198</v>
      </c>
      <c r="T20" s="106">
        <f t="shared" si="17"/>
        <v>-5.5239406390156232E-3</v>
      </c>
    </row>
    <row r="21" spans="2:25" ht="15" customHeight="1" outlineLevel="1">
      <c r="B21" s="54" t="s">
        <v>91</v>
      </c>
      <c r="C21" s="105">
        <v>42500</v>
      </c>
      <c r="D21" s="106">
        <f t="shared" si="9"/>
        <v>-0.11341969668523266</v>
      </c>
      <c r="E21" s="105">
        <v>19547</v>
      </c>
      <c r="F21" s="106">
        <f t="shared" si="10"/>
        <v>-0.21927547230099453</v>
      </c>
      <c r="G21" s="105">
        <v>62047</v>
      </c>
      <c r="H21" s="106">
        <f t="shared" si="11"/>
        <v>-0.14973826294296599</v>
      </c>
      <c r="I21" s="107">
        <v>46589</v>
      </c>
      <c r="J21" s="106">
        <f t="shared" si="12"/>
        <v>-0.11259047619047624</v>
      </c>
      <c r="K21" s="107">
        <v>21496</v>
      </c>
      <c r="L21" s="106">
        <f t="shared" si="13"/>
        <v>-0.21475799086757996</v>
      </c>
      <c r="M21" s="107">
        <v>68085</v>
      </c>
      <c r="N21" s="106">
        <f t="shared" si="14"/>
        <v>-0.14760563380281688</v>
      </c>
      <c r="O21" s="105">
        <v>265054</v>
      </c>
      <c r="P21" s="106">
        <f t="shared" si="15"/>
        <v>3.7779213406158751E-2</v>
      </c>
      <c r="Q21" s="105">
        <v>186205</v>
      </c>
      <c r="R21" s="106">
        <f t="shared" si="16"/>
        <v>4.1473236758208021E-2</v>
      </c>
      <c r="S21" s="105">
        <v>451259</v>
      </c>
      <c r="T21" s="106">
        <f t="shared" si="17"/>
        <v>3.9300314374877576E-2</v>
      </c>
    </row>
    <row r="22" spans="2:25" ht="15" customHeight="1" outlineLevel="1">
      <c r="B22" s="54" t="s">
        <v>92</v>
      </c>
      <c r="C22" s="105">
        <v>42691</v>
      </c>
      <c r="D22" s="106">
        <f t="shared" si="9"/>
        <v>7.9227443941653819E-2</v>
      </c>
      <c r="E22" s="105">
        <v>21988</v>
      </c>
      <c r="F22" s="106">
        <f t="shared" si="10"/>
        <v>-2.2190599012762879E-2</v>
      </c>
      <c r="G22" s="105">
        <v>64679</v>
      </c>
      <c r="H22" s="106">
        <f t="shared" si="11"/>
        <v>4.2469860099284329E-2</v>
      </c>
      <c r="I22" s="107">
        <v>47221</v>
      </c>
      <c r="J22" s="106">
        <f t="shared" si="12"/>
        <v>8.5190973020177418E-2</v>
      </c>
      <c r="K22" s="107">
        <v>23805</v>
      </c>
      <c r="L22" s="106">
        <f t="shared" si="13"/>
        <v>-3.9462534802082061E-2</v>
      </c>
      <c r="M22" s="107">
        <v>71026</v>
      </c>
      <c r="N22" s="106">
        <f t="shared" si="14"/>
        <v>3.995783123709673E-2</v>
      </c>
      <c r="O22" s="105">
        <v>230853</v>
      </c>
      <c r="P22" s="106">
        <f t="shared" si="15"/>
        <v>8.0190908452846044E-2</v>
      </c>
      <c r="Q22" s="105">
        <v>144090</v>
      </c>
      <c r="R22" s="106">
        <f t="shared" si="16"/>
        <v>5.8372446618628837E-2</v>
      </c>
      <c r="S22" s="105">
        <v>374943</v>
      </c>
      <c r="T22" s="106">
        <f t="shared" si="17"/>
        <v>7.1700518496075505E-2</v>
      </c>
    </row>
    <row r="23" spans="2:25" ht="15" customHeight="1" outlineLevel="1">
      <c r="B23" s="54" t="s">
        <v>93</v>
      </c>
      <c r="C23" s="105">
        <v>39991</v>
      </c>
      <c r="D23" s="106">
        <f t="shared" si="9"/>
        <v>8.2153971045866525E-2</v>
      </c>
      <c r="E23" s="105">
        <v>16613</v>
      </c>
      <c r="F23" s="106">
        <f t="shared" si="10"/>
        <v>-0.13311417240659573</v>
      </c>
      <c r="G23" s="105">
        <v>56604</v>
      </c>
      <c r="H23" s="106">
        <f t="shared" si="11"/>
        <v>8.6423492934657453E-3</v>
      </c>
      <c r="I23" s="107">
        <v>44126</v>
      </c>
      <c r="J23" s="106">
        <f t="shared" si="12"/>
        <v>5.0769157498690376E-2</v>
      </c>
      <c r="K23" s="107">
        <v>18672</v>
      </c>
      <c r="L23" s="106">
        <f t="shared" si="13"/>
        <v>-0.12416154603874474</v>
      </c>
      <c r="M23" s="107">
        <v>62798</v>
      </c>
      <c r="N23" s="106">
        <f t="shared" si="14"/>
        <v>-8.1341904506183615E-3</v>
      </c>
      <c r="O23" s="105">
        <v>233329</v>
      </c>
      <c r="P23" s="106">
        <f t="shared" si="15"/>
        <v>7.4694167065846306E-2</v>
      </c>
      <c r="Q23" s="105">
        <v>127968</v>
      </c>
      <c r="R23" s="106">
        <f t="shared" si="16"/>
        <v>-3.9142219986334381E-2</v>
      </c>
      <c r="S23" s="105">
        <v>361297</v>
      </c>
      <c r="T23" s="106">
        <f t="shared" si="17"/>
        <v>3.1413702243550334E-2</v>
      </c>
    </row>
    <row r="24" spans="2:25" ht="15" customHeight="1" outlineLevel="1">
      <c r="B24" s="54" t="s">
        <v>94</v>
      </c>
      <c r="C24" s="105">
        <v>41480</v>
      </c>
      <c r="D24" s="106">
        <f t="shared" si="9"/>
        <v>-0.13682239101030069</v>
      </c>
      <c r="E24" s="105">
        <v>18320</v>
      </c>
      <c r="F24" s="106">
        <f t="shared" si="10"/>
        <v>-0.18086295551084286</v>
      </c>
      <c r="G24" s="105">
        <v>59800</v>
      </c>
      <c r="H24" s="106">
        <f t="shared" si="11"/>
        <v>-0.15080942913944906</v>
      </c>
      <c r="I24" s="107">
        <v>46056</v>
      </c>
      <c r="J24" s="106">
        <f t="shared" si="12"/>
        <v>-0.13975120475176506</v>
      </c>
      <c r="K24" s="107">
        <v>20081</v>
      </c>
      <c r="L24" s="106">
        <f t="shared" si="13"/>
        <v>-0.19272361809045224</v>
      </c>
      <c r="M24" s="107">
        <v>66137</v>
      </c>
      <c r="N24" s="106">
        <f t="shared" si="14"/>
        <v>-0.15655567316643926</v>
      </c>
      <c r="O24" s="105">
        <v>258952</v>
      </c>
      <c r="P24" s="106">
        <f t="shared" si="15"/>
        <v>2.3258754633178613E-2</v>
      </c>
      <c r="Q24" s="105">
        <v>163597</v>
      </c>
      <c r="R24" s="106">
        <f t="shared" si="16"/>
        <v>-1.0685518008756389E-2</v>
      </c>
      <c r="S24" s="105">
        <v>422549</v>
      </c>
      <c r="T24" s="106">
        <f t="shared" si="17"/>
        <v>9.8439404440409106E-3</v>
      </c>
    </row>
    <row r="25" spans="2:25" ht="15" customHeight="1" outlineLevel="1">
      <c r="B25" s="54" t="s">
        <v>95</v>
      </c>
      <c r="C25" s="105">
        <v>40275</v>
      </c>
      <c r="D25" s="106">
        <f t="shared" si="9"/>
        <v>-3.9997139656282044E-2</v>
      </c>
      <c r="E25" s="105">
        <v>18965</v>
      </c>
      <c r="F25" s="106">
        <f t="shared" si="10"/>
        <v>-0.18380960578412808</v>
      </c>
      <c r="G25" s="105">
        <v>59240</v>
      </c>
      <c r="H25" s="106">
        <f t="shared" si="11"/>
        <v>-9.1257727530718369E-2</v>
      </c>
      <c r="I25" s="107">
        <v>45809</v>
      </c>
      <c r="J25" s="106">
        <f t="shared" si="12"/>
        <v>-3.9119855686537752E-2</v>
      </c>
      <c r="K25" s="107">
        <v>21045</v>
      </c>
      <c r="L25" s="106">
        <f t="shared" si="13"/>
        <v>-0.1845867720562594</v>
      </c>
      <c r="M25" s="107">
        <v>66854</v>
      </c>
      <c r="N25" s="106">
        <f t="shared" si="14"/>
        <v>-9.0211341398690803E-2</v>
      </c>
      <c r="O25" s="105">
        <v>239927</v>
      </c>
      <c r="P25" s="106">
        <f t="shared" si="15"/>
        <v>4.2557999070103048E-2</v>
      </c>
      <c r="Q25" s="105">
        <v>164434</v>
      </c>
      <c r="R25" s="106">
        <f t="shared" si="16"/>
        <v>-8.3294773519163812E-2</v>
      </c>
      <c r="S25" s="105">
        <v>404361</v>
      </c>
      <c r="T25" s="106">
        <f t="shared" si="17"/>
        <v>-1.2568741025816399E-2</v>
      </c>
    </row>
    <row r="26" spans="2:25" ht="15" customHeight="1" outlineLevel="1">
      <c r="B26" s="54" t="s">
        <v>96</v>
      </c>
      <c r="C26" s="105">
        <v>38426</v>
      </c>
      <c r="D26" s="106">
        <f t="shared" si="9"/>
        <v>-4.4818414576549226E-2</v>
      </c>
      <c r="E26" s="105">
        <v>16463</v>
      </c>
      <c r="F26" s="106">
        <f t="shared" si="10"/>
        <v>-0.12843453862036103</v>
      </c>
      <c r="G26" s="105">
        <v>54889</v>
      </c>
      <c r="H26" s="106">
        <f t="shared" si="11"/>
        <v>-7.1534896309076723E-2</v>
      </c>
      <c r="I26" s="107">
        <v>43456</v>
      </c>
      <c r="J26" s="106">
        <f t="shared" si="12"/>
        <v>-5.3761567773543795E-2</v>
      </c>
      <c r="K26" s="107">
        <v>18091</v>
      </c>
      <c r="L26" s="106">
        <f t="shared" si="13"/>
        <v>-0.13556001529051986</v>
      </c>
      <c r="M26" s="107">
        <v>61547</v>
      </c>
      <c r="N26" s="106">
        <f t="shared" si="14"/>
        <v>-7.9368165976096861E-2</v>
      </c>
      <c r="O26" s="105">
        <v>223216</v>
      </c>
      <c r="P26" s="106">
        <f t="shared" si="15"/>
        <v>-2.9079766111128613E-3</v>
      </c>
      <c r="Q26" s="105">
        <v>146331</v>
      </c>
      <c r="R26" s="106">
        <f t="shared" si="16"/>
        <v>-9.5130321862535894E-2</v>
      </c>
      <c r="S26" s="105">
        <v>369547</v>
      </c>
      <c r="T26" s="106">
        <f t="shared" si="17"/>
        <v>-4.1586484846284355E-2</v>
      </c>
    </row>
    <row r="27" spans="2:25" ht="15" customHeight="1" outlineLevel="1">
      <c r="B27" s="54" t="s">
        <v>97</v>
      </c>
      <c r="C27" s="105">
        <v>38947</v>
      </c>
      <c r="D27" s="106">
        <f t="shared" si="9"/>
        <v>3.9140875133404585E-2</v>
      </c>
      <c r="E27" s="105">
        <v>18813</v>
      </c>
      <c r="F27" s="106">
        <f t="shared" si="10"/>
        <v>-7.0044488383588677E-2</v>
      </c>
      <c r="G27" s="105">
        <v>57760</v>
      </c>
      <c r="H27" s="106">
        <f t="shared" si="11"/>
        <v>8.664009703691633E-4</v>
      </c>
      <c r="I27" s="107">
        <v>44252</v>
      </c>
      <c r="J27" s="106">
        <f t="shared" si="12"/>
        <v>3.7002319968129749E-2</v>
      </c>
      <c r="K27" s="107">
        <v>20597</v>
      </c>
      <c r="L27" s="106">
        <f t="shared" si="13"/>
        <v>-7.6326292658863593E-2</v>
      </c>
      <c r="M27" s="107">
        <v>64849</v>
      </c>
      <c r="N27" s="106">
        <f t="shared" si="14"/>
        <v>-1.8931231915286784E-3</v>
      </c>
      <c r="O27" s="105">
        <v>226497</v>
      </c>
      <c r="P27" s="106">
        <f t="shared" si="15"/>
        <v>6.5757898005853521E-2</v>
      </c>
      <c r="Q27" s="105">
        <v>155740</v>
      </c>
      <c r="R27" s="106">
        <f t="shared" si="16"/>
        <v>-7.4122514981451504E-2</v>
      </c>
      <c r="S27" s="105">
        <v>382237</v>
      </c>
      <c r="T27" s="106">
        <f t="shared" si="17"/>
        <v>3.9581855908386032E-3</v>
      </c>
    </row>
    <row r="28" spans="2:25" ht="15" customHeight="1">
      <c r="B28" s="112">
        <v>2010</v>
      </c>
      <c r="C28" s="113">
        <v>492275</v>
      </c>
      <c r="D28" s="114">
        <f t="shared" si="9"/>
        <v>-4.0384645374586747E-2</v>
      </c>
      <c r="E28" s="113">
        <v>219373</v>
      </c>
      <c r="F28" s="114">
        <f t="shared" si="10"/>
        <v>-0.14819833812223349</v>
      </c>
      <c r="G28" s="113">
        <v>711648</v>
      </c>
      <c r="H28" s="114">
        <f t="shared" si="11"/>
        <v>-7.6419928049711094E-2</v>
      </c>
      <c r="I28" s="113">
        <v>548696</v>
      </c>
      <c r="J28" s="114">
        <f t="shared" si="12"/>
        <v>-4.1940508035396284E-2</v>
      </c>
      <c r="K28" s="113">
        <v>245886</v>
      </c>
      <c r="L28" s="114">
        <f t="shared" si="13"/>
        <v>-0.1326282964823412</v>
      </c>
      <c r="M28" s="113">
        <v>794582</v>
      </c>
      <c r="N28" s="114">
        <f t="shared" si="14"/>
        <v>-7.1966830179864494E-2</v>
      </c>
      <c r="O28" s="113">
        <v>2938209</v>
      </c>
      <c r="P28" s="114">
        <f t="shared" si="15"/>
        <v>5.6310882751361202E-2</v>
      </c>
      <c r="Q28" s="113">
        <v>1893116</v>
      </c>
      <c r="R28" s="114">
        <f t="shared" si="16"/>
        <v>-1.7178847952918797E-2</v>
      </c>
      <c r="S28" s="113">
        <v>4831325</v>
      </c>
      <c r="T28" s="114">
        <f t="shared" si="17"/>
        <v>2.6242294141912259E-2</v>
      </c>
      <c r="W28" s="111"/>
      <c r="X28" s="111"/>
      <c r="Y28" s="111"/>
    </row>
    <row r="29" spans="2:25" ht="15" hidden="1" customHeight="1" outlineLevel="1">
      <c r="B29" s="54" t="s">
        <v>86</v>
      </c>
      <c r="C29" s="105">
        <v>41980</v>
      </c>
      <c r="D29" s="106">
        <f t="shared" si="9"/>
        <v>-7.439255633461217E-2</v>
      </c>
      <c r="E29" s="105">
        <v>21061</v>
      </c>
      <c r="F29" s="106">
        <f t="shared" si="10"/>
        <v>-0.13086001980851769</v>
      </c>
      <c r="G29" s="105">
        <v>63041</v>
      </c>
      <c r="H29" s="106">
        <f t="shared" si="11"/>
        <v>-9.4056275687638302E-2</v>
      </c>
      <c r="I29" s="107">
        <v>47652</v>
      </c>
      <c r="J29" s="106">
        <f t="shared" si="12"/>
        <v>-7.0440668708425136E-2</v>
      </c>
      <c r="K29" s="107">
        <v>23145</v>
      </c>
      <c r="L29" s="106">
        <f t="shared" si="13"/>
        <v>-0.14826672554647824</v>
      </c>
      <c r="M29" s="107">
        <v>70797</v>
      </c>
      <c r="N29" s="106">
        <f t="shared" si="14"/>
        <v>-9.7403011333936806E-2</v>
      </c>
      <c r="O29" s="105">
        <v>226348</v>
      </c>
      <c r="P29" s="106">
        <f t="shared" si="15"/>
        <v>-3.3555786120824771E-2</v>
      </c>
      <c r="Q29" s="105">
        <v>154169</v>
      </c>
      <c r="R29" s="106">
        <f t="shared" si="16"/>
        <v>-0.12401986408782018</v>
      </c>
      <c r="S29" s="105">
        <v>380517</v>
      </c>
      <c r="T29" s="106">
        <f t="shared" si="17"/>
        <v>-7.2369046545247118E-2</v>
      </c>
    </row>
    <row r="30" spans="2:25" ht="15" hidden="1" customHeight="1" outlineLevel="1">
      <c r="B30" s="54" t="s">
        <v>87</v>
      </c>
      <c r="C30" s="105">
        <v>42334</v>
      </c>
      <c r="D30" s="106">
        <f t="shared" si="9"/>
        <v>-7.2355158208431969E-2</v>
      </c>
      <c r="E30" s="105">
        <v>18744</v>
      </c>
      <c r="F30" s="106">
        <f t="shared" si="10"/>
        <v>-0.18415669205658325</v>
      </c>
      <c r="G30" s="105">
        <v>61078</v>
      </c>
      <c r="H30" s="106">
        <f t="shared" si="11"/>
        <v>-0.10979289035285889</v>
      </c>
      <c r="I30" s="107">
        <v>47280</v>
      </c>
      <c r="J30" s="106">
        <f t="shared" si="12"/>
        <v>-8.5705445544554504E-2</v>
      </c>
      <c r="K30" s="107">
        <v>20469</v>
      </c>
      <c r="L30" s="106">
        <f t="shared" si="13"/>
        <v>-0.20462405284631824</v>
      </c>
      <c r="M30" s="107">
        <v>67749</v>
      </c>
      <c r="N30" s="106">
        <f t="shared" si="14"/>
        <v>-0.12522111895877186</v>
      </c>
      <c r="O30" s="105">
        <v>225248</v>
      </c>
      <c r="P30" s="106">
        <f t="shared" si="15"/>
        <v>-8.5973989084342728E-2</v>
      </c>
      <c r="Q30" s="105">
        <v>146554</v>
      </c>
      <c r="R30" s="106">
        <f t="shared" si="16"/>
        <v>-0.2091200992957557</v>
      </c>
      <c r="S30" s="105">
        <v>371802</v>
      </c>
      <c r="T30" s="106">
        <f t="shared" si="17"/>
        <v>-0.1388289248158614</v>
      </c>
    </row>
    <row r="31" spans="2:25" ht="15" hidden="1" customHeight="1" outlineLevel="1">
      <c r="B31" s="54" t="s">
        <v>88</v>
      </c>
      <c r="C31" s="105">
        <v>38357</v>
      </c>
      <c r="D31" s="106">
        <f t="shared" si="9"/>
        <v>-0.1044361428904973</v>
      </c>
      <c r="E31" s="105">
        <v>20203</v>
      </c>
      <c r="F31" s="106">
        <f t="shared" si="10"/>
        <v>-0.15245207031086128</v>
      </c>
      <c r="G31" s="105">
        <v>58560</v>
      </c>
      <c r="H31" s="106">
        <f t="shared" si="11"/>
        <v>-0.12160439197804007</v>
      </c>
      <c r="I31" s="107">
        <v>43140</v>
      </c>
      <c r="J31" s="106">
        <f t="shared" si="12"/>
        <v>-0.11334909053540232</v>
      </c>
      <c r="K31" s="107">
        <v>22132</v>
      </c>
      <c r="L31" s="106">
        <f t="shared" si="13"/>
        <v>-0.16718720602069614</v>
      </c>
      <c r="M31" s="107">
        <v>65272</v>
      </c>
      <c r="N31" s="106">
        <f t="shared" si="14"/>
        <v>-0.13236740661969959</v>
      </c>
      <c r="O31" s="105">
        <v>240086</v>
      </c>
      <c r="P31" s="106">
        <f t="shared" si="15"/>
        <v>-6.9029966497084039E-2</v>
      </c>
      <c r="Q31" s="105">
        <v>164785</v>
      </c>
      <c r="R31" s="106">
        <f t="shared" si="16"/>
        <v>-0.10427843821513405</v>
      </c>
      <c r="S31" s="105">
        <v>404871</v>
      </c>
      <c r="T31" s="106">
        <f t="shared" si="17"/>
        <v>-8.3705814324543937E-2</v>
      </c>
    </row>
    <row r="32" spans="2:25" ht="15" hidden="1" customHeight="1" outlineLevel="1">
      <c r="B32" s="54" t="s">
        <v>89</v>
      </c>
      <c r="C32" s="105">
        <v>39014</v>
      </c>
      <c r="D32" s="106">
        <f t="shared" si="9"/>
        <v>-0.17924012285942692</v>
      </c>
      <c r="E32" s="105">
        <v>18070</v>
      </c>
      <c r="F32" s="106">
        <f t="shared" si="10"/>
        <v>-0.20473549863568352</v>
      </c>
      <c r="G32" s="105">
        <v>57084</v>
      </c>
      <c r="H32" s="106">
        <f t="shared" si="11"/>
        <v>-0.18748576634024139</v>
      </c>
      <c r="I32" s="107">
        <v>42370</v>
      </c>
      <c r="J32" s="106">
        <f t="shared" si="12"/>
        <v>-0.19919106390217167</v>
      </c>
      <c r="K32" s="107">
        <v>19689</v>
      </c>
      <c r="L32" s="106">
        <f t="shared" si="13"/>
        <v>-0.24229363094092748</v>
      </c>
      <c r="M32" s="107">
        <v>62059</v>
      </c>
      <c r="N32" s="106">
        <f t="shared" si="14"/>
        <v>-0.21338758333967101</v>
      </c>
      <c r="O32" s="105">
        <v>213848</v>
      </c>
      <c r="P32" s="106">
        <f t="shared" si="15"/>
        <v>-0.11000869814925029</v>
      </c>
      <c r="Q32" s="105">
        <v>140366</v>
      </c>
      <c r="R32" s="106">
        <f t="shared" si="16"/>
        <v>-7.0903771561709794E-2</v>
      </c>
      <c r="S32" s="105">
        <v>354214</v>
      </c>
      <c r="T32" s="106">
        <f t="shared" si="17"/>
        <v>-9.4912854949036563E-2</v>
      </c>
    </row>
    <row r="33" spans="2:20" ht="15" hidden="1" customHeight="1" outlineLevel="1">
      <c r="B33" s="54" t="s">
        <v>90</v>
      </c>
      <c r="C33" s="105">
        <v>59141</v>
      </c>
      <c r="D33" s="106">
        <f t="shared" si="9"/>
        <v>-0.14170234380669033</v>
      </c>
      <c r="E33" s="105">
        <v>28054</v>
      </c>
      <c r="F33" s="106">
        <f t="shared" si="10"/>
        <v>-0.26807378225364609</v>
      </c>
      <c r="G33" s="105">
        <v>87195</v>
      </c>
      <c r="H33" s="106">
        <f t="shared" si="11"/>
        <v>-0.18687170113956397</v>
      </c>
      <c r="I33" s="107">
        <v>64456</v>
      </c>
      <c r="J33" s="106">
        <f t="shared" si="12"/>
        <v>-0.15728368590330255</v>
      </c>
      <c r="K33" s="107">
        <v>30661</v>
      </c>
      <c r="L33" s="106">
        <f t="shared" si="13"/>
        <v>-0.2822127540031838</v>
      </c>
      <c r="M33" s="107">
        <v>95117</v>
      </c>
      <c r="N33" s="106">
        <f t="shared" si="14"/>
        <v>-0.20205197899364102</v>
      </c>
      <c r="O33" s="105">
        <v>270226</v>
      </c>
      <c r="P33" s="106">
        <f t="shared" si="15"/>
        <v>-0.10969000293227116</v>
      </c>
      <c r="Q33" s="105">
        <v>197556</v>
      </c>
      <c r="R33" s="106">
        <f t="shared" si="16"/>
        <v>-0.13446018769222678</v>
      </c>
      <c r="S33" s="105">
        <v>467782</v>
      </c>
      <c r="T33" s="106">
        <f t="shared" si="17"/>
        <v>-0.12032194672458696</v>
      </c>
    </row>
    <row r="34" spans="2:20" ht="15" hidden="1" customHeight="1" outlineLevel="1">
      <c r="B34" s="54" t="s">
        <v>91</v>
      </c>
      <c r="C34" s="105">
        <v>47937</v>
      </c>
      <c r="D34" s="106">
        <f t="shared" si="9"/>
        <v>-0.15227771097121034</v>
      </c>
      <c r="E34" s="105">
        <v>25037</v>
      </c>
      <c r="F34" s="106">
        <f t="shared" si="10"/>
        <v>-0.21553452813635798</v>
      </c>
      <c r="G34" s="105">
        <v>72974</v>
      </c>
      <c r="H34" s="106">
        <f t="shared" si="11"/>
        <v>-0.17509947549285587</v>
      </c>
      <c r="I34" s="107">
        <v>52500</v>
      </c>
      <c r="J34" s="106">
        <f t="shared" si="12"/>
        <v>-0.15265179637819171</v>
      </c>
      <c r="K34" s="107">
        <v>27375</v>
      </c>
      <c r="L34" s="106">
        <f t="shared" si="13"/>
        <v>-0.23062870633203114</v>
      </c>
      <c r="M34" s="107">
        <v>79875</v>
      </c>
      <c r="N34" s="106">
        <f t="shared" si="14"/>
        <v>-0.18109679205240981</v>
      </c>
      <c r="O34" s="105">
        <v>255405</v>
      </c>
      <c r="P34" s="106">
        <f t="shared" si="15"/>
        <v>-7.7880393969152584E-2</v>
      </c>
      <c r="Q34" s="105">
        <v>178790</v>
      </c>
      <c r="R34" s="106">
        <f t="shared" si="16"/>
        <v>-6.1711160908742624E-2</v>
      </c>
      <c r="S34" s="105">
        <v>434195</v>
      </c>
      <c r="T34" s="106">
        <f t="shared" si="17"/>
        <v>-7.129030533126568E-2</v>
      </c>
    </row>
    <row r="35" spans="2:20" ht="15" hidden="1" customHeight="1" outlineLevel="1">
      <c r="B35" s="54" t="s">
        <v>92</v>
      </c>
      <c r="C35" s="105">
        <v>39557</v>
      </c>
      <c r="D35" s="106">
        <f t="shared" si="9"/>
        <v>-0.17154645220742226</v>
      </c>
      <c r="E35" s="105">
        <v>22487</v>
      </c>
      <c r="F35" s="106">
        <f t="shared" si="10"/>
        <v>-0.11318373624640143</v>
      </c>
      <c r="G35" s="105">
        <v>62044</v>
      </c>
      <c r="H35" s="106">
        <f t="shared" si="11"/>
        <v>-0.1513029204568771</v>
      </c>
      <c r="I35" s="107">
        <v>43514</v>
      </c>
      <c r="J35" s="106">
        <f t="shared" si="12"/>
        <v>-0.18139062382421556</v>
      </c>
      <c r="K35" s="107">
        <v>24783</v>
      </c>
      <c r="L35" s="106">
        <f t="shared" si="13"/>
        <v>-0.12840261658577756</v>
      </c>
      <c r="M35" s="107">
        <v>68297</v>
      </c>
      <c r="N35" s="106">
        <f t="shared" si="14"/>
        <v>-0.16292437798749848</v>
      </c>
      <c r="O35" s="105">
        <v>213715</v>
      </c>
      <c r="P35" s="106">
        <f t="shared" si="15"/>
        <v>-0.12861860882328957</v>
      </c>
      <c r="Q35" s="105">
        <v>136143</v>
      </c>
      <c r="R35" s="106">
        <f t="shared" si="16"/>
        <v>-0.13379058477708994</v>
      </c>
      <c r="S35" s="105">
        <v>349858</v>
      </c>
      <c r="T35" s="106">
        <f t="shared" si="17"/>
        <v>-0.13063854424733679</v>
      </c>
    </row>
    <row r="36" spans="2:20" ht="15" hidden="1" customHeight="1" outlineLevel="1">
      <c r="B36" s="54" t="s">
        <v>93</v>
      </c>
      <c r="C36" s="105">
        <v>36955</v>
      </c>
      <c r="D36" s="106">
        <f t="shared" si="9"/>
        <v>-0.22820684181947282</v>
      </c>
      <c r="E36" s="105">
        <v>19164</v>
      </c>
      <c r="F36" s="106">
        <f t="shared" si="10"/>
        <v>-0.27764794572182439</v>
      </c>
      <c r="G36" s="105">
        <v>56119</v>
      </c>
      <c r="H36" s="106">
        <f t="shared" si="11"/>
        <v>-0.2458340052679675</v>
      </c>
      <c r="I36" s="107">
        <v>41994</v>
      </c>
      <c r="J36" s="106">
        <f t="shared" si="12"/>
        <v>-0.23120297310656679</v>
      </c>
      <c r="K36" s="107">
        <v>21319</v>
      </c>
      <c r="L36" s="106">
        <f t="shared" si="13"/>
        <v>-0.28510110324938798</v>
      </c>
      <c r="M36" s="107">
        <v>63313</v>
      </c>
      <c r="N36" s="106">
        <f t="shared" si="14"/>
        <v>-0.25023684335180707</v>
      </c>
      <c r="O36" s="105">
        <v>217112</v>
      </c>
      <c r="P36" s="106">
        <f t="shared" si="15"/>
        <v>-0.15982555057214609</v>
      </c>
      <c r="Q36" s="105">
        <v>133181</v>
      </c>
      <c r="R36" s="106">
        <f t="shared" si="16"/>
        <v>-0.13950197710180134</v>
      </c>
      <c r="S36" s="105">
        <v>350293</v>
      </c>
      <c r="T36" s="106">
        <f t="shared" si="17"/>
        <v>-0.152212689231216</v>
      </c>
    </row>
    <row r="37" spans="2:20" ht="15" hidden="1" customHeight="1" outlineLevel="1">
      <c r="B37" s="54" t="s">
        <v>94</v>
      </c>
      <c r="C37" s="105">
        <v>48055</v>
      </c>
      <c r="D37" s="106">
        <f t="shared" si="9"/>
        <v>-6.9855218333849445E-2</v>
      </c>
      <c r="E37" s="105">
        <v>22365</v>
      </c>
      <c r="F37" s="106">
        <f t="shared" si="10"/>
        <v>-0.11285204284014283</v>
      </c>
      <c r="G37" s="105">
        <v>70420</v>
      </c>
      <c r="H37" s="106">
        <f t="shared" si="11"/>
        <v>-8.3955563649608433E-2</v>
      </c>
      <c r="I37" s="107">
        <v>53538</v>
      </c>
      <c r="J37" s="106">
        <f t="shared" si="12"/>
        <v>-7.1906528447110207E-2</v>
      </c>
      <c r="K37" s="107">
        <v>24875</v>
      </c>
      <c r="L37" s="106">
        <f t="shared" si="13"/>
        <v>-0.11640380789997162</v>
      </c>
      <c r="M37" s="107">
        <v>78413</v>
      </c>
      <c r="N37" s="106">
        <f t="shared" si="14"/>
        <v>-8.6500151448076656E-2</v>
      </c>
      <c r="O37" s="105">
        <v>253066</v>
      </c>
      <c r="P37" s="106">
        <f t="shared" si="15"/>
        <v>-3.1596912633024998E-2</v>
      </c>
      <c r="Q37" s="105">
        <v>165364</v>
      </c>
      <c r="R37" s="106">
        <f t="shared" si="16"/>
        <v>1.3315685301272806E-2</v>
      </c>
      <c r="S37" s="105">
        <v>418430</v>
      </c>
      <c r="T37" s="106">
        <f t="shared" si="17"/>
        <v>-1.4331682818470082E-2</v>
      </c>
    </row>
    <row r="38" spans="2:20" ht="15" hidden="1" customHeight="1" outlineLevel="1">
      <c r="B38" s="54" t="s">
        <v>95</v>
      </c>
      <c r="C38" s="105">
        <v>41953</v>
      </c>
      <c r="D38" s="106">
        <f t="shared" si="9"/>
        <v>-0.2876523924338642</v>
      </c>
      <c r="E38" s="105">
        <v>23236</v>
      </c>
      <c r="F38" s="106">
        <f t="shared" si="10"/>
        <v>-0.21616515989744978</v>
      </c>
      <c r="G38" s="105">
        <v>65189</v>
      </c>
      <c r="H38" s="106">
        <f t="shared" si="11"/>
        <v>-0.26371727393887368</v>
      </c>
      <c r="I38" s="107">
        <v>47674</v>
      </c>
      <c r="J38" s="106">
        <f t="shared" si="12"/>
        <v>-0.28618913577289329</v>
      </c>
      <c r="K38" s="107">
        <v>25809</v>
      </c>
      <c r="L38" s="106">
        <f t="shared" si="13"/>
        <v>-0.22555962311708577</v>
      </c>
      <c r="M38" s="107">
        <v>73483</v>
      </c>
      <c r="N38" s="106">
        <f t="shared" si="14"/>
        <v>-0.26600675230237525</v>
      </c>
      <c r="O38" s="105">
        <v>230133</v>
      </c>
      <c r="P38" s="106">
        <f t="shared" si="15"/>
        <v>-0.2193959581295325</v>
      </c>
      <c r="Q38" s="105">
        <v>179375</v>
      </c>
      <c r="R38" s="106">
        <f t="shared" si="16"/>
        <v>-0.15892605113729608</v>
      </c>
      <c r="S38" s="105">
        <v>409508</v>
      </c>
      <c r="T38" s="106">
        <f t="shared" si="17"/>
        <v>-0.19401357652194617</v>
      </c>
    </row>
    <row r="39" spans="2:20" ht="15" hidden="1" customHeight="1" outlineLevel="1">
      <c r="B39" s="54" t="s">
        <v>96</v>
      </c>
      <c r="C39" s="105">
        <v>40229</v>
      </c>
      <c r="D39" s="106">
        <f t="shared" si="9"/>
        <v>-0.15639482458531673</v>
      </c>
      <c r="E39" s="105">
        <v>18889</v>
      </c>
      <c r="F39" s="106">
        <f t="shared" si="10"/>
        <v>-9.7903433783848359E-2</v>
      </c>
      <c r="G39" s="105">
        <v>59118</v>
      </c>
      <c r="H39" s="106">
        <f t="shared" si="11"/>
        <v>-0.13854807215923992</v>
      </c>
      <c r="I39" s="107">
        <v>45925</v>
      </c>
      <c r="J39" s="106">
        <f t="shared" si="12"/>
        <v>-0.15157953075928321</v>
      </c>
      <c r="K39" s="107">
        <v>20928</v>
      </c>
      <c r="L39" s="106">
        <f t="shared" si="13"/>
        <v>-0.1143461701227253</v>
      </c>
      <c r="M39" s="107">
        <v>66853</v>
      </c>
      <c r="N39" s="106">
        <f t="shared" si="14"/>
        <v>-0.14026491769547322</v>
      </c>
      <c r="O39" s="105">
        <v>223867</v>
      </c>
      <c r="P39" s="106">
        <f t="shared" si="15"/>
        <v>-0.14176892967908394</v>
      </c>
      <c r="Q39" s="105">
        <v>161715</v>
      </c>
      <c r="R39" s="106">
        <f t="shared" si="16"/>
        <v>-0.1876516418765164</v>
      </c>
      <c r="S39" s="105">
        <v>385582</v>
      </c>
      <c r="T39" s="106">
        <f t="shared" si="17"/>
        <v>-0.16162881209259039</v>
      </c>
    </row>
    <row r="40" spans="2:20" ht="15" hidden="1" customHeight="1" outlineLevel="1">
      <c r="B40" s="54" t="s">
        <v>97</v>
      </c>
      <c r="C40" s="105">
        <v>37480</v>
      </c>
      <c r="D40" s="106">
        <f t="shared" si="9"/>
        <v>-0.13401109057301297</v>
      </c>
      <c r="E40" s="105">
        <v>20230</v>
      </c>
      <c r="F40" s="106">
        <f t="shared" si="10"/>
        <v>-0.10557962684587496</v>
      </c>
      <c r="G40" s="105">
        <v>57710</v>
      </c>
      <c r="H40" s="106">
        <f t="shared" si="11"/>
        <v>-0.12425263285683941</v>
      </c>
      <c r="I40" s="107">
        <v>42673</v>
      </c>
      <c r="J40" s="106">
        <f t="shared" si="12"/>
        <v>-0.12190052883922875</v>
      </c>
      <c r="K40" s="107">
        <v>22299</v>
      </c>
      <c r="L40" s="106">
        <f t="shared" si="13"/>
        <v>-0.12056318031235214</v>
      </c>
      <c r="M40" s="107">
        <v>64972</v>
      </c>
      <c r="N40" s="106">
        <f t="shared" si="14"/>
        <v>-0.12144199694400493</v>
      </c>
      <c r="O40" s="105">
        <v>212522</v>
      </c>
      <c r="P40" s="106">
        <f t="shared" si="15"/>
        <v>-0.10720047050915815</v>
      </c>
      <c r="Q40" s="105">
        <v>168208</v>
      </c>
      <c r="R40" s="106">
        <f t="shared" si="16"/>
        <v>-2.0377736492979359E-2</v>
      </c>
      <c r="S40" s="105">
        <v>380730</v>
      </c>
      <c r="T40" s="106">
        <f t="shared" si="17"/>
        <v>-7.081686992217151E-2</v>
      </c>
    </row>
    <row r="41" spans="2:20" collapsed="1">
      <c r="B41" s="115">
        <v>2009</v>
      </c>
      <c r="C41" s="107">
        <v>512992</v>
      </c>
      <c r="D41" s="116">
        <f t="shared" si="9"/>
        <v>-0.15062205900371217</v>
      </c>
      <c r="E41" s="107">
        <v>257540</v>
      </c>
      <c r="F41" s="116">
        <f t="shared" si="10"/>
        <v>-0.18061525441524107</v>
      </c>
      <c r="G41" s="107">
        <v>770532</v>
      </c>
      <c r="H41" s="116">
        <f t="shared" si="11"/>
        <v>-0.16088823451900369</v>
      </c>
      <c r="I41" s="107">
        <v>572716</v>
      </c>
      <c r="J41" s="116">
        <f t="shared" si="12"/>
        <v>-0.1552400352231611</v>
      </c>
      <c r="K41" s="107">
        <v>283484</v>
      </c>
      <c r="L41" s="116">
        <f t="shared" si="13"/>
        <v>-0.19575584776657162</v>
      </c>
      <c r="M41" s="107">
        <v>856200</v>
      </c>
      <c r="N41" s="116">
        <f t="shared" si="14"/>
        <v>-0.16909926556216326</v>
      </c>
      <c r="O41" s="107">
        <v>2781576</v>
      </c>
      <c r="P41" s="116">
        <f t="shared" si="15"/>
        <v>-0.10789822844942742</v>
      </c>
      <c r="Q41" s="107">
        <v>1926206</v>
      </c>
      <c r="R41" s="116">
        <f t="shared" si="16"/>
        <v>-0.11411270813365437</v>
      </c>
      <c r="S41" s="107">
        <v>4707782</v>
      </c>
      <c r="T41" s="116">
        <f t="shared" si="17"/>
        <v>-0.11045141390545221</v>
      </c>
    </row>
    <row r="42" spans="2:20" ht="15" hidden="1" customHeight="1" outlineLevel="1">
      <c r="B42" s="54" t="s">
        <v>86</v>
      </c>
      <c r="C42" s="105">
        <v>45354</v>
      </c>
      <c r="D42" s="106">
        <f t="shared" si="9"/>
        <v>-0.10145616641901933</v>
      </c>
      <c r="E42" s="105">
        <v>24232</v>
      </c>
      <c r="F42" s="106">
        <f t="shared" si="10"/>
        <v>-0.14558725009696416</v>
      </c>
      <c r="G42" s="105">
        <v>69586</v>
      </c>
      <c r="H42" s="106">
        <f t="shared" si="11"/>
        <v>-0.11733218326652795</v>
      </c>
      <c r="I42" s="107">
        <v>51263</v>
      </c>
      <c r="J42" s="106">
        <f t="shared" si="12"/>
        <v>-0.11311222989221636</v>
      </c>
      <c r="K42" s="107">
        <v>27174</v>
      </c>
      <c r="L42" s="106">
        <f t="shared" si="13"/>
        <v>-0.1298751200768492</v>
      </c>
      <c r="M42" s="107">
        <v>78437</v>
      </c>
      <c r="N42" s="106">
        <f t="shared" si="14"/>
        <v>-0.11899226112253036</v>
      </c>
      <c r="O42" s="105">
        <v>234207</v>
      </c>
      <c r="P42" s="106">
        <f t="shared" si="15"/>
        <v>-6.0835358371628567E-2</v>
      </c>
      <c r="Q42" s="105">
        <v>175996</v>
      </c>
      <c r="R42" s="106">
        <f t="shared" si="16"/>
        <v>-6.8597254416325359E-2</v>
      </c>
      <c r="S42" s="105">
        <v>410203</v>
      </c>
      <c r="T42" s="106">
        <f t="shared" si="17"/>
        <v>-6.4181358592495297E-2</v>
      </c>
    </row>
    <row r="43" spans="2:20" ht="15" hidden="1" customHeight="1" outlineLevel="1">
      <c r="B43" s="54" t="s">
        <v>87</v>
      </c>
      <c r="C43" s="105">
        <v>45636</v>
      </c>
      <c r="D43" s="106">
        <f t="shared" si="9"/>
        <v>-0.11717253786779647</v>
      </c>
      <c r="E43" s="105">
        <v>22975</v>
      </c>
      <c r="F43" s="106">
        <f t="shared" si="10"/>
        <v>-6.0903331289597351E-2</v>
      </c>
      <c r="G43" s="105">
        <v>68611</v>
      </c>
      <c r="H43" s="106">
        <f t="shared" si="11"/>
        <v>-9.9096614932114857E-2</v>
      </c>
      <c r="I43" s="107">
        <v>51712</v>
      </c>
      <c r="J43" s="106">
        <f t="shared" si="12"/>
        <v>-9.0634122322653221E-2</v>
      </c>
      <c r="K43" s="107">
        <v>25735</v>
      </c>
      <c r="L43" s="106">
        <f t="shared" si="13"/>
        <v>-4.7980171648416725E-2</v>
      </c>
      <c r="M43" s="107">
        <v>77447</v>
      </c>
      <c r="N43" s="106">
        <f t="shared" si="14"/>
        <v>-7.6890986674294948E-2</v>
      </c>
      <c r="O43" s="105">
        <v>246435</v>
      </c>
      <c r="P43" s="106">
        <f t="shared" si="15"/>
        <v>-6.4904758290961539E-2</v>
      </c>
      <c r="Q43" s="105">
        <v>185305</v>
      </c>
      <c r="R43" s="106">
        <f t="shared" si="16"/>
        <v>-4.4770348987061226E-2</v>
      </c>
      <c r="S43" s="105">
        <v>431740</v>
      </c>
      <c r="T43" s="106">
        <f t="shared" si="17"/>
        <v>-5.6367888444473602E-2</v>
      </c>
    </row>
    <row r="44" spans="2:20" ht="15" hidden="1" customHeight="1" outlineLevel="1">
      <c r="B44" s="54" t="s">
        <v>88</v>
      </c>
      <c r="C44" s="105">
        <v>42830</v>
      </c>
      <c r="D44" s="106">
        <f t="shared" si="9"/>
        <v>-0.156856569156266</v>
      </c>
      <c r="E44" s="105">
        <v>23837</v>
      </c>
      <c r="F44" s="106">
        <f t="shared" si="10"/>
        <v>-0.16007751937984493</v>
      </c>
      <c r="G44" s="105">
        <v>66667</v>
      </c>
      <c r="H44" s="106">
        <f t="shared" si="11"/>
        <v>-0.15801106367930484</v>
      </c>
      <c r="I44" s="107">
        <v>48655</v>
      </c>
      <c r="J44" s="106">
        <f t="shared" si="12"/>
        <v>-0.13918474222426669</v>
      </c>
      <c r="K44" s="107">
        <v>26575</v>
      </c>
      <c r="L44" s="106">
        <f t="shared" si="13"/>
        <v>-0.14782748116081446</v>
      </c>
      <c r="M44" s="107">
        <v>75230</v>
      </c>
      <c r="N44" s="106">
        <f t="shared" si="14"/>
        <v>-0.14225774453578388</v>
      </c>
      <c r="O44" s="105">
        <v>257888</v>
      </c>
      <c r="P44" s="106">
        <f t="shared" si="15"/>
        <v>-6.3063586755120915E-2</v>
      </c>
      <c r="Q44" s="105">
        <v>183969</v>
      </c>
      <c r="R44" s="106">
        <f t="shared" si="16"/>
        <v>-4.1318825626113886E-2</v>
      </c>
      <c r="S44" s="105">
        <v>441857</v>
      </c>
      <c r="T44" s="106">
        <f t="shared" si="17"/>
        <v>-5.4131060229822059E-2</v>
      </c>
    </row>
    <row r="45" spans="2:20" ht="15" hidden="1" customHeight="1" outlineLevel="1">
      <c r="B45" s="54" t="s">
        <v>89</v>
      </c>
      <c r="C45" s="105">
        <v>47534</v>
      </c>
      <c r="D45" s="106">
        <f t="shared" si="9"/>
        <v>-0.15353657667925069</v>
      </c>
      <c r="E45" s="105">
        <v>22722</v>
      </c>
      <c r="F45" s="106">
        <f t="shared" si="10"/>
        <v>-0.10908092848180673</v>
      </c>
      <c r="G45" s="105">
        <v>70256</v>
      </c>
      <c r="H45" s="106">
        <f t="shared" si="11"/>
        <v>-0.13965221650746995</v>
      </c>
      <c r="I45" s="107">
        <v>52909</v>
      </c>
      <c r="J45" s="106">
        <f t="shared" si="12"/>
        <v>-0.13158585825427571</v>
      </c>
      <c r="K45" s="107">
        <v>25985</v>
      </c>
      <c r="L45" s="106">
        <f t="shared" si="13"/>
        <v>-9.4599303135888491E-2</v>
      </c>
      <c r="M45" s="107">
        <v>78894</v>
      </c>
      <c r="N45" s="106">
        <f t="shared" si="14"/>
        <v>-0.11974203914042802</v>
      </c>
      <c r="O45" s="105">
        <v>240281</v>
      </c>
      <c r="P45" s="106">
        <f t="shared" si="15"/>
        <v>-5.2044990985233186E-2</v>
      </c>
      <c r="Q45" s="105">
        <v>151078</v>
      </c>
      <c r="R45" s="106">
        <f t="shared" si="16"/>
        <v>-3.2890356941670529E-2</v>
      </c>
      <c r="S45" s="105">
        <v>391359</v>
      </c>
      <c r="T45" s="106">
        <f t="shared" si="17"/>
        <v>-4.4741254951926934E-2</v>
      </c>
    </row>
    <row r="46" spans="2:20" ht="15" hidden="1" customHeight="1" outlineLevel="1">
      <c r="B46" s="54" t="s">
        <v>90</v>
      </c>
      <c r="C46" s="105">
        <v>68905</v>
      </c>
      <c r="D46" s="106">
        <f t="shared" si="9"/>
        <v>-7.1548878259112048E-2</v>
      </c>
      <c r="E46" s="105">
        <v>38329</v>
      </c>
      <c r="F46" s="106">
        <f t="shared" si="10"/>
        <v>-4.7205926220542871E-2</v>
      </c>
      <c r="G46" s="105">
        <v>107234</v>
      </c>
      <c r="H46" s="106">
        <f t="shared" si="11"/>
        <v>-6.2992057181304184E-2</v>
      </c>
      <c r="I46" s="107">
        <v>76486</v>
      </c>
      <c r="J46" s="106">
        <f t="shared" si="12"/>
        <v>-6.2774939038586441E-2</v>
      </c>
      <c r="K46" s="107">
        <v>42716</v>
      </c>
      <c r="L46" s="106">
        <f t="shared" si="13"/>
        <v>-5.1240477089487646E-2</v>
      </c>
      <c r="M46" s="107">
        <v>119202</v>
      </c>
      <c r="N46" s="106">
        <f t="shared" si="14"/>
        <v>-5.8673952871312163E-2</v>
      </c>
      <c r="O46" s="105">
        <v>303519</v>
      </c>
      <c r="P46" s="106">
        <f t="shared" si="15"/>
        <v>1.5521279443254876E-2</v>
      </c>
      <c r="Q46" s="105">
        <v>228246</v>
      </c>
      <c r="R46" s="106">
        <f t="shared" si="16"/>
        <v>-6.381904297555252E-3</v>
      </c>
      <c r="S46" s="105">
        <v>531765</v>
      </c>
      <c r="T46" s="106">
        <f t="shared" si="17"/>
        <v>6.0027393528467865E-3</v>
      </c>
    </row>
    <row r="47" spans="2:20" ht="15" hidden="1" customHeight="1" outlineLevel="1">
      <c r="B47" s="54" t="s">
        <v>91</v>
      </c>
      <c r="C47" s="105">
        <v>56548</v>
      </c>
      <c r="D47" s="106">
        <f t="shared" si="9"/>
        <v>-0.11099232800905545</v>
      </c>
      <c r="E47" s="105">
        <v>31916</v>
      </c>
      <c r="F47" s="106">
        <f t="shared" si="10"/>
        <v>-0.12169079200836586</v>
      </c>
      <c r="G47" s="105">
        <v>88464</v>
      </c>
      <c r="H47" s="106">
        <f t="shared" si="11"/>
        <v>-0.11488203629960181</v>
      </c>
      <c r="I47" s="107">
        <v>61958</v>
      </c>
      <c r="J47" s="106">
        <f t="shared" si="12"/>
        <v>-0.10885136495699455</v>
      </c>
      <c r="K47" s="107">
        <v>35581</v>
      </c>
      <c r="L47" s="106">
        <f t="shared" si="13"/>
        <v>-0.11496654478521506</v>
      </c>
      <c r="M47" s="107">
        <v>97539</v>
      </c>
      <c r="N47" s="106">
        <f t="shared" si="14"/>
        <v>-0.1110918717932361</v>
      </c>
      <c r="O47" s="105">
        <v>276976</v>
      </c>
      <c r="P47" s="106">
        <f t="shared" si="15"/>
        <v>3.6489605716583107E-3</v>
      </c>
      <c r="Q47" s="105">
        <v>190549</v>
      </c>
      <c r="R47" s="106">
        <f t="shared" si="16"/>
        <v>1.7822406813521319E-3</v>
      </c>
      <c r="S47" s="105">
        <v>467525</v>
      </c>
      <c r="T47" s="106">
        <f t="shared" si="17"/>
        <v>2.8873029458640342E-3</v>
      </c>
    </row>
    <row r="48" spans="2:20" ht="15" hidden="1" customHeight="1" outlineLevel="1">
      <c r="B48" s="54" t="s">
        <v>92</v>
      </c>
      <c r="C48" s="105">
        <v>47748</v>
      </c>
      <c r="D48" s="106">
        <f t="shared" si="9"/>
        <v>-9.0808690519260438E-2</v>
      </c>
      <c r="E48" s="105">
        <v>25357</v>
      </c>
      <c r="F48" s="106">
        <f t="shared" si="10"/>
        <v>-0.15165607226497158</v>
      </c>
      <c r="G48" s="105">
        <v>73105</v>
      </c>
      <c r="H48" s="106">
        <f t="shared" si="11"/>
        <v>-0.11287876029948907</v>
      </c>
      <c r="I48" s="107">
        <v>53156</v>
      </c>
      <c r="J48" s="106">
        <f t="shared" si="12"/>
        <v>-8.5566832960605521E-2</v>
      </c>
      <c r="K48" s="107">
        <v>28434</v>
      </c>
      <c r="L48" s="106">
        <f t="shared" si="13"/>
        <v>-0.13634844941226498</v>
      </c>
      <c r="M48" s="107">
        <v>81590</v>
      </c>
      <c r="N48" s="106">
        <f t="shared" si="14"/>
        <v>-0.10392848121423781</v>
      </c>
      <c r="O48" s="105">
        <v>245260</v>
      </c>
      <c r="P48" s="106">
        <f t="shared" si="15"/>
        <v>-6.823381724675559E-3</v>
      </c>
      <c r="Q48" s="105">
        <v>157171</v>
      </c>
      <c r="R48" s="106">
        <f t="shared" si="16"/>
        <v>-4.477385163305736E-2</v>
      </c>
      <c r="S48" s="105">
        <v>402431</v>
      </c>
      <c r="T48" s="106">
        <f t="shared" si="17"/>
        <v>-2.1998478673481037E-2</v>
      </c>
    </row>
    <row r="49" spans="2:20" ht="15" hidden="1" customHeight="1" outlineLevel="1">
      <c r="B49" s="54" t="s">
        <v>93</v>
      </c>
      <c r="C49" s="105">
        <v>47882</v>
      </c>
      <c r="D49" s="106">
        <f t="shared" si="9"/>
        <v>0.17834379229728059</v>
      </c>
      <c r="E49" s="105">
        <v>26530</v>
      </c>
      <c r="F49" s="106">
        <f t="shared" si="10"/>
        <v>0.2495290128108516</v>
      </c>
      <c r="G49" s="105">
        <v>74412</v>
      </c>
      <c r="H49" s="106">
        <f t="shared" si="11"/>
        <v>0.20277369195209083</v>
      </c>
      <c r="I49" s="107">
        <v>54623</v>
      </c>
      <c r="J49" s="106">
        <f t="shared" si="12"/>
        <v>0.17813389698904314</v>
      </c>
      <c r="K49" s="107">
        <v>29821</v>
      </c>
      <c r="L49" s="106">
        <f t="shared" si="13"/>
        <v>0.25540961522269923</v>
      </c>
      <c r="M49" s="107">
        <v>84444</v>
      </c>
      <c r="N49" s="106">
        <f t="shared" si="14"/>
        <v>0.20431272996948002</v>
      </c>
      <c r="O49" s="105">
        <v>258413</v>
      </c>
      <c r="P49" s="106">
        <f t="shared" si="15"/>
        <v>0.22747525222777454</v>
      </c>
      <c r="Q49" s="105">
        <v>154772</v>
      </c>
      <c r="R49" s="106">
        <f t="shared" si="16"/>
        <v>0.18120416091094338</v>
      </c>
      <c r="S49" s="105">
        <v>413185</v>
      </c>
      <c r="T49" s="106">
        <f t="shared" si="17"/>
        <v>0.20972440587551566</v>
      </c>
    </row>
    <row r="50" spans="2:20" ht="15" hidden="1" customHeight="1" outlineLevel="1">
      <c r="B50" s="54" t="s">
        <v>94</v>
      </c>
      <c r="C50" s="105">
        <v>51664</v>
      </c>
      <c r="D50" s="106">
        <f t="shared" si="9"/>
        <v>-4.380818419055732E-2</v>
      </c>
      <c r="E50" s="105">
        <v>25210</v>
      </c>
      <c r="F50" s="106">
        <f t="shared" si="10"/>
        <v>-4.7349128972527632E-2</v>
      </c>
      <c r="G50" s="105">
        <v>76874</v>
      </c>
      <c r="H50" s="106">
        <f t="shared" si="11"/>
        <v>-4.4972296071756901E-2</v>
      </c>
      <c r="I50" s="107">
        <v>57686</v>
      </c>
      <c r="J50" s="106">
        <f t="shared" si="12"/>
        <v>-6.4343989749079511E-2</v>
      </c>
      <c r="K50" s="107">
        <v>28152</v>
      </c>
      <c r="L50" s="106">
        <f t="shared" si="13"/>
        <v>-4.3327556325823191E-2</v>
      </c>
      <c r="M50" s="107">
        <v>85838</v>
      </c>
      <c r="N50" s="106">
        <f t="shared" si="14"/>
        <v>-5.755379885814671E-2</v>
      </c>
      <c r="O50" s="105">
        <v>261323</v>
      </c>
      <c r="P50" s="106">
        <f t="shared" si="15"/>
        <v>-1.6913764629315486E-2</v>
      </c>
      <c r="Q50" s="105">
        <v>163191</v>
      </c>
      <c r="R50" s="106">
        <f t="shared" si="16"/>
        <v>-5.3515294226820886E-2</v>
      </c>
      <c r="S50" s="105">
        <v>424514</v>
      </c>
      <c r="T50" s="106">
        <f t="shared" si="17"/>
        <v>-3.1314106294082933E-2</v>
      </c>
    </row>
    <row r="51" spans="2:20" ht="15" hidden="1" customHeight="1" outlineLevel="1">
      <c r="B51" s="54" t="s">
        <v>95</v>
      </c>
      <c r="C51" s="105">
        <v>58894</v>
      </c>
      <c r="D51" s="106">
        <f t="shared" si="9"/>
        <v>0.12129924033280659</v>
      </c>
      <c r="E51" s="105">
        <v>29644</v>
      </c>
      <c r="F51" s="106">
        <f t="shared" si="10"/>
        <v>8.5264506681310692E-2</v>
      </c>
      <c r="G51" s="105">
        <v>88538</v>
      </c>
      <c r="H51" s="106">
        <f t="shared" si="11"/>
        <v>0.10897066559783553</v>
      </c>
      <c r="I51" s="107">
        <v>66788</v>
      </c>
      <c r="J51" s="106">
        <f t="shared" si="12"/>
        <v>0.10468251211564872</v>
      </c>
      <c r="K51" s="107">
        <v>33326</v>
      </c>
      <c r="L51" s="106">
        <f t="shared" si="13"/>
        <v>9.7875144127820723E-2</v>
      </c>
      <c r="M51" s="107">
        <v>100114</v>
      </c>
      <c r="N51" s="106">
        <f t="shared" si="14"/>
        <v>0.10240711784526613</v>
      </c>
      <c r="O51" s="105">
        <v>294814</v>
      </c>
      <c r="P51" s="106">
        <f t="shared" si="15"/>
        <v>6.0363772385093828E-2</v>
      </c>
      <c r="Q51" s="105">
        <v>213269</v>
      </c>
      <c r="R51" s="106">
        <f t="shared" si="16"/>
        <v>1.0763135195594353E-2</v>
      </c>
      <c r="S51" s="105">
        <v>508083</v>
      </c>
      <c r="T51" s="106">
        <f t="shared" si="17"/>
        <v>3.8962924489140738E-2</v>
      </c>
    </row>
    <row r="52" spans="2:20" ht="15" hidden="1" customHeight="1" outlineLevel="1">
      <c r="B52" s="54" t="s">
        <v>96</v>
      </c>
      <c r="C52" s="105">
        <v>47687</v>
      </c>
      <c r="D52" s="106">
        <f t="shared" si="9"/>
        <v>1.0082396051767528E-2</v>
      </c>
      <c r="E52" s="105">
        <v>20939</v>
      </c>
      <c r="F52" s="106">
        <f t="shared" si="10"/>
        <v>-2.5247713414634498E-3</v>
      </c>
      <c r="G52" s="105">
        <v>68626</v>
      </c>
      <c r="H52" s="106">
        <f t="shared" si="11"/>
        <v>6.2020732225855912E-3</v>
      </c>
      <c r="I52" s="107">
        <v>54130</v>
      </c>
      <c r="J52" s="106">
        <f t="shared" si="12"/>
        <v>1.0095355390098648E-2</v>
      </c>
      <c r="K52" s="107">
        <v>23630</v>
      </c>
      <c r="L52" s="106">
        <f t="shared" si="13"/>
        <v>4.0792045551116818E-3</v>
      </c>
      <c r="M52" s="107">
        <v>77760</v>
      </c>
      <c r="N52" s="106">
        <f t="shared" si="14"/>
        <v>8.2595334725048541E-3</v>
      </c>
      <c r="O52" s="105">
        <v>260847</v>
      </c>
      <c r="P52" s="106">
        <f t="shared" si="15"/>
        <v>7.5054814619429866E-2</v>
      </c>
      <c r="Q52" s="105">
        <v>199071</v>
      </c>
      <c r="R52" s="106">
        <f t="shared" si="16"/>
        <v>9.8322758620689621E-2</v>
      </c>
      <c r="S52" s="105">
        <v>459918</v>
      </c>
      <c r="T52" s="106">
        <f t="shared" si="17"/>
        <v>8.5003986921011743E-2</v>
      </c>
    </row>
    <row r="53" spans="2:20" ht="15" hidden="1" customHeight="1" outlineLevel="1">
      <c r="B53" s="54" t="s">
        <v>97</v>
      </c>
      <c r="C53" s="105">
        <v>43280</v>
      </c>
      <c r="D53" s="106">
        <f t="shared" si="9"/>
        <v>-1.1194882339501944E-2</v>
      </c>
      <c r="E53" s="105">
        <v>22618</v>
      </c>
      <c r="F53" s="106">
        <f t="shared" si="10"/>
        <v>3.0600026608718078E-3</v>
      </c>
      <c r="G53" s="105">
        <v>65898</v>
      </c>
      <c r="H53" s="106">
        <f t="shared" si="11"/>
        <v>-6.3481053695019218E-3</v>
      </c>
      <c r="I53" s="107">
        <v>48597</v>
      </c>
      <c r="J53" s="106">
        <f t="shared" si="12"/>
        <v>-4.3102429803489106E-2</v>
      </c>
      <c r="K53" s="107">
        <v>25356</v>
      </c>
      <c r="L53" s="106">
        <f t="shared" si="13"/>
        <v>8.0706078797758707E-3</v>
      </c>
      <c r="M53" s="107">
        <v>73953</v>
      </c>
      <c r="N53" s="106">
        <f t="shared" si="14"/>
        <v>-2.615256982578118E-2</v>
      </c>
      <c r="O53" s="105">
        <v>238040</v>
      </c>
      <c r="P53" s="106">
        <f t="shared" si="15"/>
        <v>8.4389615671389695E-3</v>
      </c>
      <c r="Q53" s="105">
        <v>171707</v>
      </c>
      <c r="R53" s="106">
        <f t="shared" si="16"/>
        <v>3.6766854884906497E-3</v>
      </c>
      <c r="S53" s="105">
        <v>409747</v>
      </c>
      <c r="T53" s="106">
        <f t="shared" si="17"/>
        <v>6.4378104075888398E-3</v>
      </c>
    </row>
    <row r="54" spans="2:20" collapsed="1">
      <c r="B54" s="115">
        <v>2008</v>
      </c>
      <c r="C54" s="107">
        <v>603962</v>
      </c>
      <c r="D54" s="116">
        <f t="shared" si="9"/>
        <v>-5.2804752584562853E-2</v>
      </c>
      <c r="E54" s="107">
        <v>314309</v>
      </c>
      <c r="F54" s="116">
        <f t="shared" si="10"/>
        <v>-5.2478468091777031E-2</v>
      </c>
      <c r="G54" s="107">
        <v>918271</v>
      </c>
      <c r="H54" s="116">
        <f t="shared" si="11"/>
        <v>-5.2693096088199387E-2</v>
      </c>
      <c r="I54" s="107">
        <v>677963</v>
      </c>
      <c r="J54" s="116">
        <f t="shared" si="12"/>
        <v>-5.0779089678269385E-2</v>
      </c>
      <c r="K54" s="107">
        <v>352485</v>
      </c>
      <c r="L54" s="116">
        <f t="shared" si="13"/>
        <v>-4.3509289887359914E-2</v>
      </c>
      <c r="M54" s="107">
        <v>1030448</v>
      </c>
      <c r="N54" s="116">
        <f t="shared" si="14"/>
        <v>-4.8304779496652017E-2</v>
      </c>
      <c r="O54" s="107">
        <v>3118003</v>
      </c>
      <c r="P54" s="116">
        <f t="shared" si="15"/>
        <v>6.9478690219793027E-3</v>
      </c>
      <c r="Q54" s="107">
        <v>2174324</v>
      </c>
      <c r="R54" s="116">
        <f t="shared" si="16"/>
        <v>-3.6525767597872516E-3</v>
      </c>
      <c r="S54" s="107">
        <v>5292327</v>
      </c>
      <c r="T54" s="116">
        <f t="shared" si="17"/>
        <v>2.5655529758368267E-3</v>
      </c>
    </row>
    <row r="55" spans="2:20" ht="15" hidden="1" customHeight="1" outlineLevel="1">
      <c r="B55" s="54" t="s">
        <v>86</v>
      </c>
      <c r="C55" s="105">
        <v>50475</v>
      </c>
      <c r="D55" s="106">
        <f t="shared" si="9"/>
        <v>3.3053622595169863E-2</v>
      </c>
      <c r="E55" s="105">
        <v>28361</v>
      </c>
      <c r="F55" s="106">
        <f t="shared" si="10"/>
        <v>3.6699930547940296E-2</v>
      </c>
      <c r="G55" s="105">
        <v>78836</v>
      </c>
      <c r="H55" s="106">
        <f t="shared" si="11"/>
        <v>3.436241258511874E-2</v>
      </c>
      <c r="I55" s="107">
        <v>57801</v>
      </c>
      <c r="J55" s="106">
        <f t="shared" si="12"/>
        <v>2.4440820956364462E-2</v>
      </c>
      <c r="K55" s="107">
        <v>31230</v>
      </c>
      <c r="L55" s="106">
        <f t="shared" si="13"/>
        <v>2.7032359905288184E-2</v>
      </c>
      <c r="M55" s="107">
        <v>89031</v>
      </c>
      <c r="N55" s="106">
        <f t="shared" si="14"/>
        <v>2.5348381895658134E-2</v>
      </c>
      <c r="O55" s="105">
        <v>249378</v>
      </c>
      <c r="P55" s="106">
        <f t="shared" si="15"/>
        <v>-3.0314106402668961E-2</v>
      </c>
      <c r="Q55" s="105">
        <v>188958</v>
      </c>
      <c r="R55" s="106">
        <f t="shared" si="16"/>
        <v>-5.16965356646375E-2</v>
      </c>
      <c r="S55" s="105">
        <v>438336</v>
      </c>
      <c r="T55" s="106">
        <f t="shared" si="17"/>
        <v>-3.96487545817239E-2</v>
      </c>
    </row>
    <row r="56" spans="2:20" ht="15" hidden="1" customHeight="1" outlineLevel="1">
      <c r="B56" s="54" t="s">
        <v>87</v>
      </c>
      <c r="C56" s="105">
        <v>51693</v>
      </c>
      <c r="D56" s="106">
        <f t="shared" si="9"/>
        <v>4.7222559863862923E-2</v>
      </c>
      <c r="E56" s="105">
        <v>24465</v>
      </c>
      <c r="F56" s="106">
        <f t="shared" si="10"/>
        <v>1.2749927557229812E-2</v>
      </c>
      <c r="G56" s="105">
        <v>76158</v>
      </c>
      <c r="H56" s="106">
        <f t="shared" si="11"/>
        <v>3.5895482800364586E-2</v>
      </c>
      <c r="I56" s="107">
        <v>56866</v>
      </c>
      <c r="J56" s="106">
        <f t="shared" si="12"/>
        <v>-1.0268727373990538E-2</v>
      </c>
      <c r="K56" s="107">
        <v>27032</v>
      </c>
      <c r="L56" s="106">
        <f t="shared" si="13"/>
        <v>-5.8475230774889253E-3</v>
      </c>
      <c r="M56" s="107">
        <v>83898</v>
      </c>
      <c r="N56" s="106">
        <f t="shared" si="14"/>
        <v>-8.848512055950053E-3</v>
      </c>
      <c r="O56" s="105">
        <v>263540</v>
      </c>
      <c r="P56" s="106">
        <f t="shared" si="15"/>
        <v>2.4311561109275681E-2</v>
      </c>
      <c r="Q56" s="105">
        <v>193990</v>
      </c>
      <c r="R56" s="106">
        <f t="shared" si="16"/>
        <v>0.10692032045283373</v>
      </c>
      <c r="S56" s="105">
        <v>457530</v>
      </c>
      <c r="T56" s="106">
        <f t="shared" si="17"/>
        <v>5.778234000790694E-2</v>
      </c>
    </row>
    <row r="57" spans="2:20" ht="15" hidden="1" customHeight="1" outlineLevel="1">
      <c r="B57" s="54" t="s">
        <v>88</v>
      </c>
      <c r="C57" s="105">
        <v>50798</v>
      </c>
      <c r="D57" s="106">
        <f t="shared" si="9"/>
        <v>-2.5177509115332897E-2</v>
      </c>
      <c r="E57" s="105">
        <v>28380</v>
      </c>
      <c r="F57" s="106">
        <f t="shared" si="10"/>
        <v>5.3608553608553544E-2</v>
      </c>
      <c r="G57" s="105">
        <v>79178</v>
      </c>
      <c r="H57" s="106">
        <f t="shared" si="11"/>
        <v>1.6699137211244608E-3</v>
      </c>
      <c r="I57" s="107">
        <v>56522</v>
      </c>
      <c r="J57" s="106">
        <f t="shared" si="12"/>
        <v>-2.8380863974696191E-2</v>
      </c>
      <c r="K57" s="107">
        <v>31185</v>
      </c>
      <c r="L57" s="106">
        <f t="shared" si="13"/>
        <v>4.8587760591795481E-2</v>
      </c>
      <c r="M57" s="107">
        <v>87707</v>
      </c>
      <c r="N57" s="106">
        <f t="shared" si="14"/>
        <v>-2.3432256890334457E-3</v>
      </c>
      <c r="O57" s="105">
        <v>275246</v>
      </c>
      <c r="P57" s="106">
        <f t="shared" si="15"/>
        <v>-3.0137526911652279E-2</v>
      </c>
      <c r="Q57" s="105">
        <v>191898</v>
      </c>
      <c r="R57" s="106">
        <f t="shared" si="16"/>
        <v>-5.9397302172378597E-2</v>
      </c>
      <c r="S57" s="105">
        <v>467144</v>
      </c>
      <c r="T57" s="106">
        <f t="shared" si="17"/>
        <v>-4.2374670725582431E-2</v>
      </c>
    </row>
    <row r="58" spans="2:20" ht="15" hidden="1" customHeight="1" outlineLevel="1">
      <c r="B58" s="54" t="s">
        <v>89</v>
      </c>
      <c r="C58" s="105">
        <v>56156</v>
      </c>
      <c r="D58" s="106">
        <f t="shared" si="9"/>
        <v>-8.3720854341051143E-2</v>
      </c>
      <c r="E58" s="105">
        <v>25504</v>
      </c>
      <c r="F58" s="106">
        <f t="shared" si="10"/>
        <v>-0.14710898572049624</v>
      </c>
      <c r="G58" s="105">
        <v>81660</v>
      </c>
      <c r="H58" s="106">
        <f t="shared" si="11"/>
        <v>-0.10450707314398511</v>
      </c>
      <c r="I58" s="107">
        <v>60926</v>
      </c>
      <c r="J58" s="106">
        <f t="shared" si="12"/>
        <v>-0.1050296727187261</v>
      </c>
      <c r="K58" s="107">
        <v>28700</v>
      </c>
      <c r="L58" s="106">
        <f t="shared" si="13"/>
        <v>-0.13899138991389914</v>
      </c>
      <c r="M58" s="107">
        <v>89626</v>
      </c>
      <c r="N58" s="106">
        <f t="shared" si="14"/>
        <v>-0.11619284284432352</v>
      </c>
      <c r="O58" s="105">
        <v>253473</v>
      </c>
      <c r="P58" s="106">
        <f t="shared" si="15"/>
        <v>-6.611917367612441E-2</v>
      </c>
      <c r="Q58" s="105">
        <v>156216</v>
      </c>
      <c r="R58" s="106">
        <f t="shared" si="16"/>
        <v>-0.18851782013121599</v>
      </c>
      <c r="S58" s="105">
        <v>409689</v>
      </c>
      <c r="T58" s="106">
        <f t="shared" si="17"/>
        <v>-0.11690873113384459</v>
      </c>
    </row>
    <row r="59" spans="2:20" ht="15" hidden="1" customHeight="1" outlineLevel="1">
      <c r="B59" s="54" t="s">
        <v>90</v>
      </c>
      <c r="C59" s="105">
        <v>74215</v>
      </c>
      <c r="D59" s="106">
        <f t="shared" si="9"/>
        <v>2.3528113751396296E-2</v>
      </c>
      <c r="E59" s="105">
        <v>40228</v>
      </c>
      <c r="F59" s="106">
        <f t="shared" si="10"/>
        <v>-4.7501237011380315E-3</v>
      </c>
      <c r="G59" s="105">
        <v>114443</v>
      </c>
      <c r="H59" s="106">
        <f t="shared" si="11"/>
        <v>1.3406653738189389E-2</v>
      </c>
      <c r="I59" s="107">
        <v>81609</v>
      </c>
      <c r="J59" s="106">
        <f t="shared" si="12"/>
        <v>5.1235943985319388E-3</v>
      </c>
      <c r="K59" s="107">
        <v>45023</v>
      </c>
      <c r="L59" s="106">
        <f t="shared" si="13"/>
        <v>7.9926566068149185E-3</v>
      </c>
      <c r="M59" s="107">
        <v>126632</v>
      </c>
      <c r="N59" s="106">
        <f t="shared" si="14"/>
        <v>6.1417935944192426E-3</v>
      </c>
      <c r="O59" s="105">
        <v>298880</v>
      </c>
      <c r="P59" s="106">
        <f t="shared" si="15"/>
        <v>-8.9988527623228176E-3</v>
      </c>
      <c r="Q59" s="105">
        <v>229712</v>
      </c>
      <c r="R59" s="106">
        <f t="shared" si="16"/>
        <v>-7.3161772649683599E-3</v>
      </c>
      <c r="S59" s="105">
        <v>528592</v>
      </c>
      <c r="T59" s="106">
        <f t="shared" si="17"/>
        <v>-8.2683081957001248E-3</v>
      </c>
    </row>
    <row r="60" spans="2:20" ht="15" hidden="1" customHeight="1" outlineLevel="1">
      <c r="B60" s="54" t="s">
        <v>91</v>
      </c>
      <c r="C60" s="105">
        <v>63608</v>
      </c>
      <c r="D60" s="106">
        <f t="shared" si="9"/>
        <v>-4.0921564488405004E-2</v>
      </c>
      <c r="E60" s="105">
        <v>36338</v>
      </c>
      <c r="F60" s="106">
        <f t="shared" si="10"/>
        <v>-1.4108199034130964E-2</v>
      </c>
      <c r="G60" s="105">
        <v>99946</v>
      </c>
      <c r="H60" s="106">
        <f t="shared" si="11"/>
        <v>-3.1343283582089598E-2</v>
      </c>
      <c r="I60" s="107">
        <v>69526</v>
      </c>
      <c r="J60" s="106">
        <f t="shared" si="12"/>
        <v>-4.9581015132667106E-2</v>
      </c>
      <c r="K60" s="107">
        <v>40203</v>
      </c>
      <c r="L60" s="106">
        <f t="shared" si="13"/>
        <v>-1.3979839599735144E-2</v>
      </c>
      <c r="M60" s="107">
        <v>109729</v>
      </c>
      <c r="N60" s="106">
        <f t="shared" si="14"/>
        <v>-3.6839702965082544E-2</v>
      </c>
      <c r="O60" s="105">
        <v>275969</v>
      </c>
      <c r="P60" s="106">
        <f t="shared" si="15"/>
        <v>-1.1529865180451848E-2</v>
      </c>
      <c r="Q60" s="105">
        <v>190210</v>
      </c>
      <c r="R60" s="106">
        <f t="shared" si="16"/>
        <v>-8.0924632050947576E-2</v>
      </c>
      <c r="S60" s="105">
        <v>466179</v>
      </c>
      <c r="T60" s="106">
        <f t="shared" si="17"/>
        <v>-4.1072023630761123E-2</v>
      </c>
    </row>
    <row r="61" spans="2:20" ht="15" hidden="1" customHeight="1" outlineLevel="1">
      <c r="B61" s="54" t="s">
        <v>92</v>
      </c>
      <c r="C61" s="105">
        <v>52517</v>
      </c>
      <c r="D61" s="106">
        <f t="shared" si="9"/>
        <v>1.8165955796820565E-2</v>
      </c>
      <c r="E61" s="105">
        <v>29890</v>
      </c>
      <c r="F61" s="106">
        <f t="shared" si="10"/>
        <v>4.7852760736196265E-2</v>
      </c>
      <c r="G61" s="105">
        <v>82407</v>
      </c>
      <c r="H61" s="106">
        <f t="shared" si="11"/>
        <v>2.8737282316958934E-2</v>
      </c>
      <c r="I61" s="107">
        <v>58130</v>
      </c>
      <c r="J61" s="106">
        <f t="shared" si="12"/>
        <v>4.5622645422183083E-3</v>
      </c>
      <c r="K61" s="107">
        <v>32923</v>
      </c>
      <c r="L61" s="106">
        <f t="shared" si="13"/>
        <v>5.5122904848892817E-2</v>
      </c>
      <c r="M61" s="107">
        <v>91053</v>
      </c>
      <c r="N61" s="106">
        <f t="shared" si="14"/>
        <v>2.2274865553671974E-2</v>
      </c>
      <c r="O61" s="105">
        <v>246945</v>
      </c>
      <c r="P61" s="106">
        <f t="shared" si="15"/>
        <v>-3.1043865102496904E-3</v>
      </c>
      <c r="Q61" s="105">
        <v>164538</v>
      </c>
      <c r="R61" s="106">
        <f t="shared" si="16"/>
        <v>-7.2528959161241247E-2</v>
      </c>
      <c r="S61" s="105">
        <v>411483</v>
      </c>
      <c r="T61" s="106">
        <f t="shared" si="17"/>
        <v>-3.2075724679442752E-2</v>
      </c>
    </row>
    <row r="62" spans="2:20" ht="15" hidden="1" customHeight="1" outlineLevel="1">
      <c r="B62" s="54" t="s">
        <v>93</v>
      </c>
      <c r="C62" s="105">
        <v>40635</v>
      </c>
      <c r="D62" s="106">
        <f t="shared" si="9"/>
        <v>-0.14813106643466589</v>
      </c>
      <c r="E62" s="105">
        <v>21232</v>
      </c>
      <c r="F62" s="106">
        <f t="shared" si="10"/>
        <v>-2.609972019632123E-2</v>
      </c>
      <c r="G62" s="105">
        <v>61867</v>
      </c>
      <c r="H62" s="106">
        <f t="shared" si="11"/>
        <v>-0.10985295387183103</v>
      </c>
      <c r="I62" s="107">
        <v>46364</v>
      </c>
      <c r="J62" s="106">
        <f t="shared" si="12"/>
        <v>-0.12854538277916661</v>
      </c>
      <c r="K62" s="107">
        <v>23754</v>
      </c>
      <c r="L62" s="106">
        <f t="shared" si="13"/>
        <v>-2.3031998025828782E-2</v>
      </c>
      <c r="M62" s="107">
        <v>70118</v>
      </c>
      <c r="N62" s="106">
        <f t="shared" si="14"/>
        <v>-9.545003031593069E-2</v>
      </c>
      <c r="O62" s="105">
        <v>210524</v>
      </c>
      <c r="P62" s="106">
        <f t="shared" si="15"/>
        <v>-9.2565054159716165E-2</v>
      </c>
      <c r="Q62" s="105">
        <v>131029</v>
      </c>
      <c r="R62" s="106">
        <f t="shared" si="16"/>
        <v>-9.2590668910449536E-2</v>
      </c>
      <c r="S62" s="105">
        <v>341553</v>
      </c>
      <c r="T62" s="106">
        <f t="shared" si="17"/>
        <v>-9.2574880844212726E-2</v>
      </c>
    </row>
    <row r="63" spans="2:20" ht="15" hidden="1" customHeight="1" outlineLevel="1">
      <c r="B63" s="54" t="s">
        <v>94</v>
      </c>
      <c r="C63" s="105">
        <v>54031</v>
      </c>
      <c r="D63" s="106">
        <f t="shared" si="9"/>
        <v>-1.2807863772564487E-2</v>
      </c>
      <c r="E63" s="105">
        <v>26463</v>
      </c>
      <c r="F63" s="106">
        <f t="shared" si="10"/>
        <v>-0.12993588689791224</v>
      </c>
      <c r="G63" s="105">
        <v>80494</v>
      </c>
      <c r="H63" s="106">
        <f t="shared" si="11"/>
        <v>-5.4646669876801335E-2</v>
      </c>
      <c r="I63" s="107">
        <v>61653</v>
      </c>
      <c r="J63" s="106">
        <f t="shared" si="12"/>
        <v>1.2830090622666379E-3</v>
      </c>
      <c r="K63" s="107">
        <v>29427</v>
      </c>
      <c r="L63" s="106">
        <f t="shared" si="13"/>
        <v>-0.12759775873825263</v>
      </c>
      <c r="M63" s="107">
        <v>91080</v>
      </c>
      <c r="N63" s="106">
        <f t="shared" si="14"/>
        <v>-4.4331357221551904E-2</v>
      </c>
      <c r="O63" s="105">
        <v>265819</v>
      </c>
      <c r="P63" s="106">
        <f t="shared" si="15"/>
        <v>-5.3758885950142554E-2</v>
      </c>
      <c r="Q63" s="105">
        <v>172418</v>
      </c>
      <c r="R63" s="106">
        <f t="shared" si="16"/>
        <v>-0.11880570774388743</v>
      </c>
      <c r="S63" s="105">
        <v>438237</v>
      </c>
      <c r="T63" s="106">
        <f t="shared" si="17"/>
        <v>-8.0464135463768294E-2</v>
      </c>
    </row>
    <row r="64" spans="2:20" ht="15" hidden="1" customHeight="1" outlineLevel="1">
      <c r="B64" s="54" t="s">
        <v>95</v>
      </c>
      <c r="C64" s="105">
        <v>52523</v>
      </c>
      <c r="D64" s="106">
        <f t="shared" si="9"/>
        <v>3.1703628042192955E-2</v>
      </c>
      <c r="E64" s="105">
        <v>27315</v>
      </c>
      <c r="F64" s="106">
        <f t="shared" si="10"/>
        <v>-8.8896952104499105E-3</v>
      </c>
      <c r="G64" s="105">
        <v>79838</v>
      </c>
      <c r="H64" s="106">
        <f t="shared" si="11"/>
        <v>1.7446380099147341E-2</v>
      </c>
      <c r="I64" s="107">
        <v>60459</v>
      </c>
      <c r="J64" s="106">
        <f t="shared" si="12"/>
        <v>5.3531287573840736E-2</v>
      </c>
      <c r="K64" s="107">
        <v>30355</v>
      </c>
      <c r="L64" s="106">
        <f t="shared" si="13"/>
        <v>-1.1237785016286694E-2</v>
      </c>
      <c r="M64" s="107">
        <v>90814</v>
      </c>
      <c r="N64" s="106">
        <f t="shared" si="14"/>
        <v>3.0958030129303982E-2</v>
      </c>
      <c r="O64" s="105">
        <v>278031</v>
      </c>
      <c r="P64" s="106">
        <f t="shared" si="15"/>
        <v>5.3518853232388697E-2</v>
      </c>
      <c r="Q64" s="105">
        <v>210998</v>
      </c>
      <c r="R64" s="106">
        <f t="shared" si="16"/>
        <v>2.5113079303693775E-2</v>
      </c>
      <c r="S64" s="105">
        <v>489029</v>
      </c>
      <c r="T64" s="106">
        <f t="shared" si="17"/>
        <v>4.1072006403596983E-2</v>
      </c>
    </row>
    <row r="65" spans="2:20" ht="15" hidden="1" customHeight="1" outlineLevel="1">
      <c r="B65" s="54" t="s">
        <v>96</v>
      </c>
      <c r="C65" s="105">
        <v>47211</v>
      </c>
      <c r="D65" s="106">
        <f t="shared" si="9"/>
        <v>-6.857816016997309E-3</v>
      </c>
      <c r="E65" s="105">
        <v>20992</v>
      </c>
      <c r="F65" s="106">
        <f t="shared" si="10"/>
        <v>-9.7584042644656477E-2</v>
      </c>
      <c r="G65" s="105">
        <v>68203</v>
      </c>
      <c r="H65" s="106">
        <f t="shared" si="11"/>
        <v>-3.6667184564753708E-2</v>
      </c>
      <c r="I65" s="107">
        <v>53589</v>
      </c>
      <c r="J65" s="106">
        <f t="shared" si="12"/>
        <v>7.6150722021661732E-3</v>
      </c>
      <c r="K65" s="107">
        <v>23534</v>
      </c>
      <c r="L65" s="106">
        <f t="shared" si="13"/>
        <v>-8.4849898895629217E-2</v>
      </c>
      <c r="M65" s="107">
        <v>77123</v>
      </c>
      <c r="N65" s="106">
        <f t="shared" si="14"/>
        <v>-2.2522179974651446E-2</v>
      </c>
      <c r="O65" s="105">
        <v>242636</v>
      </c>
      <c r="P65" s="106">
        <f t="shared" si="15"/>
        <v>2.6830754646714361E-2</v>
      </c>
      <c r="Q65" s="105">
        <v>181250</v>
      </c>
      <c r="R65" s="106">
        <f t="shared" si="16"/>
        <v>-2.1946178709994268E-2</v>
      </c>
      <c r="S65" s="105">
        <v>423886</v>
      </c>
      <c r="T65" s="106">
        <f t="shared" si="17"/>
        <v>5.3911999867177762E-3</v>
      </c>
    </row>
    <row r="66" spans="2:20" ht="15" hidden="1" customHeight="1" outlineLevel="1">
      <c r="B66" s="54" t="s">
        <v>97</v>
      </c>
      <c r="C66" s="105">
        <v>43770</v>
      </c>
      <c r="D66" s="106">
        <f t="shared" si="9"/>
        <v>3.8877812589005911E-2</v>
      </c>
      <c r="E66" s="105">
        <v>22549</v>
      </c>
      <c r="F66" s="106">
        <f t="shared" si="10"/>
        <v>-6.9415211918616659E-2</v>
      </c>
      <c r="G66" s="105">
        <v>66319</v>
      </c>
      <c r="H66" s="106">
        <f t="shared" si="11"/>
        <v>-6.6302005635665573E-4</v>
      </c>
      <c r="I66" s="107">
        <v>50786</v>
      </c>
      <c r="J66" s="106">
        <f t="shared" si="12"/>
        <v>8.1703940362087391E-2</v>
      </c>
      <c r="K66" s="107">
        <v>25153</v>
      </c>
      <c r="L66" s="106">
        <f t="shared" si="13"/>
        <v>-6.0613982671048672E-2</v>
      </c>
      <c r="M66" s="107">
        <v>75939</v>
      </c>
      <c r="N66" s="106">
        <f t="shared" si="14"/>
        <v>3.0016547757914402E-2</v>
      </c>
      <c r="O66" s="105">
        <v>236048</v>
      </c>
      <c r="P66" s="106">
        <f t="shared" si="15"/>
        <v>1.0847268912061336E-2</v>
      </c>
      <c r="Q66" s="105">
        <v>171078</v>
      </c>
      <c r="R66" s="106">
        <f t="shared" si="16"/>
        <v>-9.0934210456398046E-2</v>
      </c>
      <c r="S66" s="105">
        <v>407126</v>
      </c>
      <c r="T66" s="106">
        <f t="shared" si="17"/>
        <v>-3.4573850028218667E-2</v>
      </c>
    </row>
    <row r="67" spans="2:20" collapsed="1">
      <c r="B67" s="115">
        <v>2007</v>
      </c>
      <c r="C67" s="107">
        <v>637632</v>
      </c>
      <c r="D67" s="116">
        <f t="shared" si="9"/>
        <v>-1.1486091581775382E-2</v>
      </c>
      <c r="E67" s="107">
        <v>331717</v>
      </c>
      <c r="F67" s="116">
        <f t="shared" si="10"/>
        <v>-2.8433770227722088E-2</v>
      </c>
      <c r="G67" s="107">
        <v>969349</v>
      </c>
      <c r="H67" s="116">
        <f t="shared" si="11"/>
        <v>-1.7351839799851221E-2</v>
      </c>
      <c r="I67" s="107">
        <v>714231</v>
      </c>
      <c r="J67" s="116">
        <f t="shared" si="12"/>
        <v>-1.4360293498675847E-2</v>
      </c>
      <c r="K67" s="107">
        <v>368519</v>
      </c>
      <c r="L67" s="116">
        <f t="shared" si="13"/>
        <v>-2.6501052698315375E-2</v>
      </c>
      <c r="M67" s="107">
        <v>1082750</v>
      </c>
      <c r="N67" s="116">
        <f t="shared" si="14"/>
        <v>-1.8526307392756292E-2</v>
      </c>
      <c r="O67" s="107">
        <v>3096489</v>
      </c>
      <c r="P67" s="116">
        <f t="shared" si="15"/>
        <v>-1.5365629285829852E-2</v>
      </c>
      <c r="Q67" s="107">
        <v>2182295</v>
      </c>
      <c r="R67" s="116">
        <f t="shared" si="16"/>
        <v>-5.3727730701820575E-2</v>
      </c>
      <c r="S67" s="107">
        <v>5278784</v>
      </c>
      <c r="T67" s="116">
        <f t="shared" si="17"/>
        <v>-3.1595778619496917E-2</v>
      </c>
    </row>
    <row r="68" spans="2:20" ht="15" hidden="1" customHeight="1" outlineLevel="1">
      <c r="B68" s="54" t="s">
        <v>86</v>
      </c>
      <c r="C68" s="105">
        <v>48860</v>
      </c>
      <c r="D68" s="117"/>
      <c r="E68" s="105">
        <v>27357</v>
      </c>
      <c r="F68" s="117"/>
      <c r="G68" s="105">
        <v>76217</v>
      </c>
      <c r="H68" s="117"/>
      <c r="I68" s="107">
        <v>56422</v>
      </c>
      <c r="J68" s="117"/>
      <c r="K68" s="107">
        <v>30408</v>
      </c>
      <c r="L68" s="117"/>
      <c r="M68" s="107">
        <v>86830</v>
      </c>
      <c r="N68" s="117"/>
      <c r="O68" s="105">
        <v>257174</v>
      </c>
      <c r="P68" s="117"/>
      <c r="Q68" s="105">
        <v>199259</v>
      </c>
      <c r="R68" s="117"/>
      <c r="S68" s="105">
        <v>456433</v>
      </c>
      <c r="T68" s="117"/>
    </row>
    <row r="69" spans="2:20" ht="15" hidden="1" customHeight="1" outlineLevel="1">
      <c r="B69" s="54" t="s">
        <v>87</v>
      </c>
      <c r="C69" s="105">
        <v>49362</v>
      </c>
      <c r="D69" s="117"/>
      <c r="E69" s="105">
        <v>24157</v>
      </c>
      <c r="F69" s="117"/>
      <c r="G69" s="105">
        <v>73519</v>
      </c>
      <c r="H69" s="117"/>
      <c r="I69" s="107">
        <v>57456</v>
      </c>
      <c r="J69" s="117"/>
      <c r="K69" s="107">
        <v>27191</v>
      </c>
      <c r="L69" s="117"/>
      <c r="M69" s="107">
        <v>84647</v>
      </c>
      <c r="N69" s="117"/>
      <c r="O69" s="105">
        <v>257285</v>
      </c>
      <c r="P69" s="117"/>
      <c r="Q69" s="105">
        <v>175252</v>
      </c>
      <c r="R69" s="117"/>
      <c r="S69" s="105">
        <v>432537</v>
      </c>
      <c r="T69" s="117"/>
    </row>
    <row r="70" spans="2:20" ht="15" hidden="1" customHeight="1" outlineLevel="1">
      <c r="B70" s="54" t="s">
        <v>88</v>
      </c>
      <c r="C70" s="105">
        <v>52110</v>
      </c>
      <c r="D70" s="117"/>
      <c r="E70" s="105">
        <v>26936</v>
      </c>
      <c r="F70" s="117"/>
      <c r="G70" s="105">
        <v>79046</v>
      </c>
      <c r="H70" s="117"/>
      <c r="I70" s="107">
        <v>58173</v>
      </c>
      <c r="J70" s="117"/>
      <c r="K70" s="107">
        <v>29740</v>
      </c>
      <c r="L70" s="117"/>
      <c r="M70" s="107">
        <v>87913</v>
      </c>
      <c r="N70" s="117"/>
      <c r="O70" s="105">
        <v>283799</v>
      </c>
      <c r="P70" s="117"/>
      <c r="Q70" s="105">
        <v>204016</v>
      </c>
      <c r="R70" s="117"/>
      <c r="S70" s="105">
        <v>487815</v>
      </c>
      <c r="T70" s="117"/>
    </row>
    <row r="71" spans="2:20" ht="15" hidden="1" customHeight="1" outlineLevel="1">
      <c r="B71" s="54" t="s">
        <v>89</v>
      </c>
      <c r="C71" s="105">
        <v>61287</v>
      </c>
      <c r="D71" s="117"/>
      <c r="E71" s="105">
        <v>29903</v>
      </c>
      <c r="F71" s="117"/>
      <c r="G71" s="105">
        <v>91190</v>
      </c>
      <c r="H71" s="117"/>
      <c r="I71" s="107">
        <v>68076</v>
      </c>
      <c r="J71" s="117"/>
      <c r="K71" s="107">
        <v>33333</v>
      </c>
      <c r="L71" s="117"/>
      <c r="M71" s="107">
        <v>101409</v>
      </c>
      <c r="N71" s="117"/>
      <c r="O71" s="105">
        <v>271419</v>
      </c>
      <c r="P71" s="117"/>
      <c r="Q71" s="105">
        <v>192507</v>
      </c>
      <c r="R71" s="117"/>
      <c r="S71" s="105">
        <v>463926</v>
      </c>
      <c r="T71" s="117"/>
    </row>
    <row r="72" spans="2:20" ht="15" hidden="1" customHeight="1" outlineLevel="1">
      <c r="B72" s="54" t="s">
        <v>90</v>
      </c>
      <c r="C72" s="105">
        <v>72509</v>
      </c>
      <c r="D72" s="117"/>
      <c r="E72" s="105">
        <v>40420</v>
      </c>
      <c r="F72" s="117"/>
      <c r="G72" s="105">
        <v>112929</v>
      </c>
      <c r="H72" s="117"/>
      <c r="I72" s="107">
        <v>81193</v>
      </c>
      <c r="J72" s="117"/>
      <c r="K72" s="107">
        <v>44666</v>
      </c>
      <c r="L72" s="117"/>
      <c r="M72" s="107">
        <v>125859</v>
      </c>
      <c r="N72" s="117"/>
      <c r="O72" s="105">
        <v>301594</v>
      </c>
      <c r="P72" s="117"/>
      <c r="Q72" s="105">
        <v>231405</v>
      </c>
      <c r="R72" s="117"/>
      <c r="S72" s="105">
        <v>532999</v>
      </c>
      <c r="T72" s="117"/>
    </row>
    <row r="73" spans="2:20" ht="15" hidden="1" customHeight="1" outlineLevel="1">
      <c r="B73" s="54" t="s">
        <v>91</v>
      </c>
      <c r="C73" s="105">
        <v>66322</v>
      </c>
      <c r="D73" s="117"/>
      <c r="E73" s="105">
        <v>36858</v>
      </c>
      <c r="F73" s="117"/>
      <c r="G73" s="105">
        <v>103180</v>
      </c>
      <c r="H73" s="117"/>
      <c r="I73" s="107">
        <v>73153</v>
      </c>
      <c r="J73" s="117"/>
      <c r="K73" s="107">
        <v>40773</v>
      </c>
      <c r="L73" s="117"/>
      <c r="M73" s="107">
        <v>113926</v>
      </c>
      <c r="N73" s="117"/>
      <c r="O73" s="105">
        <v>279188</v>
      </c>
      <c r="P73" s="117"/>
      <c r="Q73" s="105">
        <v>206958</v>
      </c>
      <c r="R73" s="117"/>
      <c r="S73" s="105">
        <v>486146</v>
      </c>
      <c r="T73" s="117"/>
    </row>
    <row r="74" spans="2:20" ht="15" hidden="1" customHeight="1" outlineLevel="1">
      <c r="B74" s="54" t="s">
        <v>92</v>
      </c>
      <c r="C74" s="105">
        <v>51580</v>
      </c>
      <c r="D74" s="117"/>
      <c r="E74" s="105">
        <v>28525</v>
      </c>
      <c r="F74" s="117"/>
      <c r="G74" s="105">
        <v>80105</v>
      </c>
      <c r="H74" s="117"/>
      <c r="I74" s="107">
        <v>57866</v>
      </c>
      <c r="J74" s="117"/>
      <c r="K74" s="107">
        <v>31203</v>
      </c>
      <c r="L74" s="117"/>
      <c r="M74" s="107">
        <v>89069</v>
      </c>
      <c r="N74" s="117"/>
      <c r="O74" s="105">
        <v>247714</v>
      </c>
      <c r="P74" s="117"/>
      <c r="Q74" s="105">
        <v>177405</v>
      </c>
      <c r="R74" s="117"/>
      <c r="S74" s="105">
        <v>425119</v>
      </c>
      <c r="T74" s="117"/>
    </row>
    <row r="75" spans="2:20" ht="15" hidden="1" customHeight="1" outlineLevel="1">
      <c r="B75" s="54" t="s">
        <v>93</v>
      </c>
      <c r="C75" s="105">
        <v>47701</v>
      </c>
      <c r="D75" s="117"/>
      <c r="E75" s="105">
        <v>21801</v>
      </c>
      <c r="F75" s="117"/>
      <c r="G75" s="105">
        <v>69502</v>
      </c>
      <c r="H75" s="117"/>
      <c r="I75" s="107">
        <v>53203</v>
      </c>
      <c r="J75" s="117"/>
      <c r="K75" s="107">
        <v>24314</v>
      </c>
      <c r="L75" s="117"/>
      <c r="M75" s="107">
        <v>77517</v>
      </c>
      <c r="N75" s="117"/>
      <c r="O75" s="105">
        <v>231999</v>
      </c>
      <c r="P75" s="117"/>
      <c r="Q75" s="105">
        <v>144399</v>
      </c>
      <c r="R75" s="117"/>
      <c r="S75" s="105">
        <v>376398</v>
      </c>
      <c r="T75" s="117"/>
    </row>
    <row r="76" spans="2:20" ht="15" hidden="1" customHeight="1" outlineLevel="1">
      <c r="B76" s="54" t="s">
        <v>94</v>
      </c>
      <c r="C76" s="105">
        <v>54732</v>
      </c>
      <c r="D76" s="117"/>
      <c r="E76" s="105">
        <v>30415</v>
      </c>
      <c r="F76" s="117"/>
      <c r="G76" s="105">
        <v>85147</v>
      </c>
      <c r="H76" s="117"/>
      <c r="I76" s="107">
        <v>61574</v>
      </c>
      <c r="J76" s="117"/>
      <c r="K76" s="107">
        <v>33731</v>
      </c>
      <c r="L76" s="117"/>
      <c r="M76" s="107">
        <v>95305</v>
      </c>
      <c r="N76" s="117"/>
      <c r="O76" s="105">
        <v>280921</v>
      </c>
      <c r="P76" s="117"/>
      <c r="Q76" s="105">
        <v>195664</v>
      </c>
      <c r="R76" s="117"/>
      <c r="S76" s="105">
        <v>476585</v>
      </c>
      <c r="T76" s="117"/>
    </row>
    <row r="77" spans="2:20" ht="15" hidden="1" customHeight="1" outlineLevel="1">
      <c r="B77" s="54" t="s">
        <v>95</v>
      </c>
      <c r="C77" s="105">
        <v>50909</v>
      </c>
      <c r="D77" s="117"/>
      <c r="E77" s="105">
        <v>27560</v>
      </c>
      <c r="F77" s="117"/>
      <c r="G77" s="105">
        <v>78469</v>
      </c>
      <c r="H77" s="117"/>
      <c r="I77" s="107">
        <v>57387</v>
      </c>
      <c r="J77" s="117"/>
      <c r="K77" s="107">
        <v>30700</v>
      </c>
      <c r="L77" s="117"/>
      <c r="M77" s="107">
        <v>88087</v>
      </c>
      <c r="N77" s="117"/>
      <c r="O77" s="105">
        <v>263907</v>
      </c>
      <c r="P77" s="117"/>
      <c r="Q77" s="105">
        <v>205829</v>
      </c>
      <c r="R77" s="117"/>
      <c r="S77" s="105">
        <v>469736</v>
      </c>
      <c r="T77" s="117"/>
    </row>
    <row r="78" spans="2:20" ht="15" hidden="1" customHeight="1" outlineLevel="1">
      <c r="B78" s="54" t="s">
        <v>96</v>
      </c>
      <c r="C78" s="105">
        <v>47537</v>
      </c>
      <c r="D78" s="117"/>
      <c r="E78" s="105">
        <v>23262</v>
      </c>
      <c r="F78" s="117"/>
      <c r="G78" s="105">
        <v>70799</v>
      </c>
      <c r="H78" s="117"/>
      <c r="I78" s="107">
        <v>53184</v>
      </c>
      <c r="J78" s="117"/>
      <c r="K78" s="107">
        <v>25716</v>
      </c>
      <c r="L78" s="117"/>
      <c r="M78" s="107">
        <v>78900</v>
      </c>
      <c r="N78" s="117"/>
      <c r="O78" s="105">
        <v>236296</v>
      </c>
      <c r="P78" s="117"/>
      <c r="Q78" s="105">
        <v>185317</v>
      </c>
      <c r="R78" s="117"/>
      <c r="S78" s="105">
        <v>421613</v>
      </c>
      <c r="T78" s="117"/>
    </row>
    <row r="79" spans="2:20" ht="15" hidden="1" customHeight="1" outlineLevel="1">
      <c r="B79" s="54" t="s">
        <v>97</v>
      </c>
      <c r="C79" s="105">
        <v>42132</v>
      </c>
      <c r="D79" s="117"/>
      <c r="E79" s="105">
        <v>24231</v>
      </c>
      <c r="F79" s="117"/>
      <c r="G79" s="105">
        <v>66363</v>
      </c>
      <c r="H79" s="117"/>
      <c r="I79" s="107">
        <v>46950</v>
      </c>
      <c r="J79" s="117"/>
      <c r="K79" s="107">
        <v>26776</v>
      </c>
      <c r="L79" s="117"/>
      <c r="M79" s="107">
        <v>73726</v>
      </c>
      <c r="N79" s="117"/>
      <c r="O79" s="105">
        <v>233515</v>
      </c>
      <c r="P79" s="117"/>
      <c r="Q79" s="105">
        <v>188191</v>
      </c>
      <c r="R79" s="117"/>
      <c r="S79" s="105">
        <v>421706</v>
      </c>
      <c r="T79" s="117"/>
    </row>
    <row r="80" spans="2:20" collapsed="1">
      <c r="B80" s="115">
        <v>2006</v>
      </c>
      <c r="C80" s="107">
        <v>645041</v>
      </c>
      <c r="D80" s="107"/>
      <c r="E80" s="107">
        <v>341425</v>
      </c>
      <c r="F80" s="107"/>
      <c r="G80" s="107">
        <v>986466</v>
      </c>
      <c r="H80" s="107"/>
      <c r="I80" s="107">
        <v>724637</v>
      </c>
      <c r="J80" s="107"/>
      <c r="K80" s="107">
        <v>378551</v>
      </c>
      <c r="L80" s="107"/>
      <c r="M80" s="107">
        <v>1103188</v>
      </c>
      <c r="N80" s="107"/>
      <c r="O80" s="107">
        <v>3144811</v>
      </c>
      <c r="P80" s="107"/>
      <c r="Q80" s="107">
        <v>2306202</v>
      </c>
      <c r="R80" s="107"/>
      <c r="S80" s="107">
        <v>5451013</v>
      </c>
      <c r="T80" s="107"/>
    </row>
    <row r="81" spans="2:20" ht="15" customHeight="1">
      <c r="B81" s="347" t="s">
        <v>126</v>
      </c>
      <c r="C81" s="347"/>
      <c r="D81" s="347"/>
      <c r="E81" s="347"/>
      <c r="F81" s="347"/>
      <c r="G81" s="347"/>
      <c r="H81" s="347"/>
      <c r="I81" s="347"/>
      <c r="J81" s="347"/>
      <c r="K81" s="347"/>
      <c r="L81" s="347"/>
      <c r="M81" s="347"/>
      <c r="N81" s="347"/>
      <c r="O81" s="347"/>
      <c r="P81" s="347"/>
      <c r="Q81" s="347"/>
      <c r="R81" s="347"/>
      <c r="S81" s="347"/>
      <c r="T81" s="118"/>
    </row>
  </sheetData>
  <mergeCells count="6">
    <mergeCell ref="B81:S81"/>
    <mergeCell ref="B5:S5"/>
    <mergeCell ref="B6:B7"/>
    <mergeCell ref="C6:H6"/>
    <mergeCell ref="I6:N6"/>
    <mergeCell ref="O6:T6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2" fitToHeight="2" orientation="landscape" r:id="rId1"/>
  <headerFooter scaleWithDoc="0">
    <oddHeader>&amp;L&amp;G&amp;RTurismo en Cifras (acumulado julio 2011)</oddHeader>
    <oddFooter>&amp;CTurismo de Tenerife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>
  <sheetPr codeName="Hoja118">
    <tabColor rgb="FF000099"/>
    <pageSetUpPr fitToPage="1"/>
  </sheetPr>
  <dimension ref="B1:K70"/>
  <sheetViews>
    <sheetView showGridLines="0" showRowColHeaders="0" zoomScaleNormal="100" workbookViewId="0">
      <selection activeCell="B2" sqref="B2"/>
    </sheetView>
  </sheetViews>
  <sheetFormatPr baseColWidth="10" defaultRowHeight="15" outlineLevelRow="1"/>
  <cols>
    <col min="1" max="1" width="15.7109375" customWidth="1"/>
    <col min="2" max="2" width="13" customWidth="1"/>
    <col min="3" max="3" width="10.7109375" customWidth="1"/>
    <col min="4" max="4" width="11.7109375" customWidth="1"/>
    <col min="5" max="6" width="10.7109375" customWidth="1"/>
    <col min="7" max="7" width="11.7109375" customWidth="1"/>
    <col min="8" max="9" width="10.7109375" customWidth="1"/>
    <col min="10" max="10" width="11.7109375" customWidth="1"/>
    <col min="11" max="11" width="10.7109375" customWidth="1"/>
  </cols>
  <sheetData>
    <row r="1" spans="2:11" ht="15" customHeight="1"/>
    <row r="2" spans="2:11" ht="15" customHeight="1"/>
    <row r="3" spans="2:11" ht="15" customHeight="1"/>
    <row r="4" spans="2:11" ht="15" customHeight="1"/>
    <row r="5" spans="2:11" ht="18" customHeight="1">
      <c r="B5" s="343" t="s">
        <v>140</v>
      </c>
      <c r="C5" s="343"/>
      <c r="D5" s="343"/>
      <c r="E5" s="343"/>
      <c r="F5" s="343"/>
      <c r="G5" s="343"/>
      <c r="H5" s="343"/>
      <c r="I5" s="343"/>
      <c r="J5" s="343"/>
      <c r="K5" s="343"/>
    </row>
    <row r="6" spans="2:11" s="119" customFormat="1" ht="15" customHeight="1">
      <c r="B6" s="344"/>
      <c r="C6" s="344" t="s">
        <v>71</v>
      </c>
      <c r="D6" s="344"/>
      <c r="E6" s="344"/>
      <c r="F6" s="348" t="s">
        <v>133</v>
      </c>
      <c r="G6" s="348"/>
      <c r="H6" s="348"/>
      <c r="I6" s="344" t="s">
        <v>47</v>
      </c>
      <c r="J6" s="344"/>
      <c r="K6" s="344"/>
    </row>
    <row r="7" spans="2:11" s="119" customFormat="1" ht="15" customHeight="1">
      <c r="B7" s="344"/>
      <c r="C7" s="120" t="s">
        <v>141</v>
      </c>
      <c r="D7" s="120" t="s">
        <v>142</v>
      </c>
      <c r="E7" s="120" t="s">
        <v>117</v>
      </c>
      <c r="F7" s="121" t="s">
        <v>141</v>
      </c>
      <c r="G7" s="121" t="s">
        <v>142</v>
      </c>
      <c r="H7" s="121" t="s">
        <v>117</v>
      </c>
      <c r="I7" s="120" t="s">
        <v>135</v>
      </c>
      <c r="J7" s="120" t="s">
        <v>142</v>
      </c>
      <c r="K7" s="120" t="s">
        <v>143</v>
      </c>
    </row>
    <row r="8" spans="2:11">
      <c r="B8" s="54" t="s">
        <v>91</v>
      </c>
      <c r="C8" s="122">
        <f>IFERROR('Tablas turistas zona y tip.'!C8/'Tablas turistas zona y tip.'!C21-1,"-")</f>
        <v>0.18115294117647052</v>
      </c>
      <c r="D8" s="122">
        <f>IFERROR('Tablas turistas zona y tip.'!E8/'Tablas turistas zona y tip.'!E21-1,"-")</f>
        <v>-1.923568834092193E-2</v>
      </c>
      <c r="E8" s="122">
        <f>IFERROR('Tablas turistas zona y tip.'!G8/'Tablas turistas zona y tip.'!G21-1,"-")</f>
        <v>0.1180234338485342</v>
      </c>
      <c r="F8" s="123">
        <f>IFERROR('Tablas turistas zona y tip.'!I8/'Tablas turistas zona y tip.'!I21-1,"-")</f>
        <v>0.19435918349825076</v>
      </c>
      <c r="G8" s="123">
        <f>IFERROR('Tablas turistas zona y tip.'!K8/'Tablas turistas zona y tip.'!K21-1,"-")</f>
        <v>1.4142165984369237E-2</v>
      </c>
      <c r="H8" s="123">
        <f>IFERROR('Tablas turistas zona y tip.'!M8/'Tablas turistas zona y tip.'!M21-1,"-")</f>
        <v>0.13746052728207392</v>
      </c>
      <c r="I8" s="122">
        <f>IFERROR('Tablas turistas zona y tip.'!O8/'Tablas turistas zona y tip.'!O21-1,"-")</f>
        <v>0.12307303417416837</v>
      </c>
      <c r="J8" s="122">
        <f>IFERROR('Tablas turistas zona y tip.'!Q8/'Tablas turistas zona y tip.'!Q21-1,"-")</f>
        <v>3.4504981069251706E-2</v>
      </c>
      <c r="K8" s="122">
        <f>IFERROR('Tablas turistas zona y tip.'!S8/'Tablas turistas zona y tip.'!S21-1,"-")</f>
        <v>8.6526806113562227E-2</v>
      </c>
    </row>
    <row r="9" spans="2:11">
      <c r="B9" s="54" t="s">
        <v>92</v>
      </c>
      <c r="C9" s="122">
        <f>IFERROR('Tablas turistas zona y tip.'!C9/'Tablas turistas zona y tip.'!C22-1,"-")</f>
        <v>-1.2906701646717145E-2</v>
      </c>
      <c r="D9" s="122">
        <f>IFERROR('Tablas turistas zona y tip.'!E9/'Tablas turistas zona y tip.'!E22-1,"-")</f>
        <v>-0.33513734764416958</v>
      </c>
      <c r="E9" s="122">
        <f>IFERROR('Tablas turistas zona y tip.'!G9/'Tablas turistas zona y tip.'!G22-1,"-")</f>
        <v>-0.12245087277168787</v>
      </c>
      <c r="F9" s="123">
        <f>IFERROR('Tablas turistas zona y tip.'!I9/'Tablas turistas zona y tip.'!I22-1,"-")</f>
        <v>-1.1520298172423282E-2</v>
      </c>
      <c r="G9" s="123">
        <f>IFERROR('Tablas turistas zona y tip.'!K9/'Tablas turistas zona y tip.'!K22-1,"-")</f>
        <v>-0.31350556605755098</v>
      </c>
      <c r="H9" s="123">
        <f>IFERROR('Tablas turistas zona y tip.'!M9/'Tablas turistas zona y tip.'!M22-1,"-")</f>
        <v>-0.11273336524652944</v>
      </c>
      <c r="I9" s="122">
        <f>IFERROR('Tablas turistas zona y tip.'!O9/'Tablas turistas zona y tip.'!O22-1,"-")</f>
        <v>3.4641091950288638E-2</v>
      </c>
      <c r="J9" s="122">
        <f>IFERROR('Tablas turistas zona y tip.'!Q9/'Tablas turistas zona y tip.'!Q22-1,"-")</f>
        <v>7.9325421611493585E-3</v>
      </c>
      <c r="K9" s="122">
        <f>IFERROR('Tablas turistas zona y tip.'!S9/'Tablas turistas zona y tip.'!S22-1,"-")</f>
        <v>2.4377038643207172E-2</v>
      </c>
    </row>
    <row r="10" spans="2:11">
      <c r="B10" s="54" t="s">
        <v>93</v>
      </c>
      <c r="C10" s="122">
        <f>IFERROR('Tablas turistas zona y tip.'!C10/'Tablas turistas zona y tip.'!C23-1,"-")</f>
        <v>-4.3809857217874004E-2</v>
      </c>
      <c r="D10" s="122">
        <f>IFERROR('Tablas turistas zona y tip.'!E10/'Tablas turistas zona y tip.'!E23-1,"-")</f>
        <v>-0.20778908084030578</v>
      </c>
      <c r="E10" s="122">
        <f>IFERROR('Tablas turistas zona y tip.'!G10/'Tablas turistas zona y tip.'!G23-1,"-")</f>
        <v>-9.1936965585471042E-2</v>
      </c>
      <c r="F10" s="123">
        <f>IFERROR('Tablas turistas zona y tip.'!I10/'Tablas turistas zona y tip.'!I23-1,"-")</f>
        <v>-1.6883470063001393E-2</v>
      </c>
      <c r="G10" s="123">
        <f>IFERROR('Tablas turistas zona y tip.'!K10/'Tablas turistas zona y tip.'!K23-1,"-")</f>
        <v>-0.20683376178234791</v>
      </c>
      <c r="H10" s="123">
        <f>IFERROR('Tablas turistas zona y tip.'!M10/'Tablas turistas zona y tip.'!M23-1,"-")</f>
        <v>-7.3362208987547417E-2</v>
      </c>
      <c r="I10" s="122">
        <f>IFERROR('Tablas turistas zona y tip.'!O10/'Tablas turistas zona y tip.'!O23-1,"-")</f>
        <v>1.5171710331762789E-3</v>
      </c>
      <c r="J10" s="122">
        <f>IFERROR('Tablas turistas zona y tip.'!Q10/'Tablas turistas zona y tip.'!Q23-1,"-")</f>
        <v>-2.7123968492123063E-2</v>
      </c>
      <c r="K10" s="122">
        <f>IFERROR('Tablas turistas zona y tip.'!S10/'Tablas turistas zona y tip.'!S23-1,"-")</f>
        <v>-8.6272512641953902E-3</v>
      </c>
    </row>
    <row r="11" spans="2:11">
      <c r="B11" s="54" t="s">
        <v>94</v>
      </c>
      <c r="C11" s="122">
        <f>IFERROR('Tablas turistas zona y tip.'!C11/'Tablas turistas zona y tip.'!C24-1,"-")</f>
        <v>7.9628736740597894E-2</v>
      </c>
      <c r="D11" s="122">
        <f>IFERROR('Tablas turistas zona y tip.'!E11/'Tablas turistas zona y tip.'!E24-1,"-")</f>
        <v>-5.2292576419213921E-2</v>
      </c>
      <c r="E11" s="122">
        <f>IFERROR('Tablas turistas zona y tip.'!G11/'Tablas turistas zona y tip.'!G24-1,"-")</f>
        <v>3.9214046822742432E-2</v>
      </c>
      <c r="F11" s="123">
        <f>IFERROR('Tablas turistas zona y tip.'!I11/'Tablas turistas zona y tip.'!I24-1,"-")</f>
        <v>0.10113774535348274</v>
      </c>
      <c r="G11" s="123">
        <f>IFERROR('Tablas turistas zona y tip.'!K11/'Tablas turistas zona y tip.'!K24-1,"-")</f>
        <v>-2.1712066132164698E-2</v>
      </c>
      <c r="H11" s="123">
        <f>IFERROR('Tablas turistas zona y tip.'!M11/'Tablas turistas zona y tip.'!M24-1,"-")</f>
        <v>6.3837186446316085E-2</v>
      </c>
      <c r="I11" s="122">
        <f>IFERROR('Tablas turistas zona y tip.'!O11/'Tablas turistas zona y tip.'!O24-1,"-")</f>
        <v>0.12298804411628406</v>
      </c>
      <c r="J11" s="122">
        <f>IFERROR('Tablas turistas zona y tip.'!Q11/'Tablas turistas zona y tip.'!Q24-1,"-")</f>
        <v>0.12348637199948653</v>
      </c>
      <c r="K11" s="122">
        <f>IFERROR('Tablas turistas zona y tip.'!S11/'Tablas turistas zona y tip.'!S24-1,"-")</f>
        <v>0.12318098019401291</v>
      </c>
    </row>
    <row r="12" spans="2:11">
      <c r="B12" s="54" t="s">
        <v>95</v>
      </c>
      <c r="C12" s="122">
        <f>IFERROR('Tablas turistas zona y tip.'!C12/'Tablas turistas zona y tip.'!C25-1,"-")</f>
        <v>0.18646803227808806</v>
      </c>
      <c r="D12" s="122">
        <f>IFERROR('Tablas turistas zona y tip.'!E12/'Tablas turistas zona y tip.'!E25-1,"-")</f>
        <v>-7.4874769311890077E-3</v>
      </c>
      <c r="E12" s="122">
        <f>IFERROR('Tablas turistas zona y tip.'!G12/'Tablas turistas zona y tip.'!G25-1,"-")</f>
        <v>0.12437542201215401</v>
      </c>
      <c r="F12" s="123">
        <f>IFERROR('Tablas turistas zona y tip.'!I12/'Tablas turistas zona y tip.'!I25-1,"-")</f>
        <v>0.15564627038354906</v>
      </c>
      <c r="G12" s="123">
        <f>IFERROR('Tablas turistas zona y tip.'!K12/'Tablas turistas zona y tip.'!K25-1,"-")</f>
        <v>8.5531004989307657E-3</v>
      </c>
      <c r="H12" s="123">
        <f>IFERROR('Tablas turistas zona y tip.'!M12/'Tablas turistas zona y tip.'!M25-1,"-")</f>
        <v>0.10934274688126355</v>
      </c>
      <c r="I12" s="122">
        <f>IFERROR('Tablas turistas zona y tip.'!O12/'Tablas turistas zona y tip.'!O25-1,"-")</f>
        <v>0.15802306534904376</v>
      </c>
      <c r="J12" s="122">
        <f>IFERROR('Tablas turistas zona y tip.'!Q12/'Tablas turistas zona y tip.'!Q25-1,"-")</f>
        <v>7.2813408419183379E-2</v>
      </c>
      <c r="K12" s="122">
        <f>IFERROR('Tablas turistas zona y tip.'!S12/'Tablas turistas zona y tip.'!S25-1,"-")</f>
        <v>0.12337243205947157</v>
      </c>
    </row>
    <row r="13" spans="2:11">
      <c r="B13" s="54" t="s">
        <v>96</v>
      </c>
      <c r="C13" s="122">
        <f>IFERROR('Tablas turistas zona y tip.'!C13/'Tablas turistas zona y tip.'!C26-1,"-")</f>
        <v>0.12317181075313588</v>
      </c>
      <c r="D13" s="122">
        <f>IFERROR('Tablas turistas zona y tip.'!E13/'Tablas turistas zona y tip.'!E26-1,"-")</f>
        <v>-0.17858227540545468</v>
      </c>
      <c r="E13" s="122">
        <f>IFERROR('Tablas turistas zona y tip.'!G13/'Tablas turistas zona y tip.'!G26-1,"-")</f>
        <v>3.2665925777478177E-2</v>
      </c>
      <c r="F13" s="123">
        <f>IFERROR('Tablas turistas zona y tip.'!I13/'Tablas turistas zona y tip.'!I26-1,"-")</f>
        <v>0.12486192930780549</v>
      </c>
      <c r="G13" s="123">
        <f>IFERROR('Tablas turistas zona y tip.'!K13/'Tablas turistas zona y tip.'!K26-1,"-")</f>
        <v>-4.6597755790171891E-2</v>
      </c>
      <c r="H13" s="123">
        <f>IFERROR('Tablas turistas zona y tip.'!M13/'Tablas turistas zona y tip.'!M26-1,"-")</f>
        <v>7.4463418200724663E-2</v>
      </c>
      <c r="I13" s="122">
        <f>IFERROR('Tablas turistas zona y tip.'!O13/'Tablas turistas zona y tip.'!O26-1,"-")</f>
        <v>0.14230610708909763</v>
      </c>
      <c r="J13" s="122">
        <f>IFERROR('Tablas turistas zona y tip.'!Q13/'Tablas turistas zona y tip.'!Q26-1,"-")</f>
        <v>0.11150747278430417</v>
      </c>
      <c r="K13" s="122">
        <f>IFERROR('Tablas turistas zona y tip.'!S13/'Tablas turistas zona y tip.'!S26-1,"-")</f>
        <v>0.13011064898375579</v>
      </c>
    </row>
    <row r="14" spans="2:11">
      <c r="B14" s="54" t="s">
        <v>97</v>
      </c>
      <c r="C14" s="122">
        <f>IFERROR('Tablas turistas zona y tip.'!C14/'Tablas turistas zona y tip.'!C27-1,"-")</f>
        <v>5.2635633039771923E-2</v>
      </c>
      <c r="D14" s="122">
        <f>IFERROR('Tablas turistas zona y tip.'!E14/'Tablas turistas zona y tip.'!E27-1,"-")</f>
        <v>-0.21729655025780048</v>
      </c>
      <c r="E14" s="122">
        <f>IFERROR('Tablas turistas zona y tip.'!G14/'Tablas turistas zona y tip.'!G27-1,"-")</f>
        <v>-3.5283933518005517E-2</v>
      </c>
      <c r="F14" s="123">
        <f>IFERROR('Tablas turistas zona y tip.'!I14/'Tablas turistas zona y tip.'!I27-1,"-")</f>
        <v>4.8043026303895786E-2</v>
      </c>
      <c r="G14" s="123">
        <f>IFERROR('Tablas turistas zona y tip.'!K14/'Tablas turistas zona y tip.'!K27-1,"-")</f>
        <v>-0.19483419915521683</v>
      </c>
      <c r="H14" s="123">
        <f>IFERROR('Tablas turistas zona y tip.'!M14/'Tablas turistas zona y tip.'!M27-1,"-")</f>
        <v>-2.9098366975589429E-2</v>
      </c>
      <c r="I14" s="122">
        <f>IFERROR('Tablas turistas zona y tip.'!O14/'Tablas turistas zona y tip.'!O27-1,"-")</f>
        <v>6.3395983169755032E-2</v>
      </c>
      <c r="J14" s="122">
        <f>IFERROR('Tablas turistas zona y tip.'!Q14/'Tablas turistas zona y tip.'!Q27-1,"-")</f>
        <v>-7.0861692564530676E-2</v>
      </c>
      <c r="K14" s="122">
        <f>IFERROR('Tablas turistas zona y tip.'!S14/'Tablas turistas zona y tip.'!S27-1,"-")</f>
        <v>8.69355923157622E-3</v>
      </c>
    </row>
    <row r="15" spans="2:11" ht="30" customHeight="1">
      <c r="B15" s="108" t="str">
        <f>actualizaciones!$A$2</f>
        <v xml:space="preserve">acumulado julio 2011 </v>
      </c>
      <c r="C15" s="124">
        <v>8.0869473462066077E-2</v>
      </c>
      <c r="D15" s="124">
        <v>-0.14784750858777895</v>
      </c>
      <c r="E15" s="124">
        <v>8.8357400504555095E-3</v>
      </c>
      <c r="F15" s="124">
        <v>8.5370808386533881E-2</v>
      </c>
      <c r="G15" s="124">
        <v>-0.11220068573654085</v>
      </c>
      <c r="H15" s="124">
        <v>2.3787329610488683E-2</v>
      </c>
      <c r="I15" s="124">
        <v>9.3488724708372883E-2</v>
      </c>
      <c r="J15" s="124">
        <v>3.8179287279543228E-2</v>
      </c>
      <c r="K15" s="124">
        <v>7.1727099302181685E-2</v>
      </c>
    </row>
    <row r="16" spans="2:11" outlineLevel="1">
      <c r="B16" s="54" t="s">
        <v>86</v>
      </c>
      <c r="C16" s="122">
        <f>IFERROR('Tablas turistas zona y tip.'!C16/'Tablas turistas zona y tip.'!C29-1,"-")</f>
        <v>-5.5335874225821868E-2</v>
      </c>
      <c r="D16" s="122">
        <f>IFERROR('Tablas turistas zona y tip.'!E16/'Tablas turistas zona y tip.'!E29-1,"-")</f>
        <v>-0.1420160486206733</v>
      </c>
      <c r="E16" s="122">
        <f>IFERROR('Tablas turistas zona y tip.'!G16/'Tablas turistas zona y tip.'!G29-1,"-")</f>
        <v>-8.4294348122650353E-2</v>
      </c>
      <c r="F16" s="123">
        <f>IFERROR('Tablas turistas zona y tip.'!I16/'Tablas turistas zona y tip.'!I29-1,"-")</f>
        <v>-4.2012927054478344E-2</v>
      </c>
      <c r="G16" s="123">
        <f>IFERROR('Tablas turistas zona y tip.'!K16/'Tablas turistas zona y tip.'!K29-1,"-")</f>
        <v>-5.3877727370922446E-2</v>
      </c>
      <c r="H16" s="123">
        <f>IFERROR('Tablas turistas zona y tip.'!M16/'Tablas turistas zona y tip.'!M29-1,"-")</f>
        <v>-4.5891775075215024E-2</v>
      </c>
      <c r="I16" s="122">
        <f>IFERROR('Tablas turistas zona y tip.'!O16/'Tablas turistas zona y tip.'!O29-1,"-")</f>
        <v>6.2324385459557874E-2</v>
      </c>
      <c r="J16" s="122">
        <f>IFERROR('Tablas turistas zona y tip.'!Q16/'Tablas turistas zona y tip.'!Q29-1,"-")</f>
        <v>7.388644928617305E-2</v>
      </c>
      <c r="K16" s="122">
        <f>IFERROR('Tablas turistas zona y tip.'!S16/'Tablas turistas zona y tip.'!S29-1,"-")</f>
        <v>6.7008832719694489E-2</v>
      </c>
    </row>
    <row r="17" spans="2:11" outlineLevel="1">
      <c r="B17" s="54" t="s">
        <v>87</v>
      </c>
      <c r="C17" s="122">
        <f>IFERROR('Tablas turistas zona y tip.'!C17/'Tablas turistas zona y tip.'!C30-1,"-")</f>
        <v>-6.9636698634667149E-2</v>
      </c>
      <c r="D17" s="122">
        <f>IFERROR('Tablas turistas zona y tip.'!E17/'Tablas turistas zona y tip.'!E30-1,"-")</f>
        <v>-0.11032863849765262</v>
      </c>
      <c r="E17" s="122">
        <f>IFERROR('Tablas turistas zona y tip.'!G17/'Tablas turistas zona y tip.'!G30-1,"-")</f>
        <v>-8.2124496545400993E-2</v>
      </c>
      <c r="F17" s="123">
        <f>IFERROR('Tablas turistas zona y tip.'!I17/'Tablas turistas zona y tip.'!I30-1,"-")</f>
        <v>-6.6476311336717386E-2</v>
      </c>
      <c r="G17" s="123">
        <f>IFERROR('Tablas turistas zona y tip.'!K17/'Tablas turistas zona y tip.'!K30-1,"-")</f>
        <v>-3.6640773853143793E-3</v>
      </c>
      <c r="H17" s="123">
        <f>IFERROR('Tablas turistas zona y tip.'!M17/'Tablas turistas zona y tip.'!M30-1,"-")</f>
        <v>-4.7498856071676365E-2</v>
      </c>
      <c r="I17" s="122">
        <f>IFERROR('Tablas turistas zona y tip.'!O17/'Tablas turistas zona y tip.'!O30-1,"-")</f>
        <v>5.1321210399204453E-2</v>
      </c>
      <c r="J17" s="122">
        <f>IFERROR('Tablas turistas zona y tip.'!Q17/'Tablas turistas zona y tip.'!Q30-1,"-")</f>
        <v>9.059459311925977E-2</v>
      </c>
      <c r="K17" s="122">
        <f>IFERROR('Tablas turistas zona y tip.'!S17/'Tablas turistas zona y tip.'!S30-1,"-")</f>
        <v>6.6801684767698877E-2</v>
      </c>
    </row>
    <row r="18" spans="2:11" outlineLevel="1">
      <c r="B18" s="54" t="s">
        <v>88</v>
      </c>
      <c r="C18" s="122">
        <f>IFERROR('Tablas turistas zona y tip.'!C18/'Tablas turistas zona y tip.'!C31-1,"-")</f>
        <v>-2.2785932163620681E-2</v>
      </c>
      <c r="D18" s="122">
        <f>IFERROR('Tablas turistas zona y tip.'!E18/'Tablas turistas zona y tip.'!E31-1,"-")</f>
        <v>-0.14250358857595402</v>
      </c>
      <c r="E18" s="122">
        <f>IFERROR('Tablas turistas zona y tip.'!G18/'Tablas turistas zona y tip.'!G31-1,"-")</f>
        <v>-6.4088114754098369E-2</v>
      </c>
      <c r="F18" s="123">
        <f>IFERROR('Tablas turistas zona y tip.'!I18/'Tablas turistas zona y tip.'!I31-1,"-")</f>
        <v>-1.9865554010199404E-2</v>
      </c>
      <c r="G18" s="123">
        <f>IFERROR('Tablas turistas zona y tip.'!K18/'Tablas turistas zona y tip.'!K31-1,"-")</f>
        <v>-0.12954093620097595</v>
      </c>
      <c r="H18" s="123">
        <f>IFERROR('Tablas turistas zona y tip.'!M18/'Tablas turistas zona y tip.'!M31-1,"-")</f>
        <v>-5.7053560485353594E-2</v>
      </c>
      <c r="I18" s="122">
        <f>IFERROR('Tablas turistas zona y tip.'!O18/'Tablas turistas zona y tip.'!O31-1,"-")</f>
        <v>0.12153978157826772</v>
      </c>
      <c r="J18" s="122">
        <f>IFERROR('Tablas turistas zona y tip.'!Q18/'Tablas turistas zona y tip.'!Q31-1,"-")</f>
        <v>-2.6944200018205189E-3</v>
      </c>
      <c r="K18" s="122">
        <f>IFERROR('Tablas turistas zona y tip.'!S18/'Tablas turistas zona y tip.'!S31-1,"-")</f>
        <v>7.0975693492495218E-2</v>
      </c>
    </row>
    <row r="19" spans="2:11" outlineLevel="1">
      <c r="B19" s="54" t="s">
        <v>89</v>
      </c>
      <c r="C19" s="122">
        <f>IFERROR('Tablas turistas zona y tip.'!C19/'Tablas turistas zona y tip.'!C32-1,"-")</f>
        <v>2.7938688675859913E-2</v>
      </c>
      <c r="D19" s="122">
        <f>IFERROR('Tablas turistas zona y tip.'!E19/'Tablas turistas zona y tip.'!E32-1,"-")</f>
        <v>-0.12479247371333702</v>
      </c>
      <c r="E19" s="122">
        <f>IFERROR('Tablas turistas zona y tip.'!G19/'Tablas turistas zona y tip.'!G32-1,"-")</f>
        <v>-2.0408520776399652E-2</v>
      </c>
      <c r="F19" s="123">
        <f>IFERROR('Tablas turistas zona y tip.'!I19/'Tablas turistas zona y tip.'!I32-1,"-")</f>
        <v>2.1052631578947434E-2</v>
      </c>
      <c r="G19" s="123">
        <f>IFERROR('Tablas turistas zona y tip.'!K19/'Tablas turistas zona y tip.'!K32-1,"-")</f>
        <v>-0.10970592716745386</v>
      </c>
      <c r="H19" s="123">
        <f>IFERROR('Tablas turistas zona y tip.'!M19/'Tablas turistas zona y tip.'!M32-1,"-")</f>
        <v>-2.0432169387196053E-2</v>
      </c>
      <c r="I19" s="122">
        <f>IFERROR('Tablas turistas zona y tip.'!O19/'Tablas turistas zona y tip.'!O32-1,"-")</f>
        <v>7.808349855972474E-2</v>
      </c>
      <c r="J19" s="122">
        <f>IFERROR('Tablas turistas zona y tip.'!Q19/'Tablas turistas zona y tip.'!Q32-1,"-")</f>
        <v>-5.1572318082726554E-2</v>
      </c>
      <c r="K19" s="122">
        <f>IFERROR('Tablas turistas zona y tip.'!S19/'Tablas turistas zona y tip.'!S32-1,"-")</f>
        <v>2.6704195768659567E-2</v>
      </c>
    </row>
    <row r="20" spans="2:11" outlineLevel="1">
      <c r="B20" s="54" t="s">
        <v>90</v>
      </c>
      <c r="C20" s="122">
        <f>IFERROR('Tablas turistas zona y tip.'!C20/'Tablas turistas zona y tip.'!C33-1,"-")</f>
        <v>-0.13198965184897116</v>
      </c>
      <c r="D20" s="122">
        <f>IFERROR('Tablas turistas zona y tip.'!E20/'Tablas turistas zona y tip.'!E33-1,"-")</f>
        <v>-0.25932130890425609</v>
      </c>
      <c r="E20" s="122">
        <f>IFERROR('Tablas turistas zona y tip.'!G20/'Tablas turistas zona y tip.'!G33-1,"-")</f>
        <v>-0.17295716497505587</v>
      </c>
      <c r="F20" s="123">
        <f>IFERROR('Tablas turistas zona y tip.'!I20/'Tablas turistas zona y tip.'!I33-1,"-")</f>
        <v>-0.13343986595507018</v>
      </c>
      <c r="G20" s="123">
        <f>IFERROR('Tablas turistas zona y tip.'!K20/'Tablas turistas zona y tip.'!K33-1,"-")</f>
        <v>-0.24943739604057269</v>
      </c>
      <c r="H20" s="123">
        <f>IFERROR('Tablas turistas zona y tip.'!M20/'Tablas turistas zona y tip.'!M33-1,"-")</f>
        <v>-0.17083171252247231</v>
      </c>
      <c r="I20" s="122">
        <f>IFERROR('Tablas turistas zona y tip.'!O20/'Tablas turistas zona y tip.'!O33-1,"-")</f>
        <v>4.8403928563498733E-2</v>
      </c>
      <c r="J20" s="122">
        <f>IFERROR('Tablas turistas zona y tip.'!Q20/'Tablas turistas zona y tip.'!Q33-1,"-")</f>
        <v>-7.9288910486140618E-2</v>
      </c>
      <c r="K20" s="122">
        <f>IFERROR('Tablas turistas zona y tip.'!S20/'Tablas turistas zona y tip.'!S33-1,"-")</f>
        <v>-5.5239406390156232E-3</v>
      </c>
    </row>
    <row r="21" spans="2:11" outlineLevel="1">
      <c r="B21" s="54" t="s">
        <v>91</v>
      </c>
      <c r="C21" s="122">
        <f>IFERROR('Tablas turistas zona y tip.'!C21/'Tablas turistas zona y tip.'!C34-1,"-")</f>
        <v>-0.11341969668523266</v>
      </c>
      <c r="D21" s="122">
        <f>IFERROR('Tablas turistas zona y tip.'!E21/'Tablas turistas zona y tip.'!E34-1,"-")</f>
        <v>-0.21927547230099453</v>
      </c>
      <c r="E21" s="122">
        <f>IFERROR('Tablas turistas zona y tip.'!G21/'Tablas turistas zona y tip.'!G34-1,"-")</f>
        <v>-0.14973826294296599</v>
      </c>
      <c r="F21" s="123">
        <f>IFERROR('Tablas turistas zona y tip.'!I21/'Tablas turistas zona y tip.'!I34-1,"-")</f>
        <v>-0.11259047619047624</v>
      </c>
      <c r="G21" s="123">
        <f>IFERROR('Tablas turistas zona y tip.'!K21/'Tablas turistas zona y tip.'!K34-1,"-")</f>
        <v>-0.21475799086757996</v>
      </c>
      <c r="H21" s="123">
        <f>IFERROR('Tablas turistas zona y tip.'!M21/'Tablas turistas zona y tip.'!M34-1,"-")</f>
        <v>-0.14760563380281688</v>
      </c>
      <c r="I21" s="122">
        <f>IFERROR('Tablas turistas zona y tip.'!O21/'Tablas turistas zona y tip.'!O34-1,"-")</f>
        <v>3.7779213406158751E-2</v>
      </c>
      <c r="J21" s="122">
        <f>IFERROR('Tablas turistas zona y tip.'!Q21/'Tablas turistas zona y tip.'!Q34-1,"-")</f>
        <v>4.1473236758208021E-2</v>
      </c>
      <c r="K21" s="122">
        <f>IFERROR('Tablas turistas zona y tip.'!S21/'Tablas turistas zona y tip.'!S34-1,"-")</f>
        <v>3.9300314374877576E-2</v>
      </c>
    </row>
    <row r="22" spans="2:11" outlineLevel="1">
      <c r="B22" s="54" t="s">
        <v>92</v>
      </c>
      <c r="C22" s="122">
        <f>IFERROR('Tablas turistas zona y tip.'!C22/'Tablas turistas zona y tip.'!C35-1,"-")</f>
        <v>7.9227443941653819E-2</v>
      </c>
      <c r="D22" s="122">
        <f>IFERROR('Tablas turistas zona y tip.'!E22/'Tablas turistas zona y tip.'!E35-1,"-")</f>
        <v>-2.2190599012762879E-2</v>
      </c>
      <c r="E22" s="122">
        <f>IFERROR('Tablas turistas zona y tip.'!G22/'Tablas turistas zona y tip.'!G35-1,"-")</f>
        <v>4.2469860099284329E-2</v>
      </c>
      <c r="F22" s="123">
        <f>IFERROR('Tablas turistas zona y tip.'!I22/'Tablas turistas zona y tip.'!I35-1,"-")</f>
        <v>8.5190973020177418E-2</v>
      </c>
      <c r="G22" s="123">
        <f>IFERROR('Tablas turistas zona y tip.'!K22/'Tablas turistas zona y tip.'!K35-1,"-")</f>
        <v>-3.9462534802082061E-2</v>
      </c>
      <c r="H22" s="123">
        <f>IFERROR('Tablas turistas zona y tip.'!M22/'Tablas turistas zona y tip.'!M35-1,"-")</f>
        <v>3.995783123709673E-2</v>
      </c>
      <c r="I22" s="122">
        <f>IFERROR('Tablas turistas zona y tip.'!O22/'Tablas turistas zona y tip.'!O35-1,"-")</f>
        <v>8.0190908452846044E-2</v>
      </c>
      <c r="J22" s="122">
        <f>IFERROR('Tablas turistas zona y tip.'!Q22/'Tablas turistas zona y tip.'!Q35-1,"-")</f>
        <v>5.8372446618628837E-2</v>
      </c>
      <c r="K22" s="122">
        <f>IFERROR('Tablas turistas zona y tip.'!S22/'Tablas turistas zona y tip.'!S35-1,"-")</f>
        <v>7.1700518496075505E-2</v>
      </c>
    </row>
    <row r="23" spans="2:11" outlineLevel="1">
      <c r="B23" s="54" t="s">
        <v>93</v>
      </c>
      <c r="C23" s="122">
        <f>IFERROR('Tablas turistas zona y tip.'!C23/'Tablas turistas zona y tip.'!C36-1,"-")</f>
        <v>8.2153971045866525E-2</v>
      </c>
      <c r="D23" s="122">
        <f>IFERROR('Tablas turistas zona y tip.'!E23/'Tablas turistas zona y tip.'!E36-1,"-")</f>
        <v>-0.13311417240659573</v>
      </c>
      <c r="E23" s="122">
        <f>IFERROR('Tablas turistas zona y tip.'!G23/'Tablas turistas zona y tip.'!G36-1,"-")</f>
        <v>8.6423492934657453E-3</v>
      </c>
      <c r="F23" s="123">
        <f>IFERROR('Tablas turistas zona y tip.'!I23/'Tablas turistas zona y tip.'!I36-1,"-")</f>
        <v>5.0769157498690376E-2</v>
      </c>
      <c r="G23" s="123">
        <f>IFERROR('Tablas turistas zona y tip.'!K23/'Tablas turistas zona y tip.'!K36-1,"-")</f>
        <v>-0.12416154603874474</v>
      </c>
      <c r="H23" s="123">
        <f>IFERROR('Tablas turistas zona y tip.'!M23/'Tablas turistas zona y tip.'!M36-1,"-")</f>
        <v>-8.1341904506183615E-3</v>
      </c>
      <c r="I23" s="122">
        <f>IFERROR('Tablas turistas zona y tip.'!O23/'Tablas turistas zona y tip.'!O36-1,"-")</f>
        <v>7.4694167065846306E-2</v>
      </c>
      <c r="J23" s="122">
        <f>IFERROR('Tablas turistas zona y tip.'!Q23/'Tablas turistas zona y tip.'!Q36-1,"-")</f>
        <v>-3.9142219986334381E-2</v>
      </c>
      <c r="K23" s="122">
        <f>IFERROR('Tablas turistas zona y tip.'!S23/'Tablas turistas zona y tip.'!S36-1,"-")</f>
        <v>3.1413702243550334E-2</v>
      </c>
    </row>
    <row r="24" spans="2:11" outlineLevel="1">
      <c r="B24" s="54" t="s">
        <v>94</v>
      </c>
      <c r="C24" s="122">
        <f>IFERROR('Tablas turistas zona y tip.'!C24/'Tablas turistas zona y tip.'!C37-1,"-")</f>
        <v>-0.13682239101030069</v>
      </c>
      <c r="D24" s="122">
        <f>IFERROR('Tablas turistas zona y tip.'!E24/'Tablas turistas zona y tip.'!E37-1,"-")</f>
        <v>-0.18086295551084286</v>
      </c>
      <c r="E24" s="122">
        <f>IFERROR('Tablas turistas zona y tip.'!G24/'Tablas turistas zona y tip.'!G37-1,"-")</f>
        <v>-0.15080942913944906</v>
      </c>
      <c r="F24" s="123">
        <f>IFERROR('Tablas turistas zona y tip.'!I24/'Tablas turistas zona y tip.'!I37-1,"-")</f>
        <v>-0.13975120475176506</v>
      </c>
      <c r="G24" s="123">
        <f>IFERROR('Tablas turistas zona y tip.'!K24/'Tablas turistas zona y tip.'!K37-1,"-")</f>
        <v>-0.19272361809045224</v>
      </c>
      <c r="H24" s="123">
        <f>IFERROR('Tablas turistas zona y tip.'!M24/'Tablas turistas zona y tip.'!M37-1,"-")</f>
        <v>-0.15655567316643926</v>
      </c>
      <c r="I24" s="122">
        <f>IFERROR('Tablas turistas zona y tip.'!O24/'Tablas turistas zona y tip.'!O37-1,"-")</f>
        <v>2.3258754633178613E-2</v>
      </c>
      <c r="J24" s="122">
        <f>IFERROR('Tablas turistas zona y tip.'!Q24/'Tablas turistas zona y tip.'!Q37-1,"-")</f>
        <v>-1.0685518008756389E-2</v>
      </c>
      <c r="K24" s="122">
        <f>IFERROR('Tablas turistas zona y tip.'!S24/'Tablas turistas zona y tip.'!S37-1,"-")</f>
        <v>9.8439404440409106E-3</v>
      </c>
    </row>
    <row r="25" spans="2:11" outlineLevel="1">
      <c r="B25" s="54" t="s">
        <v>95</v>
      </c>
      <c r="C25" s="122">
        <f>IFERROR('Tablas turistas zona y tip.'!C25/'Tablas turistas zona y tip.'!C38-1,"-")</f>
        <v>-3.9997139656282044E-2</v>
      </c>
      <c r="D25" s="122">
        <f>IFERROR('Tablas turistas zona y tip.'!E25/'Tablas turistas zona y tip.'!E38-1,"-")</f>
        <v>-0.18380960578412808</v>
      </c>
      <c r="E25" s="122">
        <f>IFERROR('Tablas turistas zona y tip.'!G25/'Tablas turistas zona y tip.'!G38-1,"-")</f>
        <v>-9.1257727530718369E-2</v>
      </c>
      <c r="F25" s="123">
        <f>IFERROR('Tablas turistas zona y tip.'!I25/'Tablas turistas zona y tip.'!I38-1,"-")</f>
        <v>-3.9119855686537752E-2</v>
      </c>
      <c r="G25" s="123">
        <f>IFERROR('Tablas turistas zona y tip.'!K25/'Tablas turistas zona y tip.'!K38-1,"-")</f>
        <v>-0.1845867720562594</v>
      </c>
      <c r="H25" s="123">
        <f>IFERROR('Tablas turistas zona y tip.'!M25/'Tablas turistas zona y tip.'!M38-1,"-")</f>
        <v>-9.0211341398690803E-2</v>
      </c>
      <c r="I25" s="122">
        <f>IFERROR('Tablas turistas zona y tip.'!O25/'Tablas turistas zona y tip.'!O38-1,"-")</f>
        <v>4.2557999070103048E-2</v>
      </c>
      <c r="J25" s="122">
        <f>IFERROR('Tablas turistas zona y tip.'!Q25/'Tablas turistas zona y tip.'!Q38-1,"-")</f>
        <v>-8.3294773519163812E-2</v>
      </c>
      <c r="K25" s="122">
        <f>IFERROR('Tablas turistas zona y tip.'!S25/'Tablas turistas zona y tip.'!S38-1,"-")</f>
        <v>-1.2568741025816399E-2</v>
      </c>
    </row>
    <row r="26" spans="2:11" outlineLevel="1">
      <c r="B26" s="54" t="s">
        <v>96</v>
      </c>
      <c r="C26" s="122">
        <f>IFERROR('Tablas turistas zona y tip.'!C26/'Tablas turistas zona y tip.'!C39-1,"-")</f>
        <v>-4.4818414576549226E-2</v>
      </c>
      <c r="D26" s="122">
        <f>IFERROR('Tablas turistas zona y tip.'!E26/'Tablas turistas zona y tip.'!E39-1,"-")</f>
        <v>-0.12843453862036103</v>
      </c>
      <c r="E26" s="122">
        <f>IFERROR('Tablas turistas zona y tip.'!G26/'Tablas turistas zona y tip.'!G39-1,"-")</f>
        <v>-7.1534896309076723E-2</v>
      </c>
      <c r="F26" s="123">
        <f>IFERROR('Tablas turistas zona y tip.'!I26/'Tablas turistas zona y tip.'!I39-1,"-")</f>
        <v>-5.3761567773543795E-2</v>
      </c>
      <c r="G26" s="123">
        <f>IFERROR('Tablas turistas zona y tip.'!K26/'Tablas turistas zona y tip.'!K39-1,"-")</f>
        <v>-0.13556001529051986</v>
      </c>
      <c r="H26" s="123">
        <f>IFERROR('Tablas turistas zona y tip.'!M26/'Tablas turistas zona y tip.'!M39-1,"-")</f>
        <v>-7.9368165976096861E-2</v>
      </c>
      <c r="I26" s="122">
        <f>IFERROR('Tablas turistas zona y tip.'!O26/'Tablas turistas zona y tip.'!O39-1,"-")</f>
        <v>-2.9079766111128613E-3</v>
      </c>
      <c r="J26" s="122">
        <f>IFERROR('Tablas turistas zona y tip.'!Q26/'Tablas turistas zona y tip.'!Q39-1,"-")</f>
        <v>-9.5130321862535894E-2</v>
      </c>
      <c r="K26" s="122">
        <f>IFERROR('Tablas turistas zona y tip.'!S26/'Tablas turistas zona y tip.'!S39-1,"-")</f>
        <v>-4.1586484846284355E-2</v>
      </c>
    </row>
    <row r="27" spans="2:11" outlineLevel="1">
      <c r="B27" s="54" t="s">
        <v>97</v>
      </c>
      <c r="C27" s="122">
        <f>IFERROR('Tablas turistas zona y tip.'!C27/'Tablas turistas zona y tip.'!C40-1,"-")</f>
        <v>3.9140875133404585E-2</v>
      </c>
      <c r="D27" s="122">
        <f>IFERROR('Tablas turistas zona y tip.'!E27/'Tablas turistas zona y tip.'!E40-1,"-")</f>
        <v>-7.0044488383588677E-2</v>
      </c>
      <c r="E27" s="122">
        <f>IFERROR('Tablas turistas zona y tip.'!G27/'Tablas turistas zona y tip.'!G40-1,"-")</f>
        <v>8.664009703691633E-4</v>
      </c>
      <c r="F27" s="123">
        <f>IFERROR('Tablas turistas zona y tip.'!I27/'Tablas turistas zona y tip.'!I40-1,"-")</f>
        <v>3.7002319968129749E-2</v>
      </c>
      <c r="G27" s="123">
        <f>IFERROR('Tablas turistas zona y tip.'!K27/'Tablas turistas zona y tip.'!K40-1,"-")</f>
        <v>-7.6326292658863593E-2</v>
      </c>
      <c r="H27" s="123">
        <f>IFERROR('Tablas turistas zona y tip.'!M27/'Tablas turistas zona y tip.'!M40-1,"-")</f>
        <v>-1.8931231915286784E-3</v>
      </c>
      <c r="I27" s="122">
        <f>IFERROR('Tablas turistas zona y tip.'!O27/'Tablas turistas zona y tip.'!O40-1,"-")</f>
        <v>6.5757898005853521E-2</v>
      </c>
      <c r="J27" s="122">
        <f>IFERROR('Tablas turistas zona y tip.'!Q27/'Tablas turistas zona y tip.'!Q40-1,"-")</f>
        <v>-7.4122514981451504E-2</v>
      </c>
      <c r="K27" s="122">
        <f>IFERROR('Tablas turistas zona y tip.'!S27/'Tablas turistas zona y tip.'!S40-1,"-")</f>
        <v>3.9581855908386032E-3</v>
      </c>
    </row>
    <row r="28" spans="2:11" ht="15" customHeight="1">
      <c r="B28" s="112">
        <v>2010</v>
      </c>
      <c r="C28" s="125">
        <f>IFERROR('Tablas turistas zona y tip.'!C28/'Tablas turistas zona y tip.'!C41-1,"-")</f>
        <v>-4.0384645374586747E-2</v>
      </c>
      <c r="D28" s="125">
        <f>IFERROR('Tablas turistas zona y tip.'!E28/'Tablas turistas zona y tip.'!E41-1,"-")</f>
        <v>-0.14819833812223349</v>
      </c>
      <c r="E28" s="125">
        <f>IFERROR('Tablas turistas zona y tip.'!G28/'Tablas turistas zona y tip.'!G41-1,"-")</f>
        <v>-7.6419928049711094E-2</v>
      </c>
      <c r="F28" s="125">
        <f>IFERROR('Tablas turistas zona y tip.'!I28/'Tablas turistas zona y tip.'!I41-1,"-")</f>
        <v>-4.1940508035396284E-2</v>
      </c>
      <c r="G28" s="125">
        <f>IFERROR('Tablas turistas zona y tip.'!K28/'Tablas turistas zona y tip.'!K41-1,"-")</f>
        <v>-0.1326282964823412</v>
      </c>
      <c r="H28" s="125">
        <f>IFERROR('Tablas turistas zona y tip.'!M28/'Tablas turistas zona y tip.'!M41-1,"-")</f>
        <v>-7.1966830179864494E-2</v>
      </c>
      <c r="I28" s="125">
        <f>IFERROR('Tablas turistas zona y tip.'!O28/'Tablas turistas zona y tip.'!O41-1,"-")</f>
        <v>5.6310882751361202E-2</v>
      </c>
      <c r="J28" s="125">
        <f>IFERROR('Tablas turistas zona y tip.'!Q28/'Tablas turistas zona y tip.'!Q41-1,"-")</f>
        <v>-1.7178847952918797E-2</v>
      </c>
      <c r="K28" s="125">
        <f>IFERROR('Tablas turistas zona y tip.'!S28/'Tablas turistas zona y tip.'!S41-1,"-")</f>
        <v>2.6242294141912259E-2</v>
      </c>
    </row>
    <row r="29" spans="2:11" ht="15" hidden="1" customHeight="1" outlineLevel="1">
      <c r="B29" s="54" t="s">
        <v>86</v>
      </c>
      <c r="C29" s="122">
        <f>IFERROR('Tablas turistas zona y tip.'!C29/'Tablas turistas zona y tip.'!C42-1,"-")</f>
        <v>-7.439255633461217E-2</v>
      </c>
      <c r="D29" s="122">
        <f>IFERROR('Tablas turistas zona y tip.'!E29/'Tablas turistas zona y tip.'!E42-1,"-")</f>
        <v>-0.13086001980851769</v>
      </c>
      <c r="E29" s="122">
        <f>IFERROR('Tablas turistas zona y tip.'!G29/'Tablas turistas zona y tip.'!G42-1,"-")</f>
        <v>-9.4056275687638302E-2</v>
      </c>
      <c r="F29" s="123">
        <f>IFERROR('Tablas turistas zona y tip.'!I29/'Tablas turistas zona y tip.'!I42-1,"-")</f>
        <v>-7.0440668708425136E-2</v>
      </c>
      <c r="G29" s="123">
        <f>IFERROR('Tablas turistas zona y tip.'!K29/'Tablas turistas zona y tip.'!K42-1,"-")</f>
        <v>-0.14826672554647824</v>
      </c>
      <c r="H29" s="123">
        <f>IFERROR('Tablas turistas zona y tip.'!M29/'Tablas turistas zona y tip.'!M42-1,"-")</f>
        <v>-9.7403011333936806E-2</v>
      </c>
      <c r="I29" s="122">
        <f>IFERROR('Tablas turistas zona y tip.'!O29/'Tablas turistas zona y tip.'!O42-1,"-")</f>
        <v>-3.3555786120824771E-2</v>
      </c>
      <c r="J29" s="122">
        <f>IFERROR('Tablas turistas zona y tip.'!Q29/'Tablas turistas zona y tip.'!Q42-1,"-")</f>
        <v>-0.12401986408782018</v>
      </c>
      <c r="K29" s="122">
        <f>IFERROR('Tablas turistas zona y tip.'!S29/'Tablas turistas zona y tip.'!S42-1,"-")</f>
        <v>-7.2369046545247118E-2</v>
      </c>
    </row>
    <row r="30" spans="2:11" ht="15" hidden="1" customHeight="1" outlineLevel="1">
      <c r="B30" s="54" t="s">
        <v>87</v>
      </c>
      <c r="C30" s="122">
        <f>IFERROR('Tablas turistas zona y tip.'!C30/'Tablas turistas zona y tip.'!C43-1,"-")</f>
        <v>-7.2355158208431969E-2</v>
      </c>
      <c r="D30" s="122">
        <f>IFERROR('Tablas turistas zona y tip.'!E30/'Tablas turistas zona y tip.'!E43-1,"-")</f>
        <v>-0.18415669205658325</v>
      </c>
      <c r="E30" s="122">
        <f>IFERROR('Tablas turistas zona y tip.'!G30/'Tablas turistas zona y tip.'!G43-1,"-")</f>
        <v>-0.10979289035285889</v>
      </c>
      <c r="F30" s="123">
        <f>IFERROR('Tablas turistas zona y tip.'!I30/'Tablas turistas zona y tip.'!I43-1,"-")</f>
        <v>-8.5705445544554504E-2</v>
      </c>
      <c r="G30" s="123">
        <f>IFERROR('Tablas turistas zona y tip.'!K30/'Tablas turistas zona y tip.'!K43-1,"-")</f>
        <v>-0.20462405284631824</v>
      </c>
      <c r="H30" s="123">
        <f>IFERROR('Tablas turistas zona y tip.'!M30/'Tablas turistas zona y tip.'!M43-1,"-")</f>
        <v>-0.12522111895877186</v>
      </c>
      <c r="I30" s="122">
        <f>IFERROR('Tablas turistas zona y tip.'!O30/'Tablas turistas zona y tip.'!O43-1,"-")</f>
        <v>-8.5973989084342728E-2</v>
      </c>
      <c r="J30" s="122">
        <f>IFERROR('Tablas turistas zona y tip.'!Q30/'Tablas turistas zona y tip.'!Q43-1,"-")</f>
        <v>-0.2091200992957557</v>
      </c>
      <c r="K30" s="122">
        <f>IFERROR('Tablas turistas zona y tip.'!S30/'Tablas turistas zona y tip.'!S43-1,"-")</f>
        <v>-0.1388289248158614</v>
      </c>
    </row>
    <row r="31" spans="2:11" ht="15" hidden="1" customHeight="1" outlineLevel="1">
      <c r="B31" s="54" t="s">
        <v>88</v>
      </c>
      <c r="C31" s="122">
        <f>IFERROR('Tablas turistas zona y tip.'!C31/'Tablas turistas zona y tip.'!C44-1,"-")</f>
        <v>-0.1044361428904973</v>
      </c>
      <c r="D31" s="122">
        <f>IFERROR('Tablas turistas zona y tip.'!E31/'Tablas turistas zona y tip.'!E44-1,"-")</f>
        <v>-0.15245207031086128</v>
      </c>
      <c r="E31" s="122">
        <f>IFERROR('Tablas turistas zona y tip.'!G31/'Tablas turistas zona y tip.'!G44-1,"-")</f>
        <v>-0.12160439197804007</v>
      </c>
      <c r="F31" s="123">
        <f>IFERROR('Tablas turistas zona y tip.'!I31/'Tablas turistas zona y tip.'!I44-1,"-")</f>
        <v>-0.11334909053540232</v>
      </c>
      <c r="G31" s="123">
        <f>IFERROR('Tablas turistas zona y tip.'!K31/'Tablas turistas zona y tip.'!K44-1,"-")</f>
        <v>-0.16718720602069614</v>
      </c>
      <c r="H31" s="123">
        <f>IFERROR('Tablas turistas zona y tip.'!M31/'Tablas turistas zona y tip.'!M44-1,"-")</f>
        <v>-0.13236740661969959</v>
      </c>
      <c r="I31" s="122">
        <f>IFERROR('Tablas turistas zona y tip.'!O31/'Tablas turistas zona y tip.'!O44-1,"-")</f>
        <v>-6.9029966497084039E-2</v>
      </c>
      <c r="J31" s="122">
        <f>IFERROR('Tablas turistas zona y tip.'!Q31/'Tablas turistas zona y tip.'!Q44-1,"-")</f>
        <v>-0.10427843821513405</v>
      </c>
      <c r="K31" s="122">
        <f>IFERROR('Tablas turistas zona y tip.'!S31/'Tablas turistas zona y tip.'!S44-1,"-")</f>
        <v>-8.3705814324543937E-2</v>
      </c>
    </row>
    <row r="32" spans="2:11" ht="15" hidden="1" customHeight="1" outlineLevel="1">
      <c r="B32" s="54" t="s">
        <v>89</v>
      </c>
      <c r="C32" s="122">
        <f>IFERROR('Tablas turistas zona y tip.'!C32/'Tablas turistas zona y tip.'!C45-1,"-")</f>
        <v>-0.17924012285942692</v>
      </c>
      <c r="D32" s="122">
        <f>IFERROR('Tablas turistas zona y tip.'!E32/'Tablas turistas zona y tip.'!E45-1,"-")</f>
        <v>-0.20473549863568352</v>
      </c>
      <c r="E32" s="122">
        <f>IFERROR('Tablas turistas zona y tip.'!G32/'Tablas turistas zona y tip.'!G45-1,"-")</f>
        <v>-0.18748576634024139</v>
      </c>
      <c r="F32" s="123">
        <f>IFERROR('Tablas turistas zona y tip.'!I32/'Tablas turistas zona y tip.'!I45-1,"-")</f>
        <v>-0.19919106390217167</v>
      </c>
      <c r="G32" s="123">
        <f>IFERROR('Tablas turistas zona y tip.'!K32/'Tablas turistas zona y tip.'!K45-1,"-")</f>
        <v>-0.24229363094092748</v>
      </c>
      <c r="H32" s="123">
        <f>IFERROR('Tablas turistas zona y tip.'!M32/'Tablas turistas zona y tip.'!M45-1,"-")</f>
        <v>-0.21338758333967101</v>
      </c>
      <c r="I32" s="122">
        <f>IFERROR('Tablas turistas zona y tip.'!O32/'Tablas turistas zona y tip.'!O45-1,"-")</f>
        <v>-0.11000869814925029</v>
      </c>
      <c r="J32" s="122">
        <f>IFERROR('Tablas turistas zona y tip.'!Q32/'Tablas turistas zona y tip.'!Q45-1,"-")</f>
        <v>-7.0903771561709794E-2</v>
      </c>
      <c r="K32" s="122">
        <f>IFERROR('Tablas turistas zona y tip.'!S32/'Tablas turistas zona y tip.'!S45-1,"-")</f>
        <v>-9.4912854949036563E-2</v>
      </c>
    </row>
    <row r="33" spans="2:11" ht="15" hidden="1" customHeight="1" outlineLevel="1">
      <c r="B33" s="54" t="s">
        <v>90</v>
      </c>
      <c r="C33" s="122">
        <f>IFERROR('Tablas turistas zona y tip.'!C33/'Tablas turistas zona y tip.'!C46-1,"-")</f>
        <v>-0.14170234380669033</v>
      </c>
      <c r="D33" s="122">
        <f>IFERROR('Tablas turistas zona y tip.'!E33/'Tablas turistas zona y tip.'!E46-1,"-")</f>
        <v>-0.26807378225364609</v>
      </c>
      <c r="E33" s="122">
        <f>IFERROR('Tablas turistas zona y tip.'!G33/'Tablas turistas zona y tip.'!G46-1,"-")</f>
        <v>-0.18687170113956397</v>
      </c>
      <c r="F33" s="123">
        <f>IFERROR('Tablas turistas zona y tip.'!I33/'Tablas turistas zona y tip.'!I46-1,"-")</f>
        <v>-0.15728368590330255</v>
      </c>
      <c r="G33" s="123">
        <f>IFERROR('Tablas turistas zona y tip.'!K33/'Tablas turistas zona y tip.'!K46-1,"-")</f>
        <v>-0.2822127540031838</v>
      </c>
      <c r="H33" s="123">
        <f>IFERROR('Tablas turistas zona y tip.'!M33/'Tablas turistas zona y tip.'!M46-1,"-")</f>
        <v>-0.20205197899364102</v>
      </c>
      <c r="I33" s="122">
        <f>IFERROR('Tablas turistas zona y tip.'!O33/'Tablas turistas zona y tip.'!O46-1,"-")</f>
        <v>-0.10969000293227116</v>
      </c>
      <c r="J33" s="122">
        <f>IFERROR('Tablas turistas zona y tip.'!Q33/'Tablas turistas zona y tip.'!Q46-1,"-")</f>
        <v>-0.13446018769222678</v>
      </c>
      <c r="K33" s="122">
        <f>IFERROR('Tablas turistas zona y tip.'!S33/'Tablas turistas zona y tip.'!S46-1,"-")</f>
        <v>-0.12032194672458696</v>
      </c>
    </row>
    <row r="34" spans="2:11" ht="15" hidden="1" customHeight="1" outlineLevel="1">
      <c r="B34" s="54" t="s">
        <v>91</v>
      </c>
      <c r="C34" s="122">
        <f>IFERROR('Tablas turistas zona y tip.'!C34/'Tablas turistas zona y tip.'!C47-1,"-")</f>
        <v>-0.15227771097121034</v>
      </c>
      <c r="D34" s="122">
        <f>IFERROR('Tablas turistas zona y tip.'!E34/'Tablas turistas zona y tip.'!E47-1,"-")</f>
        <v>-0.21553452813635798</v>
      </c>
      <c r="E34" s="122">
        <f>IFERROR('Tablas turistas zona y tip.'!G34/'Tablas turistas zona y tip.'!G47-1,"-")</f>
        <v>-0.17509947549285587</v>
      </c>
      <c r="F34" s="123">
        <f>IFERROR('Tablas turistas zona y tip.'!I34/'Tablas turistas zona y tip.'!I47-1,"-")</f>
        <v>-0.15265179637819171</v>
      </c>
      <c r="G34" s="123">
        <f>IFERROR('Tablas turistas zona y tip.'!K34/'Tablas turistas zona y tip.'!K47-1,"-")</f>
        <v>-0.23062870633203114</v>
      </c>
      <c r="H34" s="123">
        <f>IFERROR('Tablas turistas zona y tip.'!M34/'Tablas turistas zona y tip.'!M47-1,"-")</f>
        <v>-0.18109679205240981</v>
      </c>
      <c r="I34" s="122">
        <f>IFERROR('Tablas turistas zona y tip.'!O34/'Tablas turistas zona y tip.'!O47-1,"-")</f>
        <v>-7.7880393969152584E-2</v>
      </c>
      <c r="J34" s="122">
        <f>IFERROR('Tablas turistas zona y tip.'!Q34/'Tablas turistas zona y tip.'!Q47-1,"-")</f>
        <v>-6.1711160908742624E-2</v>
      </c>
      <c r="K34" s="122">
        <f>IFERROR('Tablas turistas zona y tip.'!S34/'Tablas turistas zona y tip.'!S47-1,"-")</f>
        <v>-7.129030533126568E-2</v>
      </c>
    </row>
    <row r="35" spans="2:11" ht="15" hidden="1" customHeight="1" outlineLevel="1">
      <c r="B35" s="54" t="s">
        <v>92</v>
      </c>
      <c r="C35" s="122">
        <f>IFERROR('Tablas turistas zona y tip.'!C35/'Tablas turistas zona y tip.'!C48-1,"-")</f>
        <v>-0.17154645220742226</v>
      </c>
      <c r="D35" s="122">
        <f>IFERROR('Tablas turistas zona y tip.'!E35/'Tablas turistas zona y tip.'!E48-1,"-")</f>
        <v>-0.11318373624640143</v>
      </c>
      <c r="E35" s="122">
        <f>IFERROR('Tablas turistas zona y tip.'!G35/'Tablas turistas zona y tip.'!G48-1,"-")</f>
        <v>-0.1513029204568771</v>
      </c>
      <c r="F35" s="123">
        <f>IFERROR('Tablas turistas zona y tip.'!I35/'Tablas turistas zona y tip.'!I48-1,"-")</f>
        <v>-0.18139062382421556</v>
      </c>
      <c r="G35" s="123">
        <f>IFERROR('Tablas turistas zona y tip.'!K35/'Tablas turistas zona y tip.'!K48-1,"-")</f>
        <v>-0.12840261658577756</v>
      </c>
      <c r="H35" s="123">
        <f>IFERROR('Tablas turistas zona y tip.'!M35/'Tablas turistas zona y tip.'!M48-1,"-")</f>
        <v>-0.16292437798749848</v>
      </c>
      <c r="I35" s="122">
        <f>IFERROR('Tablas turistas zona y tip.'!O35/'Tablas turistas zona y tip.'!O48-1,"-")</f>
        <v>-0.12861860882328957</v>
      </c>
      <c r="J35" s="122">
        <f>IFERROR('Tablas turistas zona y tip.'!Q35/'Tablas turistas zona y tip.'!Q48-1,"-")</f>
        <v>-0.13379058477708994</v>
      </c>
      <c r="K35" s="122">
        <f>IFERROR('Tablas turistas zona y tip.'!S35/'Tablas turistas zona y tip.'!S48-1,"-")</f>
        <v>-0.13063854424733679</v>
      </c>
    </row>
    <row r="36" spans="2:11" ht="15" hidden="1" customHeight="1" outlineLevel="1">
      <c r="B36" s="54" t="s">
        <v>93</v>
      </c>
      <c r="C36" s="122">
        <f>IFERROR('Tablas turistas zona y tip.'!C36/'Tablas turistas zona y tip.'!C49-1,"-")</f>
        <v>-0.22820684181947282</v>
      </c>
      <c r="D36" s="122">
        <f>IFERROR('Tablas turistas zona y tip.'!E36/'Tablas turistas zona y tip.'!E49-1,"-")</f>
        <v>-0.27764794572182439</v>
      </c>
      <c r="E36" s="122">
        <f>IFERROR('Tablas turistas zona y tip.'!G36/'Tablas turistas zona y tip.'!G49-1,"-")</f>
        <v>-0.2458340052679675</v>
      </c>
      <c r="F36" s="123">
        <f>IFERROR('Tablas turistas zona y tip.'!I36/'Tablas turistas zona y tip.'!I49-1,"-")</f>
        <v>-0.23120297310656679</v>
      </c>
      <c r="G36" s="123">
        <f>IFERROR('Tablas turistas zona y tip.'!K36/'Tablas turistas zona y tip.'!K49-1,"-")</f>
        <v>-0.28510110324938798</v>
      </c>
      <c r="H36" s="123">
        <f>IFERROR('Tablas turistas zona y tip.'!M36/'Tablas turistas zona y tip.'!M49-1,"-")</f>
        <v>-0.25023684335180707</v>
      </c>
      <c r="I36" s="122">
        <f>IFERROR('Tablas turistas zona y tip.'!O36/'Tablas turistas zona y tip.'!O49-1,"-")</f>
        <v>-0.15982555057214609</v>
      </c>
      <c r="J36" s="122">
        <f>IFERROR('Tablas turistas zona y tip.'!Q36/'Tablas turistas zona y tip.'!Q49-1,"-")</f>
        <v>-0.13950197710180134</v>
      </c>
      <c r="K36" s="122">
        <f>IFERROR('Tablas turistas zona y tip.'!S36/'Tablas turistas zona y tip.'!S49-1,"-")</f>
        <v>-0.152212689231216</v>
      </c>
    </row>
    <row r="37" spans="2:11" ht="15" hidden="1" customHeight="1" outlineLevel="1">
      <c r="B37" s="54" t="s">
        <v>94</v>
      </c>
      <c r="C37" s="122">
        <f>IFERROR('Tablas turistas zona y tip.'!C37/'Tablas turistas zona y tip.'!C50-1,"-")</f>
        <v>-6.9855218333849445E-2</v>
      </c>
      <c r="D37" s="122">
        <f>IFERROR('Tablas turistas zona y tip.'!E37/'Tablas turistas zona y tip.'!E50-1,"-")</f>
        <v>-0.11285204284014283</v>
      </c>
      <c r="E37" s="122">
        <f>IFERROR('Tablas turistas zona y tip.'!G37/'Tablas turistas zona y tip.'!G50-1,"-")</f>
        <v>-8.3955563649608433E-2</v>
      </c>
      <c r="F37" s="123">
        <f>IFERROR('Tablas turistas zona y tip.'!I37/'Tablas turistas zona y tip.'!I50-1,"-")</f>
        <v>-7.1906528447110207E-2</v>
      </c>
      <c r="G37" s="123">
        <f>IFERROR('Tablas turistas zona y tip.'!K37/'Tablas turistas zona y tip.'!K50-1,"-")</f>
        <v>-0.11640380789997162</v>
      </c>
      <c r="H37" s="123">
        <f>IFERROR('Tablas turistas zona y tip.'!M37/'Tablas turistas zona y tip.'!M50-1,"-")</f>
        <v>-8.6500151448076656E-2</v>
      </c>
      <c r="I37" s="122">
        <f>IFERROR('Tablas turistas zona y tip.'!O37/'Tablas turistas zona y tip.'!O50-1,"-")</f>
        <v>-3.1596912633024998E-2</v>
      </c>
      <c r="J37" s="122">
        <f>IFERROR('Tablas turistas zona y tip.'!Q37/'Tablas turistas zona y tip.'!Q50-1,"-")</f>
        <v>1.3315685301272806E-2</v>
      </c>
      <c r="K37" s="122">
        <f>IFERROR('Tablas turistas zona y tip.'!S37/'Tablas turistas zona y tip.'!S50-1,"-")</f>
        <v>-1.4331682818470082E-2</v>
      </c>
    </row>
    <row r="38" spans="2:11" ht="15" hidden="1" customHeight="1" outlineLevel="1">
      <c r="B38" s="54" t="s">
        <v>95</v>
      </c>
      <c r="C38" s="122">
        <f>IFERROR('Tablas turistas zona y tip.'!C38/'Tablas turistas zona y tip.'!C51-1,"-")</f>
        <v>-0.2876523924338642</v>
      </c>
      <c r="D38" s="122">
        <f>IFERROR('Tablas turistas zona y tip.'!E38/'Tablas turistas zona y tip.'!E51-1,"-")</f>
        <v>-0.21616515989744978</v>
      </c>
      <c r="E38" s="122">
        <f>IFERROR('Tablas turistas zona y tip.'!G38/'Tablas turistas zona y tip.'!G51-1,"-")</f>
        <v>-0.26371727393887368</v>
      </c>
      <c r="F38" s="123">
        <f>IFERROR('Tablas turistas zona y tip.'!I38/'Tablas turistas zona y tip.'!I51-1,"-")</f>
        <v>-0.28618913577289329</v>
      </c>
      <c r="G38" s="123">
        <f>IFERROR('Tablas turistas zona y tip.'!K38/'Tablas turistas zona y tip.'!K51-1,"-")</f>
        <v>-0.22555962311708577</v>
      </c>
      <c r="H38" s="123">
        <f>IFERROR('Tablas turistas zona y tip.'!M38/'Tablas turistas zona y tip.'!M51-1,"-")</f>
        <v>-0.26600675230237525</v>
      </c>
      <c r="I38" s="122">
        <f>IFERROR('Tablas turistas zona y tip.'!O38/'Tablas turistas zona y tip.'!O51-1,"-")</f>
        <v>-0.2193959581295325</v>
      </c>
      <c r="J38" s="122">
        <f>IFERROR('Tablas turistas zona y tip.'!Q38/'Tablas turistas zona y tip.'!Q51-1,"-")</f>
        <v>-0.15892605113729608</v>
      </c>
      <c r="K38" s="122">
        <f>IFERROR('Tablas turistas zona y tip.'!S38/'Tablas turistas zona y tip.'!S51-1,"-")</f>
        <v>-0.19401357652194617</v>
      </c>
    </row>
    <row r="39" spans="2:11" ht="15" hidden="1" customHeight="1" outlineLevel="1">
      <c r="B39" s="54" t="s">
        <v>96</v>
      </c>
      <c r="C39" s="122">
        <f>IFERROR('Tablas turistas zona y tip.'!C39/'Tablas turistas zona y tip.'!C52-1,"-")</f>
        <v>-0.15639482458531673</v>
      </c>
      <c r="D39" s="122">
        <f>IFERROR('Tablas turistas zona y tip.'!E39/'Tablas turistas zona y tip.'!E52-1,"-")</f>
        <v>-9.7903433783848359E-2</v>
      </c>
      <c r="E39" s="122">
        <f>IFERROR('Tablas turistas zona y tip.'!G39/'Tablas turistas zona y tip.'!G52-1,"-")</f>
        <v>-0.13854807215923992</v>
      </c>
      <c r="F39" s="123">
        <f>IFERROR('Tablas turistas zona y tip.'!I39/'Tablas turistas zona y tip.'!I52-1,"-")</f>
        <v>-0.15157953075928321</v>
      </c>
      <c r="G39" s="123">
        <f>IFERROR('Tablas turistas zona y tip.'!K39/'Tablas turistas zona y tip.'!K52-1,"-")</f>
        <v>-0.1143461701227253</v>
      </c>
      <c r="H39" s="123">
        <f>IFERROR('Tablas turistas zona y tip.'!M39/'Tablas turistas zona y tip.'!M52-1,"-")</f>
        <v>-0.14026491769547322</v>
      </c>
      <c r="I39" s="122">
        <f>IFERROR('Tablas turistas zona y tip.'!O39/'Tablas turistas zona y tip.'!O52-1,"-")</f>
        <v>-0.14176892967908394</v>
      </c>
      <c r="J39" s="122">
        <f>IFERROR('Tablas turistas zona y tip.'!Q39/'Tablas turistas zona y tip.'!Q52-1,"-")</f>
        <v>-0.1876516418765164</v>
      </c>
      <c r="K39" s="122">
        <f>IFERROR('Tablas turistas zona y tip.'!S39/'Tablas turistas zona y tip.'!S52-1,"-")</f>
        <v>-0.16162881209259039</v>
      </c>
    </row>
    <row r="40" spans="2:11" ht="15" hidden="1" customHeight="1" outlineLevel="1">
      <c r="B40" s="54" t="s">
        <v>97</v>
      </c>
      <c r="C40" s="122">
        <f>IFERROR('Tablas turistas zona y tip.'!C40/'Tablas turistas zona y tip.'!C53-1,"-")</f>
        <v>-0.13401109057301297</v>
      </c>
      <c r="D40" s="122">
        <f>IFERROR('Tablas turistas zona y tip.'!E40/'Tablas turistas zona y tip.'!E53-1,"-")</f>
        <v>-0.10557962684587496</v>
      </c>
      <c r="E40" s="122">
        <f>IFERROR('Tablas turistas zona y tip.'!G40/'Tablas turistas zona y tip.'!G53-1,"-")</f>
        <v>-0.12425263285683941</v>
      </c>
      <c r="F40" s="123">
        <f>IFERROR('Tablas turistas zona y tip.'!I40/'Tablas turistas zona y tip.'!I53-1,"-")</f>
        <v>-0.12190052883922875</v>
      </c>
      <c r="G40" s="123">
        <f>IFERROR('Tablas turistas zona y tip.'!K40/'Tablas turistas zona y tip.'!K53-1,"-")</f>
        <v>-0.12056318031235214</v>
      </c>
      <c r="H40" s="123">
        <f>IFERROR('Tablas turistas zona y tip.'!M40/'Tablas turistas zona y tip.'!M53-1,"-")</f>
        <v>-0.12144199694400493</v>
      </c>
      <c r="I40" s="122">
        <f>IFERROR('Tablas turistas zona y tip.'!O40/'Tablas turistas zona y tip.'!O53-1,"-")</f>
        <v>-0.10720047050915815</v>
      </c>
      <c r="J40" s="122">
        <f>IFERROR('Tablas turistas zona y tip.'!Q40/'Tablas turistas zona y tip.'!Q53-1,"-")</f>
        <v>-2.0377736492979359E-2</v>
      </c>
      <c r="K40" s="122">
        <f>IFERROR('Tablas turistas zona y tip.'!S40/'Tablas turistas zona y tip.'!S53-1,"-")</f>
        <v>-7.081686992217151E-2</v>
      </c>
    </row>
    <row r="41" spans="2:11" collapsed="1">
      <c r="B41" s="115">
        <v>2009</v>
      </c>
      <c r="C41" s="126">
        <f>IFERROR('Tablas turistas zona y tip.'!C41/'Tablas turistas zona y tip.'!C54-1,"-")</f>
        <v>-0.15062205900371217</v>
      </c>
      <c r="D41" s="126">
        <f>IFERROR('Tablas turistas zona y tip.'!E41/'Tablas turistas zona y tip.'!E54-1,"-")</f>
        <v>-0.18061525441524107</v>
      </c>
      <c r="E41" s="126">
        <f>IFERROR('Tablas turistas zona y tip.'!G41/'Tablas turistas zona y tip.'!G54-1,"-")</f>
        <v>-0.16088823451900369</v>
      </c>
      <c r="F41" s="126">
        <f>IFERROR('Tablas turistas zona y tip.'!I41/'Tablas turistas zona y tip.'!I54-1,"-")</f>
        <v>-0.1552400352231611</v>
      </c>
      <c r="G41" s="126">
        <f>IFERROR('Tablas turistas zona y tip.'!K41/'Tablas turistas zona y tip.'!K54-1,"-")</f>
        <v>-0.19575584776657162</v>
      </c>
      <c r="H41" s="126">
        <f>IFERROR('Tablas turistas zona y tip.'!M41/'Tablas turistas zona y tip.'!M54-1,"-")</f>
        <v>-0.16909926556216326</v>
      </c>
      <c r="I41" s="126">
        <f>IFERROR('Tablas turistas zona y tip.'!O41/'Tablas turistas zona y tip.'!O54-1,"-")</f>
        <v>-0.10789822844942742</v>
      </c>
      <c r="J41" s="126">
        <f>IFERROR('Tablas turistas zona y tip.'!Q41/'Tablas turistas zona y tip.'!Q54-1,"-")</f>
        <v>-0.11411270813365437</v>
      </c>
      <c r="K41" s="126">
        <f>IFERROR('Tablas turistas zona y tip.'!S41/'Tablas turistas zona y tip.'!S54-1,"-")</f>
        <v>-0.11045141390545221</v>
      </c>
    </row>
    <row r="42" spans="2:11" ht="15" hidden="1" customHeight="1" outlineLevel="1">
      <c r="B42" s="54" t="s">
        <v>86</v>
      </c>
      <c r="C42" s="122">
        <f>IFERROR('Tablas turistas zona y tip.'!C42/'Tablas turistas zona y tip.'!C55-1,"-")</f>
        <v>-0.10145616641901933</v>
      </c>
      <c r="D42" s="122">
        <f>IFERROR('Tablas turistas zona y tip.'!E42/'Tablas turistas zona y tip.'!E55-1,"-")</f>
        <v>-0.14558725009696416</v>
      </c>
      <c r="E42" s="122">
        <f>IFERROR('Tablas turistas zona y tip.'!G42/'Tablas turistas zona y tip.'!G55-1,"-")</f>
        <v>-0.11733218326652795</v>
      </c>
      <c r="F42" s="123">
        <f>IFERROR('Tablas turistas zona y tip.'!I42/'Tablas turistas zona y tip.'!I55-1,"-")</f>
        <v>-0.11311222989221636</v>
      </c>
      <c r="G42" s="123">
        <f>IFERROR('Tablas turistas zona y tip.'!K42/'Tablas turistas zona y tip.'!K55-1,"-")</f>
        <v>-0.1298751200768492</v>
      </c>
      <c r="H42" s="123">
        <f>IFERROR('Tablas turistas zona y tip.'!M42/'Tablas turistas zona y tip.'!M55-1,"-")</f>
        <v>-0.11899226112253036</v>
      </c>
      <c r="I42" s="122">
        <f>IFERROR('Tablas turistas zona y tip.'!O42/'Tablas turistas zona y tip.'!O55-1,"-")</f>
        <v>-6.0835358371628567E-2</v>
      </c>
      <c r="J42" s="122">
        <f>IFERROR('Tablas turistas zona y tip.'!Q42/'Tablas turistas zona y tip.'!Q55-1,"-")</f>
        <v>-6.8597254416325359E-2</v>
      </c>
      <c r="K42" s="122">
        <f>IFERROR('Tablas turistas zona y tip.'!S42/'Tablas turistas zona y tip.'!S55-1,"-")</f>
        <v>-6.4181358592495297E-2</v>
      </c>
    </row>
    <row r="43" spans="2:11" ht="15" hidden="1" customHeight="1" outlineLevel="1">
      <c r="B43" s="54" t="s">
        <v>87</v>
      </c>
      <c r="C43" s="122">
        <f>IFERROR('Tablas turistas zona y tip.'!C43/'Tablas turistas zona y tip.'!C56-1,"-")</f>
        <v>-0.11717253786779647</v>
      </c>
      <c r="D43" s="122">
        <f>IFERROR('Tablas turistas zona y tip.'!E43/'Tablas turistas zona y tip.'!E56-1,"-")</f>
        <v>-6.0903331289597351E-2</v>
      </c>
      <c r="E43" s="122">
        <f>IFERROR('Tablas turistas zona y tip.'!G43/'Tablas turistas zona y tip.'!G56-1,"-")</f>
        <v>-9.9096614932114857E-2</v>
      </c>
      <c r="F43" s="123">
        <f>IFERROR('Tablas turistas zona y tip.'!I43/'Tablas turistas zona y tip.'!I56-1,"-")</f>
        <v>-9.0634122322653221E-2</v>
      </c>
      <c r="G43" s="123">
        <f>IFERROR('Tablas turistas zona y tip.'!K43/'Tablas turistas zona y tip.'!K56-1,"-")</f>
        <v>-4.7980171648416725E-2</v>
      </c>
      <c r="H43" s="123">
        <f>IFERROR('Tablas turistas zona y tip.'!M43/'Tablas turistas zona y tip.'!M56-1,"-")</f>
        <v>-7.6890986674294948E-2</v>
      </c>
      <c r="I43" s="122">
        <f>IFERROR('Tablas turistas zona y tip.'!O43/'Tablas turistas zona y tip.'!O56-1,"-")</f>
        <v>-6.4904758290961539E-2</v>
      </c>
      <c r="J43" s="122">
        <f>IFERROR('Tablas turistas zona y tip.'!Q43/'Tablas turistas zona y tip.'!Q56-1,"-")</f>
        <v>-4.4770348987061226E-2</v>
      </c>
      <c r="K43" s="122">
        <f>IFERROR('Tablas turistas zona y tip.'!S43/'Tablas turistas zona y tip.'!S56-1,"-")</f>
        <v>-5.6367888444473602E-2</v>
      </c>
    </row>
    <row r="44" spans="2:11" ht="15" hidden="1" customHeight="1" outlineLevel="1">
      <c r="B44" s="54" t="s">
        <v>88</v>
      </c>
      <c r="C44" s="122">
        <f>IFERROR('Tablas turistas zona y tip.'!C44/'Tablas turistas zona y tip.'!C57-1,"-")</f>
        <v>-0.156856569156266</v>
      </c>
      <c r="D44" s="122">
        <f>IFERROR('Tablas turistas zona y tip.'!E44/'Tablas turistas zona y tip.'!E57-1,"-")</f>
        <v>-0.16007751937984493</v>
      </c>
      <c r="E44" s="122">
        <f>IFERROR('Tablas turistas zona y tip.'!G44/'Tablas turistas zona y tip.'!G57-1,"-")</f>
        <v>-0.15801106367930484</v>
      </c>
      <c r="F44" s="123">
        <f>IFERROR('Tablas turistas zona y tip.'!I44/'Tablas turistas zona y tip.'!I57-1,"-")</f>
        <v>-0.13918474222426669</v>
      </c>
      <c r="G44" s="123">
        <f>IFERROR('Tablas turistas zona y tip.'!K44/'Tablas turistas zona y tip.'!K57-1,"-")</f>
        <v>-0.14782748116081446</v>
      </c>
      <c r="H44" s="123">
        <f>IFERROR('Tablas turistas zona y tip.'!M44/'Tablas turistas zona y tip.'!M57-1,"-")</f>
        <v>-0.14225774453578388</v>
      </c>
      <c r="I44" s="122">
        <f>IFERROR('Tablas turistas zona y tip.'!O44/'Tablas turistas zona y tip.'!O57-1,"-")</f>
        <v>-6.3063586755120915E-2</v>
      </c>
      <c r="J44" s="122">
        <f>IFERROR('Tablas turistas zona y tip.'!Q44/'Tablas turistas zona y tip.'!Q57-1,"-")</f>
        <v>-4.1318825626113886E-2</v>
      </c>
      <c r="K44" s="122">
        <f>IFERROR('Tablas turistas zona y tip.'!S44/'Tablas turistas zona y tip.'!S57-1,"-")</f>
        <v>-5.4131060229822059E-2</v>
      </c>
    </row>
    <row r="45" spans="2:11" ht="15" hidden="1" customHeight="1" outlineLevel="1">
      <c r="B45" s="54" t="s">
        <v>89</v>
      </c>
      <c r="C45" s="122">
        <f>IFERROR('Tablas turistas zona y tip.'!C45/'Tablas turistas zona y tip.'!C58-1,"-")</f>
        <v>-0.15353657667925069</v>
      </c>
      <c r="D45" s="122">
        <f>IFERROR('Tablas turistas zona y tip.'!E45/'Tablas turistas zona y tip.'!E58-1,"-")</f>
        <v>-0.10908092848180673</v>
      </c>
      <c r="E45" s="122">
        <f>IFERROR('Tablas turistas zona y tip.'!G45/'Tablas turistas zona y tip.'!G58-1,"-")</f>
        <v>-0.13965221650746995</v>
      </c>
      <c r="F45" s="123">
        <f>IFERROR('Tablas turistas zona y tip.'!I45/'Tablas turistas zona y tip.'!I58-1,"-")</f>
        <v>-0.13158585825427571</v>
      </c>
      <c r="G45" s="123">
        <f>IFERROR('Tablas turistas zona y tip.'!K45/'Tablas turistas zona y tip.'!K58-1,"-")</f>
        <v>-9.4599303135888491E-2</v>
      </c>
      <c r="H45" s="123">
        <f>IFERROR('Tablas turistas zona y tip.'!M45/'Tablas turistas zona y tip.'!M58-1,"-")</f>
        <v>-0.11974203914042802</v>
      </c>
      <c r="I45" s="122">
        <f>IFERROR('Tablas turistas zona y tip.'!O45/'Tablas turistas zona y tip.'!O58-1,"-")</f>
        <v>-5.2044990985233186E-2</v>
      </c>
      <c r="J45" s="122">
        <f>IFERROR('Tablas turistas zona y tip.'!Q45/'Tablas turistas zona y tip.'!Q58-1,"-")</f>
        <v>-3.2890356941670529E-2</v>
      </c>
      <c r="K45" s="122">
        <f>IFERROR('Tablas turistas zona y tip.'!S45/'Tablas turistas zona y tip.'!S58-1,"-")</f>
        <v>-4.4741254951926934E-2</v>
      </c>
    </row>
    <row r="46" spans="2:11" ht="15" hidden="1" customHeight="1" outlineLevel="1">
      <c r="B46" s="54" t="s">
        <v>90</v>
      </c>
      <c r="C46" s="122">
        <f>IFERROR('Tablas turistas zona y tip.'!C46/'Tablas turistas zona y tip.'!C59-1,"-")</f>
        <v>-7.1548878259112048E-2</v>
      </c>
      <c r="D46" s="122">
        <f>IFERROR('Tablas turistas zona y tip.'!E46/'Tablas turistas zona y tip.'!E59-1,"-")</f>
        <v>-4.7205926220542871E-2</v>
      </c>
      <c r="E46" s="122">
        <f>IFERROR('Tablas turistas zona y tip.'!G46/'Tablas turistas zona y tip.'!G59-1,"-")</f>
        <v>-6.2992057181304184E-2</v>
      </c>
      <c r="F46" s="123">
        <f>IFERROR('Tablas turistas zona y tip.'!I46/'Tablas turistas zona y tip.'!I59-1,"-")</f>
        <v>-6.2774939038586441E-2</v>
      </c>
      <c r="G46" s="123">
        <f>IFERROR('Tablas turistas zona y tip.'!K46/'Tablas turistas zona y tip.'!K59-1,"-")</f>
        <v>-5.1240477089487646E-2</v>
      </c>
      <c r="H46" s="123">
        <f>IFERROR('Tablas turistas zona y tip.'!M46/'Tablas turistas zona y tip.'!M59-1,"-")</f>
        <v>-5.8673952871312163E-2</v>
      </c>
      <c r="I46" s="122">
        <f>IFERROR('Tablas turistas zona y tip.'!O46/'Tablas turistas zona y tip.'!O59-1,"-")</f>
        <v>1.5521279443254876E-2</v>
      </c>
      <c r="J46" s="122">
        <f>IFERROR('Tablas turistas zona y tip.'!Q46/'Tablas turistas zona y tip.'!Q59-1,"-")</f>
        <v>-6.381904297555252E-3</v>
      </c>
      <c r="K46" s="122">
        <f>IFERROR('Tablas turistas zona y tip.'!S46/'Tablas turistas zona y tip.'!S59-1,"-")</f>
        <v>6.0027393528467865E-3</v>
      </c>
    </row>
    <row r="47" spans="2:11" ht="15" hidden="1" customHeight="1" outlineLevel="1">
      <c r="B47" s="54" t="s">
        <v>91</v>
      </c>
      <c r="C47" s="122">
        <f>IFERROR('Tablas turistas zona y tip.'!C47/'Tablas turistas zona y tip.'!C60-1,"-")</f>
        <v>-0.11099232800905545</v>
      </c>
      <c r="D47" s="122">
        <f>IFERROR('Tablas turistas zona y tip.'!E47/'Tablas turistas zona y tip.'!E60-1,"-")</f>
        <v>-0.12169079200836586</v>
      </c>
      <c r="E47" s="122">
        <f>IFERROR('Tablas turistas zona y tip.'!G47/'Tablas turistas zona y tip.'!G60-1,"-")</f>
        <v>-0.11488203629960181</v>
      </c>
      <c r="F47" s="123">
        <f>IFERROR('Tablas turistas zona y tip.'!I47/'Tablas turistas zona y tip.'!I60-1,"-")</f>
        <v>-0.10885136495699455</v>
      </c>
      <c r="G47" s="123">
        <f>IFERROR('Tablas turistas zona y tip.'!K47/'Tablas turistas zona y tip.'!K60-1,"-")</f>
        <v>-0.11496654478521506</v>
      </c>
      <c r="H47" s="123">
        <f>IFERROR('Tablas turistas zona y tip.'!M47/'Tablas turistas zona y tip.'!M60-1,"-")</f>
        <v>-0.1110918717932361</v>
      </c>
      <c r="I47" s="122">
        <f>IFERROR('Tablas turistas zona y tip.'!O47/'Tablas turistas zona y tip.'!O60-1,"-")</f>
        <v>3.6489605716583107E-3</v>
      </c>
      <c r="J47" s="122">
        <f>IFERROR('Tablas turistas zona y tip.'!Q47/'Tablas turistas zona y tip.'!Q60-1,"-")</f>
        <v>1.7822406813521319E-3</v>
      </c>
      <c r="K47" s="122">
        <f>IFERROR('Tablas turistas zona y tip.'!S47/'Tablas turistas zona y tip.'!S60-1,"-")</f>
        <v>2.8873029458640342E-3</v>
      </c>
    </row>
    <row r="48" spans="2:11" ht="15" hidden="1" customHeight="1" outlineLevel="1">
      <c r="B48" s="54" t="s">
        <v>92</v>
      </c>
      <c r="C48" s="122">
        <f>IFERROR('Tablas turistas zona y tip.'!C48/'Tablas turistas zona y tip.'!C61-1,"-")</f>
        <v>-9.0808690519260438E-2</v>
      </c>
      <c r="D48" s="122">
        <f>IFERROR('Tablas turistas zona y tip.'!E48/'Tablas turistas zona y tip.'!E61-1,"-")</f>
        <v>-0.15165607226497158</v>
      </c>
      <c r="E48" s="122">
        <f>IFERROR('Tablas turistas zona y tip.'!G48/'Tablas turistas zona y tip.'!G61-1,"-")</f>
        <v>-0.11287876029948907</v>
      </c>
      <c r="F48" s="123">
        <f>IFERROR('Tablas turistas zona y tip.'!I48/'Tablas turistas zona y tip.'!I61-1,"-")</f>
        <v>-8.5566832960605521E-2</v>
      </c>
      <c r="G48" s="123">
        <f>IFERROR('Tablas turistas zona y tip.'!K48/'Tablas turistas zona y tip.'!K61-1,"-")</f>
        <v>-0.13634844941226498</v>
      </c>
      <c r="H48" s="123">
        <f>IFERROR('Tablas turistas zona y tip.'!M48/'Tablas turistas zona y tip.'!M61-1,"-")</f>
        <v>-0.10392848121423781</v>
      </c>
      <c r="I48" s="122">
        <f>IFERROR('Tablas turistas zona y tip.'!O48/'Tablas turistas zona y tip.'!O61-1,"-")</f>
        <v>-6.823381724675559E-3</v>
      </c>
      <c r="J48" s="122">
        <f>IFERROR('Tablas turistas zona y tip.'!Q48/'Tablas turistas zona y tip.'!Q61-1,"-")</f>
        <v>-4.477385163305736E-2</v>
      </c>
      <c r="K48" s="122">
        <f>IFERROR('Tablas turistas zona y tip.'!S48/'Tablas turistas zona y tip.'!S61-1,"-")</f>
        <v>-2.1998478673481037E-2</v>
      </c>
    </row>
    <row r="49" spans="2:11" ht="15" hidden="1" customHeight="1" outlineLevel="1">
      <c r="B49" s="54" t="s">
        <v>93</v>
      </c>
      <c r="C49" s="122">
        <f>IFERROR('Tablas turistas zona y tip.'!C49/'Tablas turistas zona y tip.'!C62-1,"-")</f>
        <v>0.17834379229728059</v>
      </c>
      <c r="D49" s="122">
        <f>IFERROR('Tablas turistas zona y tip.'!E49/'Tablas turistas zona y tip.'!E62-1,"-")</f>
        <v>0.2495290128108516</v>
      </c>
      <c r="E49" s="122">
        <f>IFERROR('Tablas turistas zona y tip.'!G49/'Tablas turistas zona y tip.'!G62-1,"-")</f>
        <v>0.20277369195209083</v>
      </c>
      <c r="F49" s="123">
        <f>IFERROR('Tablas turistas zona y tip.'!I49/'Tablas turistas zona y tip.'!I62-1,"-")</f>
        <v>0.17813389698904314</v>
      </c>
      <c r="G49" s="123">
        <f>IFERROR('Tablas turistas zona y tip.'!K49/'Tablas turistas zona y tip.'!K62-1,"-")</f>
        <v>0.25540961522269923</v>
      </c>
      <c r="H49" s="123">
        <f>IFERROR('Tablas turistas zona y tip.'!M49/'Tablas turistas zona y tip.'!M62-1,"-")</f>
        <v>0.20431272996948002</v>
      </c>
      <c r="I49" s="122">
        <f>IFERROR('Tablas turistas zona y tip.'!O49/'Tablas turistas zona y tip.'!O62-1,"-")</f>
        <v>0.22747525222777454</v>
      </c>
      <c r="J49" s="122">
        <f>IFERROR('Tablas turistas zona y tip.'!Q49/'Tablas turistas zona y tip.'!Q62-1,"-")</f>
        <v>0.18120416091094338</v>
      </c>
      <c r="K49" s="122">
        <f>IFERROR('Tablas turistas zona y tip.'!S49/'Tablas turistas zona y tip.'!S62-1,"-")</f>
        <v>0.20972440587551566</v>
      </c>
    </row>
    <row r="50" spans="2:11" ht="15" hidden="1" customHeight="1" outlineLevel="1">
      <c r="B50" s="54" t="s">
        <v>94</v>
      </c>
      <c r="C50" s="122">
        <f>IFERROR('Tablas turistas zona y tip.'!C50/'Tablas turistas zona y tip.'!C63-1,"-")</f>
        <v>-4.380818419055732E-2</v>
      </c>
      <c r="D50" s="122">
        <f>IFERROR('Tablas turistas zona y tip.'!E50/'Tablas turistas zona y tip.'!E63-1,"-")</f>
        <v>-4.7349128972527632E-2</v>
      </c>
      <c r="E50" s="122">
        <f>IFERROR('Tablas turistas zona y tip.'!G50/'Tablas turistas zona y tip.'!G63-1,"-")</f>
        <v>-4.4972296071756901E-2</v>
      </c>
      <c r="F50" s="123">
        <f>IFERROR('Tablas turistas zona y tip.'!I50/'Tablas turistas zona y tip.'!I63-1,"-")</f>
        <v>-6.4343989749079511E-2</v>
      </c>
      <c r="G50" s="123">
        <f>IFERROR('Tablas turistas zona y tip.'!K50/'Tablas turistas zona y tip.'!K63-1,"-")</f>
        <v>-4.3327556325823191E-2</v>
      </c>
      <c r="H50" s="123">
        <f>IFERROR('Tablas turistas zona y tip.'!M50/'Tablas turistas zona y tip.'!M63-1,"-")</f>
        <v>-5.755379885814671E-2</v>
      </c>
      <c r="I50" s="122">
        <f>IFERROR('Tablas turistas zona y tip.'!O50/'Tablas turistas zona y tip.'!O63-1,"-")</f>
        <v>-1.6913764629315486E-2</v>
      </c>
      <c r="J50" s="122">
        <f>IFERROR('Tablas turistas zona y tip.'!Q50/'Tablas turistas zona y tip.'!Q63-1,"-")</f>
        <v>-5.3515294226820886E-2</v>
      </c>
      <c r="K50" s="122">
        <f>IFERROR('Tablas turistas zona y tip.'!S50/'Tablas turistas zona y tip.'!S63-1,"-")</f>
        <v>-3.1314106294082933E-2</v>
      </c>
    </row>
    <row r="51" spans="2:11" ht="15" hidden="1" customHeight="1" outlineLevel="1">
      <c r="B51" s="54" t="s">
        <v>95</v>
      </c>
      <c r="C51" s="122">
        <f>IFERROR('Tablas turistas zona y tip.'!C51/'Tablas turistas zona y tip.'!C64-1,"-")</f>
        <v>0.12129924033280659</v>
      </c>
      <c r="D51" s="122">
        <f>IFERROR('Tablas turistas zona y tip.'!E51/'Tablas turistas zona y tip.'!E64-1,"-")</f>
        <v>8.5264506681310692E-2</v>
      </c>
      <c r="E51" s="122">
        <f>IFERROR('Tablas turistas zona y tip.'!G51/'Tablas turistas zona y tip.'!G64-1,"-")</f>
        <v>0.10897066559783553</v>
      </c>
      <c r="F51" s="123">
        <f>IFERROR('Tablas turistas zona y tip.'!I51/'Tablas turistas zona y tip.'!I64-1,"-")</f>
        <v>0.10468251211564872</v>
      </c>
      <c r="G51" s="123">
        <f>IFERROR('Tablas turistas zona y tip.'!K51/'Tablas turistas zona y tip.'!K64-1,"-")</f>
        <v>9.7875144127820723E-2</v>
      </c>
      <c r="H51" s="123">
        <f>IFERROR('Tablas turistas zona y tip.'!M51/'Tablas turistas zona y tip.'!M64-1,"-")</f>
        <v>0.10240711784526613</v>
      </c>
      <c r="I51" s="122">
        <f>IFERROR('Tablas turistas zona y tip.'!O51/'Tablas turistas zona y tip.'!O64-1,"-")</f>
        <v>6.0363772385093828E-2</v>
      </c>
      <c r="J51" s="122">
        <f>IFERROR('Tablas turistas zona y tip.'!Q51/'Tablas turistas zona y tip.'!Q64-1,"-")</f>
        <v>1.0763135195594353E-2</v>
      </c>
      <c r="K51" s="122">
        <f>IFERROR('Tablas turistas zona y tip.'!S51/'Tablas turistas zona y tip.'!S64-1,"-")</f>
        <v>3.8962924489140738E-2</v>
      </c>
    </row>
    <row r="52" spans="2:11" ht="15" hidden="1" customHeight="1" outlineLevel="1">
      <c r="B52" s="54" t="s">
        <v>96</v>
      </c>
      <c r="C52" s="122">
        <f>IFERROR('Tablas turistas zona y tip.'!C52/'Tablas turistas zona y tip.'!C65-1,"-")</f>
        <v>1.0082396051767528E-2</v>
      </c>
      <c r="D52" s="122">
        <f>IFERROR('Tablas turistas zona y tip.'!E52/'Tablas turistas zona y tip.'!E65-1,"-")</f>
        <v>-2.5247713414634498E-3</v>
      </c>
      <c r="E52" s="122">
        <f>IFERROR('Tablas turistas zona y tip.'!G52/'Tablas turistas zona y tip.'!G65-1,"-")</f>
        <v>6.2020732225855912E-3</v>
      </c>
      <c r="F52" s="123">
        <f>IFERROR('Tablas turistas zona y tip.'!I52/'Tablas turistas zona y tip.'!I65-1,"-")</f>
        <v>1.0095355390098648E-2</v>
      </c>
      <c r="G52" s="123">
        <f>IFERROR('Tablas turistas zona y tip.'!K52/'Tablas turistas zona y tip.'!K65-1,"-")</f>
        <v>4.0792045551116818E-3</v>
      </c>
      <c r="H52" s="123">
        <f>IFERROR('Tablas turistas zona y tip.'!M52/'Tablas turistas zona y tip.'!M65-1,"-")</f>
        <v>8.2595334725048541E-3</v>
      </c>
      <c r="I52" s="122">
        <f>IFERROR('Tablas turistas zona y tip.'!O52/'Tablas turistas zona y tip.'!O65-1,"-")</f>
        <v>7.5054814619429866E-2</v>
      </c>
      <c r="J52" s="122">
        <f>IFERROR('Tablas turistas zona y tip.'!Q52/'Tablas turistas zona y tip.'!Q65-1,"-")</f>
        <v>9.8322758620689621E-2</v>
      </c>
      <c r="K52" s="122">
        <f>IFERROR('Tablas turistas zona y tip.'!S52/'Tablas turistas zona y tip.'!S65-1,"-")</f>
        <v>8.5003986921011743E-2</v>
      </c>
    </row>
    <row r="53" spans="2:11" ht="15" hidden="1" customHeight="1" outlineLevel="1">
      <c r="B53" s="54" t="s">
        <v>97</v>
      </c>
      <c r="C53" s="122">
        <f>IFERROR('Tablas turistas zona y tip.'!C53/'Tablas turistas zona y tip.'!C66-1,"-")</f>
        <v>-1.1194882339501944E-2</v>
      </c>
      <c r="D53" s="122">
        <f>IFERROR('Tablas turistas zona y tip.'!E53/'Tablas turistas zona y tip.'!E66-1,"-")</f>
        <v>3.0600026608718078E-3</v>
      </c>
      <c r="E53" s="122">
        <f>IFERROR('Tablas turistas zona y tip.'!G53/'Tablas turistas zona y tip.'!G66-1,"-")</f>
        <v>-6.3481053695019218E-3</v>
      </c>
      <c r="F53" s="123">
        <f>IFERROR('Tablas turistas zona y tip.'!I53/'Tablas turistas zona y tip.'!I66-1,"-")</f>
        <v>-4.3102429803489106E-2</v>
      </c>
      <c r="G53" s="123">
        <f>IFERROR('Tablas turistas zona y tip.'!K53/'Tablas turistas zona y tip.'!K66-1,"-")</f>
        <v>8.0706078797758707E-3</v>
      </c>
      <c r="H53" s="123">
        <f>IFERROR('Tablas turistas zona y tip.'!M53/'Tablas turistas zona y tip.'!M66-1,"-")</f>
        <v>-2.615256982578118E-2</v>
      </c>
      <c r="I53" s="122">
        <f>IFERROR('Tablas turistas zona y tip.'!O53/'Tablas turistas zona y tip.'!O66-1,"-")</f>
        <v>8.4389615671389695E-3</v>
      </c>
      <c r="J53" s="122">
        <f>IFERROR('Tablas turistas zona y tip.'!Q53/'Tablas turistas zona y tip.'!Q66-1,"-")</f>
        <v>3.6766854884906497E-3</v>
      </c>
      <c r="K53" s="122">
        <f>IFERROR('Tablas turistas zona y tip.'!S53/'Tablas turistas zona y tip.'!S66-1,"-")</f>
        <v>6.4378104075888398E-3</v>
      </c>
    </row>
    <row r="54" spans="2:11" collapsed="1">
      <c r="B54" s="115">
        <v>2008</v>
      </c>
      <c r="C54" s="126">
        <f>IFERROR('Tablas turistas zona y tip.'!C54/'Tablas turistas zona y tip.'!C67-1,"-")</f>
        <v>-5.2804752584562853E-2</v>
      </c>
      <c r="D54" s="126">
        <f>IFERROR('Tablas turistas zona y tip.'!E54/'Tablas turistas zona y tip.'!E67-1,"-")</f>
        <v>-5.2478468091777031E-2</v>
      </c>
      <c r="E54" s="126">
        <f>IFERROR('Tablas turistas zona y tip.'!G54/'Tablas turistas zona y tip.'!G67-1,"-")</f>
        <v>-5.2693096088199387E-2</v>
      </c>
      <c r="F54" s="126">
        <f>IFERROR('Tablas turistas zona y tip.'!I54/'Tablas turistas zona y tip.'!I67-1,"-")</f>
        <v>-5.0779089678269385E-2</v>
      </c>
      <c r="G54" s="126">
        <f>IFERROR('Tablas turistas zona y tip.'!K54/'Tablas turistas zona y tip.'!K67-1,"-")</f>
        <v>-4.3509289887359914E-2</v>
      </c>
      <c r="H54" s="126">
        <f>IFERROR('Tablas turistas zona y tip.'!M54/'Tablas turistas zona y tip.'!M67-1,"-")</f>
        <v>-4.8304779496652017E-2</v>
      </c>
      <c r="I54" s="126">
        <f>IFERROR('Tablas turistas zona y tip.'!O54/'Tablas turistas zona y tip.'!O67-1,"-")</f>
        <v>6.9478690219793027E-3</v>
      </c>
      <c r="J54" s="126">
        <f>IFERROR('Tablas turistas zona y tip.'!Q54/'Tablas turistas zona y tip.'!Q67-1,"-")</f>
        <v>-3.6525767597872516E-3</v>
      </c>
      <c r="K54" s="126">
        <f>IFERROR('Tablas turistas zona y tip.'!S54/'Tablas turistas zona y tip.'!S67-1,"-")</f>
        <v>2.5655529758368267E-3</v>
      </c>
    </row>
    <row r="55" spans="2:11" ht="15" hidden="1" customHeight="1" outlineLevel="1">
      <c r="B55" s="54" t="s">
        <v>86</v>
      </c>
      <c r="C55" s="122">
        <f>IFERROR('Tablas turistas zona y tip.'!C55/'Tablas turistas zona y tip.'!C68-1,"-")</f>
        <v>3.3053622595169863E-2</v>
      </c>
      <c r="D55" s="122">
        <f>IFERROR('Tablas turistas zona y tip.'!E55/'Tablas turistas zona y tip.'!E68-1,"-")</f>
        <v>3.6699930547940296E-2</v>
      </c>
      <c r="E55" s="122">
        <f>IFERROR('Tablas turistas zona y tip.'!G55/'Tablas turistas zona y tip.'!G68-1,"-")</f>
        <v>3.436241258511874E-2</v>
      </c>
      <c r="F55" s="123">
        <f>IFERROR('Tablas turistas zona y tip.'!I55/'Tablas turistas zona y tip.'!I68-1,"-")</f>
        <v>2.4440820956364462E-2</v>
      </c>
      <c r="G55" s="123">
        <f>IFERROR('Tablas turistas zona y tip.'!K55/'Tablas turistas zona y tip.'!K68-1,"-")</f>
        <v>2.7032359905288184E-2</v>
      </c>
      <c r="H55" s="123">
        <f>IFERROR('Tablas turistas zona y tip.'!M55/'Tablas turistas zona y tip.'!M68-1,"-")</f>
        <v>2.5348381895658134E-2</v>
      </c>
      <c r="I55" s="122">
        <f>IFERROR('Tablas turistas zona y tip.'!O55/'Tablas turistas zona y tip.'!O68-1,"-")</f>
        <v>-3.0314106402668961E-2</v>
      </c>
      <c r="J55" s="122">
        <f>IFERROR('Tablas turistas zona y tip.'!Q55/'Tablas turistas zona y tip.'!Q68-1,"-")</f>
        <v>-5.16965356646375E-2</v>
      </c>
      <c r="K55" s="122">
        <f>IFERROR('Tablas turistas zona y tip.'!S55/'Tablas turistas zona y tip.'!S68-1,"-")</f>
        <v>-3.96487545817239E-2</v>
      </c>
    </row>
    <row r="56" spans="2:11" ht="15" hidden="1" customHeight="1" outlineLevel="1">
      <c r="B56" s="54" t="s">
        <v>87</v>
      </c>
      <c r="C56" s="122">
        <f>IFERROR('Tablas turistas zona y tip.'!C56/'Tablas turistas zona y tip.'!C69-1,"-")</f>
        <v>4.7222559863862923E-2</v>
      </c>
      <c r="D56" s="122">
        <f>IFERROR('Tablas turistas zona y tip.'!E56/'Tablas turistas zona y tip.'!E69-1,"-")</f>
        <v>1.2749927557229812E-2</v>
      </c>
      <c r="E56" s="122">
        <f>IFERROR('Tablas turistas zona y tip.'!G56/'Tablas turistas zona y tip.'!G69-1,"-")</f>
        <v>3.5895482800364586E-2</v>
      </c>
      <c r="F56" s="123">
        <f>IFERROR('Tablas turistas zona y tip.'!I56/'Tablas turistas zona y tip.'!I69-1,"-")</f>
        <v>-1.0268727373990538E-2</v>
      </c>
      <c r="G56" s="123">
        <f>IFERROR('Tablas turistas zona y tip.'!K56/'Tablas turistas zona y tip.'!K69-1,"-")</f>
        <v>-5.8475230774889253E-3</v>
      </c>
      <c r="H56" s="123">
        <f>IFERROR('Tablas turistas zona y tip.'!M56/'Tablas turistas zona y tip.'!M69-1,"-")</f>
        <v>-8.848512055950053E-3</v>
      </c>
      <c r="I56" s="122">
        <f>IFERROR('Tablas turistas zona y tip.'!O56/'Tablas turistas zona y tip.'!O69-1,"-")</f>
        <v>2.4311561109275681E-2</v>
      </c>
      <c r="J56" s="122">
        <f>IFERROR('Tablas turistas zona y tip.'!Q56/'Tablas turistas zona y tip.'!Q69-1,"-")</f>
        <v>0.10692032045283373</v>
      </c>
      <c r="K56" s="122">
        <f>IFERROR('Tablas turistas zona y tip.'!S56/'Tablas turistas zona y tip.'!S69-1,"-")</f>
        <v>5.778234000790694E-2</v>
      </c>
    </row>
    <row r="57" spans="2:11" ht="15" hidden="1" customHeight="1" outlineLevel="1">
      <c r="B57" s="54" t="s">
        <v>88</v>
      </c>
      <c r="C57" s="122">
        <f>IFERROR('Tablas turistas zona y tip.'!C57/'Tablas turistas zona y tip.'!C70-1,"-")</f>
        <v>-2.5177509115332897E-2</v>
      </c>
      <c r="D57" s="122">
        <f>IFERROR('Tablas turistas zona y tip.'!E57/'Tablas turistas zona y tip.'!E70-1,"-")</f>
        <v>5.3608553608553544E-2</v>
      </c>
      <c r="E57" s="122">
        <f>IFERROR('Tablas turistas zona y tip.'!G57/'Tablas turistas zona y tip.'!G70-1,"-")</f>
        <v>1.6699137211244608E-3</v>
      </c>
      <c r="F57" s="123">
        <f>IFERROR('Tablas turistas zona y tip.'!I57/'Tablas turistas zona y tip.'!I70-1,"-")</f>
        <v>-2.8380863974696191E-2</v>
      </c>
      <c r="G57" s="123">
        <f>IFERROR('Tablas turistas zona y tip.'!K57/'Tablas turistas zona y tip.'!K70-1,"-")</f>
        <v>4.8587760591795481E-2</v>
      </c>
      <c r="H57" s="123">
        <f>IFERROR('Tablas turistas zona y tip.'!M57/'Tablas turistas zona y tip.'!M70-1,"-")</f>
        <v>-2.3432256890334457E-3</v>
      </c>
      <c r="I57" s="122">
        <f>IFERROR('Tablas turistas zona y tip.'!O57/'Tablas turistas zona y tip.'!O70-1,"-")</f>
        <v>-3.0137526911652279E-2</v>
      </c>
      <c r="J57" s="122">
        <f>IFERROR('Tablas turistas zona y tip.'!Q57/'Tablas turistas zona y tip.'!Q70-1,"-")</f>
        <v>-5.9397302172378597E-2</v>
      </c>
      <c r="K57" s="122">
        <f>IFERROR('Tablas turistas zona y tip.'!S57/'Tablas turistas zona y tip.'!S70-1,"-")</f>
        <v>-4.2374670725582431E-2</v>
      </c>
    </row>
    <row r="58" spans="2:11" ht="15" hidden="1" customHeight="1" outlineLevel="1">
      <c r="B58" s="54" t="s">
        <v>89</v>
      </c>
      <c r="C58" s="122">
        <f>IFERROR('Tablas turistas zona y tip.'!C58/'Tablas turistas zona y tip.'!C71-1,"-")</f>
        <v>-8.3720854341051143E-2</v>
      </c>
      <c r="D58" s="122">
        <f>IFERROR('Tablas turistas zona y tip.'!E58/'Tablas turistas zona y tip.'!E71-1,"-")</f>
        <v>-0.14710898572049624</v>
      </c>
      <c r="E58" s="122">
        <f>IFERROR('Tablas turistas zona y tip.'!G58/'Tablas turistas zona y tip.'!G71-1,"-")</f>
        <v>-0.10450707314398511</v>
      </c>
      <c r="F58" s="123">
        <f>IFERROR('Tablas turistas zona y tip.'!I58/'Tablas turistas zona y tip.'!I71-1,"-")</f>
        <v>-0.1050296727187261</v>
      </c>
      <c r="G58" s="123">
        <f>IFERROR('Tablas turistas zona y tip.'!K58/'Tablas turistas zona y tip.'!K71-1,"-")</f>
        <v>-0.13899138991389914</v>
      </c>
      <c r="H58" s="123">
        <f>IFERROR('Tablas turistas zona y tip.'!M58/'Tablas turistas zona y tip.'!M71-1,"-")</f>
        <v>-0.11619284284432352</v>
      </c>
      <c r="I58" s="122">
        <f>IFERROR('Tablas turistas zona y tip.'!O58/'Tablas turistas zona y tip.'!O71-1,"-")</f>
        <v>-6.611917367612441E-2</v>
      </c>
      <c r="J58" s="122">
        <f>IFERROR('Tablas turistas zona y tip.'!Q58/'Tablas turistas zona y tip.'!Q71-1,"-")</f>
        <v>-0.18851782013121599</v>
      </c>
      <c r="K58" s="122">
        <f>IFERROR('Tablas turistas zona y tip.'!S58/'Tablas turistas zona y tip.'!S71-1,"-")</f>
        <v>-0.11690873113384459</v>
      </c>
    </row>
    <row r="59" spans="2:11" ht="15" hidden="1" customHeight="1" outlineLevel="1">
      <c r="B59" s="54" t="s">
        <v>90</v>
      </c>
      <c r="C59" s="122">
        <f>IFERROR('Tablas turistas zona y tip.'!C59/'Tablas turistas zona y tip.'!C72-1,"-")</f>
        <v>2.3528113751396296E-2</v>
      </c>
      <c r="D59" s="122">
        <f>IFERROR('Tablas turistas zona y tip.'!E59/'Tablas turistas zona y tip.'!E72-1,"-")</f>
        <v>-4.7501237011380315E-3</v>
      </c>
      <c r="E59" s="122">
        <f>IFERROR('Tablas turistas zona y tip.'!G59/'Tablas turistas zona y tip.'!G72-1,"-")</f>
        <v>1.3406653738189389E-2</v>
      </c>
      <c r="F59" s="123">
        <f>IFERROR('Tablas turistas zona y tip.'!I59/'Tablas turistas zona y tip.'!I72-1,"-")</f>
        <v>5.1235943985319388E-3</v>
      </c>
      <c r="G59" s="123">
        <f>IFERROR('Tablas turistas zona y tip.'!K59/'Tablas turistas zona y tip.'!K72-1,"-")</f>
        <v>7.9926566068149185E-3</v>
      </c>
      <c r="H59" s="123">
        <f>IFERROR('Tablas turistas zona y tip.'!M59/'Tablas turistas zona y tip.'!M72-1,"-")</f>
        <v>6.1417935944192426E-3</v>
      </c>
      <c r="I59" s="122">
        <f>IFERROR('Tablas turistas zona y tip.'!O59/'Tablas turistas zona y tip.'!O72-1,"-")</f>
        <v>-8.9988527623228176E-3</v>
      </c>
      <c r="J59" s="122">
        <f>IFERROR('Tablas turistas zona y tip.'!Q59/'Tablas turistas zona y tip.'!Q72-1,"-")</f>
        <v>-7.3161772649683599E-3</v>
      </c>
      <c r="K59" s="122">
        <f>IFERROR('Tablas turistas zona y tip.'!S59/'Tablas turistas zona y tip.'!S72-1,"-")</f>
        <v>-8.2683081957001248E-3</v>
      </c>
    </row>
    <row r="60" spans="2:11" ht="15" hidden="1" customHeight="1" outlineLevel="1">
      <c r="B60" s="54" t="s">
        <v>91</v>
      </c>
      <c r="C60" s="122">
        <f>IFERROR('Tablas turistas zona y tip.'!C60/'Tablas turistas zona y tip.'!C73-1,"-")</f>
        <v>-4.0921564488405004E-2</v>
      </c>
      <c r="D60" s="122">
        <f>IFERROR('Tablas turistas zona y tip.'!E60/'Tablas turistas zona y tip.'!E73-1,"-")</f>
        <v>-1.4108199034130964E-2</v>
      </c>
      <c r="E60" s="122">
        <f>IFERROR('Tablas turistas zona y tip.'!G60/'Tablas turistas zona y tip.'!G73-1,"-")</f>
        <v>-3.1343283582089598E-2</v>
      </c>
      <c r="F60" s="123">
        <f>IFERROR('Tablas turistas zona y tip.'!I60/'Tablas turistas zona y tip.'!I73-1,"-")</f>
        <v>-4.9581015132667106E-2</v>
      </c>
      <c r="G60" s="123">
        <f>IFERROR('Tablas turistas zona y tip.'!K60/'Tablas turistas zona y tip.'!K73-1,"-")</f>
        <v>-1.3979839599735144E-2</v>
      </c>
      <c r="H60" s="123">
        <f>IFERROR('Tablas turistas zona y tip.'!M60/'Tablas turistas zona y tip.'!M73-1,"-")</f>
        <v>-3.6839702965082544E-2</v>
      </c>
      <c r="I60" s="122">
        <f>IFERROR('Tablas turistas zona y tip.'!O60/'Tablas turistas zona y tip.'!O73-1,"-")</f>
        <v>-1.1529865180451848E-2</v>
      </c>
      <c r="J60" s="122">
        <f>IFERROR('Tablas turistas zona y tip.'!Q60/'Tablas turistas zona y tip.'!Q73-1,"-")</f>
        <v>-8.0924632050947576E-2</v>
      </c>
      <c r="K60" s="122">
        <f>IFERROR('Tablas turistas zona y tip.'!S60/'Tablas turistas zona y tip.'!S73-1,"-")</f>
        <v>-4.1072023630761123E-2</v>
      </c>
    </row>
    <row r="61" spans="2:11" ht="15" hidden="1" customHeight="1" outlineLevel="1">
      <c r="B61" s="54" t="s">
        <v>92</v>
      </c>
      <c r="C61" s="122">
        <f>IFERROR('Tablas turistas zona y tip.'!C61/'Tablas turistas zona y tip.'!C74-1,"-")</f>
        <v>1.8165955796820565E-2</v>
      </c>
      <c r="D61" s="122">
        <f>IFERROR('Tablas turistas zona y tip.'!E61/'Tablas turistas zona y tip.'!E74-1,"-")</f>
        <v>4.7852760736196265E-2</v>
      </c>
      <c r="E61" s="122">
        <f>IFERROR('Tablas turistas zona y tip.'!G61/'Tablas turistas zona y tip.'!G74-1,"-")</f>
        <v>2.8737282316958934E-2</v>
      </c>
      <c r="F61" s="123">
        <f>IFERROR('Tablas turistas zona y tip.'!I61/'Tablas turistas zona y tip.'!I74-1,"-")</f>
        <v>4.5622645422183083E-3</v>
      </c>
      <c r="G61" s="123">
        <f>IFERROR('Tablas turistas zona y tip.'!K61/'Tablas turistas zona y tip.'!K74-1,"-")</f>
        <v>5.5122904848892817E-2</v>
      </c>
      <c r="H61" s="123">
        <f>IFERROR('Tablas turistas zona y tip.'!M61/'Tablas turistas zona y tip.'!M74-1,"-")</f>
        <v>2.2274865553671974E-2</v>
      </c>
      <c r="I61" s="122">
        <f>IFERROR('Tablas turistas zona y tip.'!O61/'Tablas turistas zona y tip.'!O74-1,"-")</f>
        <v>-3.1043865102496904E-3</v>
      </c>
      <c r="J61" s="122">
        <f>IFERROR('Tablas turistas zona y tip.'!Q61/'Tablas turistas zona y tip.'!Q74-1,"-")</f>
        <v>-7.2528959161241247E-2</v>
      </c>
      <c r="K61" s="122">
        <f>IFERROR('Tablas turistas zona y tip.'!S61/'Tablas turistas zona y tip.'!S74-1,"-")</f>
        <v>-3.2075724679442752E-2</v>
      </c>
    </row>
    <row r="62" spans="2:11" ht="15" hidden="1" customHeight="1" outlineLevel="1">
      <c r="B62" s="54" t="s">
        <v>93</v>
      </c>
      <c r="C62" s="122">
        <f>IFERROR('Tablas turistas zona y tip.'!C62/'Tablas turistas zona y tip.'!C75-1,"-")</f>
        <v>-0.14813106643466589</v>
      </c>
      <c r="D62" s="122">
        <f>IFERROR('Tablas turistas zona y tip.'!E62/'Tablas turistas zona y tip.'!E75-1,"-")</f>
        <v>-2.609972019632123E-2</v>
      </c>
      <c r="E62" s="122">
        <f>IFERROR('Tablas turistas zona y tip.'!G62/'Tablas turistas zona y tip.'!G75-1,"-")</f>
        <v>-0.10985295387183103</v>
      </c>
      <c r="F62" s="123">
        <f>IFERROR('Tablas turistas zona y tip.'!I62/'Tablas turistas zona y tip.'!I75-1,"-")</f>
        <v>-0.12854538277916661</v>
      </c>
      <c r="G62" s="123">
        <f>IFERROR('Tablas turistas zona y tip.'!K62/'Tablas turistas zona y tip.'!K75-1,"-")</f>
        <v>-2.3031998025828782E-2</v>
      </c>
      <c r="H62" s="123">
        <f>IFERROR('Tablas turistas zona y tip.'!M62/'Tablas turistas zona y tip.'!M75-1,"-")</f>
        <v>-9.545003031593069E-2</v>
      </c>
      <c r="I62" s="122">
        <f>IFERROR('Tablas turistas zona y tip.'!O62/'Tablas turistas zona y tip.'!O75-1,"-")</f>
        <v>-9.2565054159716165E-2</v>
      </c>
      <c r="J62" s="122">
        <f>IFERROR('Tablas turistas zona y tip.'!Q62/'Tablas turistas zona y tip.'!Q75-1,"-")</f>
        <v>-9.2590668910449536E-2</v>
      </c>
      <c r="K62" s="122">
        <f>IFERROR('Tablas turistas zona y tip.'!S62/'Tablas turistas zona y tip.'!S75-1,"-")</f>
        <v>-9.2574880844212726E-2</v>
      </c>
    </row>
    <row r="63" spans="2:11" ht="15" hidden="1" customHeight="1" outlineLevel="1">
      <c r="B63" s="54" t="s">
        <v>94</v>
      </c>
      <c r="C63" s="122">
        <f>IFERROR('Tablas turistas zona y tip.'!C63/'Tablas turistas zona y tip.'!C76-1,"-")</f>
        <v>-1.2807863772564487E-2</v>
      </c>
      <c r="D63" s="122">
        <f>IFERROR('Tablas turistas zona y tip.'!E63/'Tablas turistas zona y tip.'!E76-1,"-")</f>
        <v>-0.12993588689791224</v>
      </c>
      <c r="E63" s="122">
        <f>IFERROR('Tablas turistas zona y tip.'!G63/'Tablas turistas zona y tip.'!G76-1,"-")</f>
        <v>-5.4646669876801335E-2</v>
      </c>
      <c r="F63" s="123">
        <f>IFERROR('Tablas turistas zona y tip.'!I63/'Tablas turistas zona y tip.'!I76-1,"-")</f>
        <v>1.2830090622666379E-3</v>
      </c>
      <c r="G63" s="123">
        <f>IFERROR('Tablas turistas zona y tip.'!K63/'Tablas turistas zona y tip.'!K76-1,"-")</f>
        <v>-0.12759775873825263</v>
      </c>
      <c r="H63" s="123">
        <f>IFERROR('Tablas turistas zona y tip.'!M63/'Tablas turistas zona y tip.'!M76-1,"-")</f>
        <v>-4.4331357221551904E-2</v>
      </c>
      <c r="I63" s="122">
        <f>IFERROR('Tablas turistas zona y tip.'!O63/'Tablas turistas zona y tip.'!O76-1,"-")</f>
        <v>-5.3758885950142554E-2</v>
      </c>
      <c r="J63" s="122">
        <f>IFERROR('Tablas turistas zona y tip.'!Q63/'Tablas turistas zona y tip.'!Q76-1,"-")</f>
        <v>-0.11880570774388743</v>
      </c>
      <c r="K63" s="122">
        <f>IFERROR('Tablas turistas zona y tip.'!S63/'Tablas turistas zona y tip.'!S76-1,"-")</f>
        <v>-8.0464135463768294E-2</v>
      </c>
    </row>
    <row r="64" spans="2:11" ht="15" hidden="1" customHeight="1" outlineLevel="1">
      <c r="B64" s="54" t="s">
        <v>95</v>
      </c>
      <c r="C64" s="122">
        <f>IFERROR('Tablas turistas zona y tip.'!C64/'Tablas turistas zona y tip.'!C77-1,"-")</f>
        <v>3.1703628042192955E-2</v>
      </c>
      <c r="D64" s="122">
        <f>IFERROR('Tablas turistas zona y tip.'!E64/'Tablas turistas zona y tip.'!E77-1,"-")</f>
        <v>-8.8896952104499105E-3</v>
      </c>
      <c r="E64" s="122">
        <f>IFERROR('Tablas turistas zona y tip.'!G64/'Tablas turistas zona y tip.'!G77-1,"-")</f>
        <v>1.7446380099147341E-2</v>
      </c>
      <c r="F64" s="123">
        <f>IFERROR('Tablas turistas zona y tip.'!I64/'Tablas turistas zona y tip.'!I77-1,"-")</f>
        <v>5.3531287573840736E-2</v>
      </c>
      <c r="G64" s="123">
        <f>IFERROR('Tablas turistas zona y tip.'!K64/'Tablas turistas zona y tip.'!K77-1,"-")</f>
        <v>-1.1237785016286694E-2</v>
      </c>
      <c r="H64" s="123">
        <f>IFERROR('Tablas turistas zona y tip.'!M64/'Tablas turistas zona y tip.'!M77-1,"-")</f>
        <v>3.0958030129303982E-2</v>
      </c>
      <c r="I64" s="122">
        <f>IFERROR('Tablas turistas zona y tip.'!O64/'Tablas turistas zona y tip.'!O77-1,"-")</f>
        <v>5.3518853232388697E-2</v>
      </c>
      <c r="J64" s="122">
        <f>IFERROR('Tablas turistas zona y tip.'!Q64/'Tablas turistas zona y tip.'!Q77-1,"-")</f>
        <v>2.5113079303693775E-2</v>
      </c>
      <c r="K64" s="122">
        <f>IFERROR('Tablas turistas zona y tip.'!S64/'Tablas turistas zona y tip.'!S77-1,"-")</f>
        <v>4.1072006403596983E-2</v>
      </c>
    </row>
    <row r="65" spans="2:11" ht="15" hidden="1" customHeight="1" outlineLevel="1">
      <c r="B65" s="54" t="s">
        <v>96</v>
      </c>
      <c r="C65" s="122">
        <f>IFERROR('Tablas turistas zona y tip.'!C65/'Tablas turistas zona y tip.'!C78-1,"-")</f>
        <v>-6.857816016997309E-3</v>
      </c>
      <c r="D65" s="122">
        <f>IFERROR('Tablas turistas zona y tip.'!E65/'Tablas turistas zona y tip.'!E78-1,"-")</f>
        <v>-9.7584042644656477E-2</v>
      </c>
      <c r="E65" s="122">
        <f>IFERROR('Tablas turistas zona y tip.'!G65/'Tablas turistas zona y tip.'!G78-1,"-")</f>
        <v>-3.6667184564753708E-2</v>
      </c>
      <c r="F65" s="123">
        <f>IFERROR('Tablas turistas zona y tip.'!I65/'Tablas turistas zona y tip.'!I78-1,"-")</f>
        <v>7.6150722021661732E-3</v>
      </c>
      <c r="G65" s="123">
        <f>IFERROR('Tablas turistas zona y tip.'!K65/'Tablas turistas zona y tip.'!K78-1,"-")</f>
        <v>-8.4849898895629217E-2</v>
      </c>
      <c r="H65" s="123">
        <f>IFERROR('Tablas turistas zona y tip.'!M65/'Tablas turistas zona y tip.'!M78-1,"-")</f>
        <v>-2.2522179974651446E-2</v>
      </c>
      <c r="I65" s="122">
        <f>IFERROR('Tablas turistas zona y tip.'!O65/'Tablas turistas zona y tip.'!O78-1,"-")</f>
        <v>2.6830754646714361E-2</v>
      </c>
      <c r="J65" s="122">
        <f>IFERROR('Tablas turistas zona y tip.'!Q65/'Tablas turistas zona y tip.'!Q78-1,"-")</f>
        <v>-2.1946178709994268E-2</v>
      </c>
      <c r="K65" s="122">
        <f>IFERROR('Tablas turistas zona y tip.'!S65/'Tablas turistas zona y tip.'!S78-1,"-")</f>
        <v>5.3911999867177762E-3</v>
      </c>
    </row>
    <row r="66" spans="2:11" ht="15" hidden="1" customHeight="1" outlineLevel="1">
      <c r="B66" s="54" t="s">
        <v>97</v>
      </c>
      <c r="C66" s="122">
        <f>IFERROR('Tablas turistas zona y tip.'!C66/'Tablas turistas zona y tip.'!C79-1,"-")</f>
        <v>3.8877812589005911E-2</v>
      </c>
      <c r="D66" s="122">
        <f>IFERROR('Tablas turistas zona y tip.'!E66/'Tablas turistas zona y tip.'!E79-1,"-")</f>
        <v>-6.9415211918616659E-2</v>
      </c>
      <c r="E66" s="122">
        <f>IFERROR('Tablas turistas zona y tip.'!G66/'Tablas turistas zona y tip.'!G79-1,"-")</f>
        <v>-6.6302005635665573E-4</v>
      </c>
      <c r="F66" s="123">
        <f>IFERROR('Tablas turistas zona y tip.'!I66/'Tablas turistas zona y tip.'!I79-1,"-")</f>
        <v>8.1703940362087391E-2</v>
      </c>
      <c r="G66" s="123">
        <f>IFERROR('Tablas turistas zona y tip.'!K66/'Tablas turistas zona y tip.'!K79-1,"-")</f>
        <v>-6.0613982671048672E-2</v>
      </c>
      <c r="H66" s="123">
        <f>IFERROR('Tablas turistas zona y tip.'!M66/'Tablas turistas zona y tip.'!M79-1,"-")</f>
        <v>3.0016547757914402E-2</v>
      </c>
      <c r="I66" s="122">
        <f>IFERROR('Tablas turistas zona y tip.'!O66/'Tablas turistas zona y tip.'!O79-1,"-")</f>
        <v>1.0847268912061336E-2</v>
      </c>
      <c r="J66" s="122">
        <f>IFERROR('Tablas turistas zona y tip.'!Q66/'Tablas turistas zona y tip.'!Q79-1,"-")</f>
        <v>-9.0934210456398046E-2</v>
      </c>
      <c r="K66" s="122">
        <f>IFERROR('Tablas turistas zona y tip.'!S66/'Tablas turistas zona y tip.'!S79-1,"-")</f>
        <v>-3.4573850028218667E-2</v>
      </c>
    </row>
    <row r="67" spans="2:11" collapsed="1">
      <c r="B67" s="115">
        <v>2007</v>
      </c>
      <c r="C67" s="126">
        <f>IFERROR('Tablas turistas zona y tip.'!C67/'Tablas turistas zona y tip.'!C80-1,"-")</f>
        <v>-1.1486091581775382E-2</v>
      </c>
      <c r="D67" s="126">
        <f>IFERROR('Tablas turistas zona y tip.'!E67/'Tablas turistas zona y tip.'!E80-1,"-")</f>
        <v>-2.8433770227722088E-2</v>
      </c>
      <c r="E67" s="126">
        <f>IFERROR('Tablas turistas zona y tip.'!G67/'Tablas turistas zona y tip.'!G80-1,"-")</f>
        <v>-1.7351839799851221E-2</v>
      </c>
      <c r="F67" s="126">
        <f>IFERROR('Tablas turistas zona y tip.'!I67/'Tablas turistas zona y tip.'!I80-1,"-")</f>
        <v>-1.4360293498675847E-2</v>
      </c>
      <c r="G67" s="126">
        <f>IFERROR('Tablas turistas zona y tip.'!K67/'Tablas turistas zona y tip.'!K80-1,"-")</f>
        <v>-2.6501052698315375E-2</v>
      </c>
      <c r="H67" s="126">
        <f>IFERROR('Tablas turistas zona y tip.'!M67/'Tablas turistas zona y tip.'!M80-1,"-")</f>
        <v>-1.8526307392756292E-2</v>
      </c>
      <c r="I67" s="126">
        <f>IFERROR('Tablas turistas zona y tip.'!O67/'Tablas turistas zona y tip.'!O80-1,"-")</f>
        <v>-1.5365629285829852E-2</v>
      </c>
      <c r="J67" s="126">
        <f>IFERROR('Tablas turistas zona y tip.'!Q67/'Tablas turistas zona y tip.'!Q80-1,"-")</f>
        <v>-5.3727730701820575E-2</v>
      </c>
      <c r="K67" s="126">
        <f>IFERROR('Tablas turistas zona y tip.'!S67/'Tablas turistas zona y tip.'!S80-1,"-")</f>
        <v>-3.1595778619496917E-2</v>
      </c>
    </row>
    <row r="68" spans="2:11" ht="15" customHeight="1">
      <c r="B68" s="347" t="s">
        <v>126</v>
      </c>
      <c r="C68" s="347"/>
      <c r="D68" s="347"/>
      <c r="E68" s="347"/>
      <c r="F68" s="347"/>
      <c r="G68" s="347"/>
      <c r="H68" s="347"/>
      <c r="I68" s="347"/>
      <c r="J68" s="347"/>
      <c r="K68" s="347"/>
    </row>
    <row r="70" spans="2:11">
      <c r="F70" s="127"/>
      <c r="G70" s="127"/>
      <c r="H70" s="127"/>
    </row>
  </sheetData>
  <mergeCells count="6">
    <mergeCell ref="B68:K68"/>
    <mergeCell ref="B5:K5"/>
    <mergeCell ref="B6:B7"/>
    <mergeCell ref="C6:E6"/>
    <mergeCell ref="F6:H6"/>
    <mergeCell ref="I6:K6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2" fitToHeight="2" orientation="landscape" r:id="rId1"/>
  <headerFooter scaleWithDoc="0">
    <oddHeader>&amp;L&amp;G&amp;RTurismo en Cifras (acumulado julio 2011)</oddHeader>
    <oddFooter>&amp;CTurismo de Tenerife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>
  <sheetPr codeName="Hoja120">
    <tabColor rgb="FF000099"/>
  </sheetPr>
  <dimension ref="B1:K57"/>
  <sheetViews>
    <sheetView showGridLines="0" showRowColHeaders="0" showZeros="0" zoomScaleNormal="100" workbookViewId="0">
      <selection activeCell="B2" sqref="B2"/>
    </sheetView>
  </sheetViews>
  <sheetFormatPr baseColWidth="10" defaultRowHeight="15"/>
  <cols>
    <col min="1" max="1" width="15.7109375" customWidth="1"/>
    <col min="2" max="2" width="13" customWidth="1"/>
    <col min="3" max="9" width="10.7109375" customWidth="1"/>
    <col min="11" max="11" width="12.140625" customWidth="1"/>
  </cols>
  <sheetData>
    <row r="1" spans="2:11" ht="15" customHeight="1"/>
    <row r="2" spans="2:11" ht="15" customHeight="1"/>
    <row r="3" spans="2:11" ht="15" customHeight="1"/>
    <row r="4" spans="2:11" ht="15" customHeight="1" thickBot="1"/>
    <row r="5" spans="2:11" ht="18" customHeight="1" thickBot="1">
      <c r="B5" s="343" t="s">
        <v>144</v>
      </c>
      <c r="C5" s="343"/>
      <c r="D5" s="343"/>
      <c r="E5" s="343"/>
      <c r="F5" s="343"/>
      <c r="G5" s="343"/>
      <c r="H5" s="343"/>
      <c r="I5" s="343"/>
      <c r="K5" s="71" t="s">
        <v>98</v>
      </c>
    </row>
    <row r="6" spans="2:11" ht="15" customHeight="1">
      <c r="B6" s="128"/>
      <c r="C6" s="129">
        <v>2008</v>
      </c>
      <c r="D6" s="130">
        <v>2009</v>
      </c>
      <c r="E6" s="130">
        <v>2010</v>
      </c>
      <c r="F6" s="130">
        <v>2011</v>
      </c>
      <c r="G6" s="121" t="s">
        <v>145</v>
      </c>
      <c r="H6" s="121" t="s">
        <v>146</v>
      </c>
      <c r="I6" s="121" t="s">
        <v>147</v>
      </c>
    </row>
    <row r="7" spans="2:11" ht="15" customHeight="1">
      <c r="B7" s="131" t="s">
        <v>105</v>
      </c>
      <c r="C7" s="105">
        <v>65898</v>
      </c>
      <c r="D7" s="105">
        <v>57710</v>
      </c>
      <c r="E7" s="105">
        <v>57760</v>
      </c>
      <c r="F7" s="105">
        <v>55722</v>
      </c>
      <c r="G7" s="123">
        <v>-0.12425263285683941</v>
      </c>
      <c r="H7" s="123">
        <v>8.664009703691633E-4</v>
      </c>
      <c r="I7" s="123">
        <v>-3.5283933518005517E-2</v>
      </c>
    </row>
    <row r="8" spans="2:11" ht="15" customHeight="1">
      <c r="B8" s="131" t="s">
        <v>106</v>
      </c>
      <c r="C8" s="105">
        <v>68626</v>
      </c>
      <c r="D8" s="105">
        <v>59118</v>
      </c>
      <c r="E8" s="105">
        <v>54889</v>
      </c>
      <c r="F8" s="105">
        <v>56682</v>
      </c>
      <c r="G8" s="123">
        <v>-0.13854807215923992</v>
      </c>
      <c r="H8" s="123">
        <v>-7.1534896309076723E-2</v>
      </c>
      <c r="I8" s="123">
        <v>3.2665925777478177E-2</v>
      </c>
    </row>
    <row r="9" spans="2:11" ht="15" customHeight="1">
      <c r="B9" s="131" t="s">
        <v>107</v>
      </c>
      <c r="C9" s="105">
        <v>88538</v>
      </c>
      <c r="D9" s="105">
        <v>65189</v>
      </c>
      <c r="E9" s="105">
        <v>59240</v>
      </c>
      <c r="F9" s="105">
        <v>66608</v>
      </c>
      <c r="G9" s="123">
        <v>-0.26371727393887368</v>
      </c>
      <c r="H9" s="123">
        <v>-9.1257727530718369E-2</v>
      </c>
      <c r="I9" s="123">
        <v>0.12437542201215401</v>
      </c>
    </row>
    <row r="10" spans="2:11" ht="15" customHeight="1">
      <c r="B10" s="131" t="s">
        <v>94</v>
      </c>
      <c r="C10" s="105">
        <v>76874</v>
      </c>
      <c r="D10" s="105">
        <v>70420</v>
      </c>
      <c r="E10" s="105">
        <v>59800</v>
      </c>
      <c r="F10" s="105">
        <v>62145</v>
      </c>
      <c r="G10" s="123">
        <v>-8.3955563649608433E-2</v>
      </c>
      <c r="H10" s="123">
        <v>-0.15080942913944906</v>
      </c>
      <c r="I10" s="123">
        <v>3.9214046822742432E-2</v>
      </c>
    </row>
    <row r="11" spans="2:11" ht="15" customHeight="1">
      <c r="B11" s="131" t="s">
        <v>109</v>
      </c>
      <c r="C11" s="105">
        <v>74412</v>
      </c>
      <c r="D11" s="105">
        <v>56119</v>
      </c>
      <c r="E11" s="105">
        <v>56604</v>
      </c>
      <c r="F11" s="105">
        <v>51400</v>
      </c>
      <c r="G11" s="123">
        <v>-0.2458340052679675</v>
      </c>
      <c r="H11" s="123">
        <v>8.6423492934657453E-3</v>
      </c>
      <c r="I11" s="123">
        <v>-9.1936965585471042E-2</v>
      </c>
    </row>
    <row r="12" spans="2:11" ht="15" customHeight="1">
      <c r="B12" s="131" t="s">
        <v>110</v>
      </c>
      <c r="C12" s="105">
        <v>73105</v>
      </c>
      <c r="D12" s="105">
        <v>62044</v>
      </c>
      <c r="E12" s="105">
        <v>64679</v>
      </c>
      <c r="F12" s="105">
        <v>56759</v>
      </c>
      <c r="G12" s="123">
        <v>-0.1513029204568771</v>
      </c>
      <c r="H12" s="123">
        <v>4.2469860099284329E-2</v>
      </c>
      <c r="I12" s="123">
        <v>-0.12245087277168787</v>
      </c>
    </row>
    <row r="13" spans="2:11" ht="15" customHeight="1">
      <c r="B13" s="131" t="s">
        <v>111</v>
      </c>
      <c r="C13" s="105">
        <v>88464</v>
      </c>
      <c r="D13" s="105">
        <v>72974</v>
      </c>
      <c r="E13" s="105">
        <v>62047</v>
      </c>
      <c r="F13" s="105">
        <v>69370</v>
      </c>
      <c r="G13" s="123">
        <v>-0.17509947549285587</v>
      </c>
      <c r="H13" s="123">
        <v>-0.14973826294296599</v>
      </c>
      <c r="I13" s="123">
        <v>0.1180234338485342</v>
      </c>
    </row>
    <row r="14" spans="2:11" ht="15" customHeight="1">
      <c r="B14" s="131" t="s">
        <v>112</v>
      </c>
      <c r="C14" s="105">
        <v>107234</v>
      </c>
      <c r="D14" s="105">
        <v>87195</v>
      </c>
      <c r="E14" s="105">
        <v>72114</v>
      </c>
      <c r="F14" s="105"/>
      <c r="G14" s="123">
        <v>-0.18687170113956397</v>
      </c>
      <c r="H14" s="123">
        <v>-0.17295716497505587</v>
      </c>
      <c r="I14" s="123"/>
    </row>
    <row r="15" spans="2:11" ht="15" customHeight="1">
      <c r="B15" s="131" t="s">
        <v>113</v>
      </c>
      <c r="C15" s="105">
        <v>70256</v>
      </c>
      <c r="D15" s="105">
        <v>57084</v>
      </c>
      <c r="E15" s="105">
        <v>55919</v>
      </c>
      <c r="F15" s="105"/>
      <c r="G15" s="123">
        <v>-0.18748576634024139</v>
      </c>
      <c r="H15" s="123">
        <v>-2.0408520776399652E-2</v>
      </c>
      <c r="I15" s="123"/>
    </row>
    <row r="16" spans="2:11" ht="15" customHeight="1">
      <c r="B16" s="131" t="s">
        <v>114</v>
      </c>
      <c r="C16" s="105">
        <v>66667</v>
      </c>
      <c r="D16" s="105">
        <v>58560</v>
      </c>
      <c r="E16" s="105">
        <v>54807</v>
      </c>
      <c r="F16" s="105"/>
      <c r="G16" s="123">
        <v>-0.12160439197804007</v>
      </c>
      <c r="H16" s="123">
        <v>-6.4088114754098369E-2</v>
      </c>
      <c r="I16" s="123"/>
    </row>
    <row r="17" spans="2:11" ht="15" customHeight="1">
      <c r="B17" s="131" t="s">
        <v>115</v>
      </c>
      <c r="C17" s="105">
        <v>68611</v>
      </c>
      <c r="D17" s="105">
        <v>61078</v>
      </c>
      <c r="E17" s="105">
        <v>56062</v>
      </c>
      <c r="F17" s="105"/>
      <c r="G17" s="123">
        <v>-0.10979289035285889</v>
      </c>
      <c r="H17" s="123">
        <v>-8.2124496545400993E-2</v>
      </c>
      <c r="I17" s="123"/>
    </row>
    <row r="18" spans="2:11" ht="15" customHeight="1">
      <c r="B18" s="131" t="s">
        <v>116</v>
      </c>
      <c r="C18" s="105">
        <v>69586</v>
      </c>
      <c r="D18" s="105">
        <v>63041</v>
      </c>
      <c r="E18" s="105">
        <v>57727</v>
      </c>
      <c r="F18" s="105"/>
      <c r="G18" s="123">
        <v>-9.4056275687638302E-2</v>
      </c>
      <c r="H18" s="123">
        <v>-8.4294348122650353E-2</v>
      </c>
      <c r="I18" s="123"/>
    </row>
    <row r="19" spans="2:11" ht="15" customHeight="1">
      <c r="B19" s="132" t="s">
        <v>148</v>
      </c>
      <c r="C19" s="109">
        <v>918271</v>
      </c>
      <c r="D19" s="109">
        <v>770532</v>
      </c>
      <c r="E19" s="109">
        <v>711648</v>
      </c>
      <c r="F19" s="109">
        <v>418686</v>
      </c>
      <c r="G19" s="133">
        <v>-0.16088823451900369</v>
      </c>
      <c r="H19" s="133">
        <v>-7.6419928049711094E-2</v>
      </c>
      <c r="I19" s="133"/>
    </row>
    <row r="20" spans="2:11" ht="15" customHeight="1">
      <c r="B20" s="347" t="s">
        <v>126</v>
      </c>
      <c r="C20" s="347"/>
      <c r="D20" s="347"/>
      <c r="E20" s="347"/>
      <c r="F20" s="347"/>
      <c r="G20" s="347"/>
      <c r="H20" s="347"/>
      <c r="I20" s="347"/>
    </row>
    <row r="21" spans="2:11">
      <c r="B21" s="100"/>
      <c r="C21" s="100"/>
      <c r="D21" s="100"/>
      <c r="E21" s="100"/>
      <c r="F21" s="100"/>
      <c r="G21" s="100"/>
      <c r="H21" s="100"/>
    </row>
    <row r="22" spans="2:11">
      <c r="B22" s="100"/>
      <c r="C22" s="100"/>
      <c r="D22" s="100"/>
      <c r="E22" s="100"/>
      <c r="F22" s="100"/>
      <c r="G22" s="100"/>
      <c r="H22" s="100"/>
    </row>
    <row r="23" spans="2:11" ht="18" customHeight="1" thickBot="1">
      <c r="B23" s="343" t="s">
        <v>149</v>
      </c>
      <c r="C23" s="343"/>
      <c r="D23" s="343"/>
      <c r="E23" s="343"/>
      <c r="F23" s="343"/>
      <c r="G23" s="343"/>
      <c r="H23" s="343"/>
      <c r="I23" s="343"/>
    </row>
    <row r="24" spans="2:11" ht="15" customHeight="1" thickBot="1">
      <c r="B24" s="128"/>
      <c r="C24" s="129">
        <v>2008</v>
      </c>
      <c r="D24" s="130">
        <v>2009</v>
      </c>
      <c r="E24" s="130">
        <v>2010</v>
      </c>
      <c r="F24" s="130">
        <v>2011</v>
      </c>
      <c r="G24" s="121" t="s">
        <v>145</v>
      </c>
      <c r="H24" s="121" t="s">
        <v>146</v>
      </c>
      <c r="I24" s="121" t="s">
        <v>147</v>
      </c>
      <c r="K24" s="71" t="s">
        <v>98</v>
      </c>
    </row>
    <row r="25" spans="2:11" ht="15" customHeight="1">
      <c r="B25" s="131" t="s">
        <v>105</v>
      </c>
      <c r="C25" s="105">
        <v>73953</v>
      </c>
      <c r="D25" s="105">
        <v>64972</v>
      </c>
      <c r="E25" s="105">
        <v>64849</v>
      </c>
      <c r="F25" s="105">
        <v>62962</v>
      </c>
      <c r="G25" s="123">
        <v>-0.12144199694400493</v>
      </c>
      <c r="H25" s="123">
        <v>-1.8931231915286784E-3</v>
      </c>
      <c r="I25" s="123">
        <v>-2.9098366975589429E-2</v>
      </c>
    </row>
    <row r="26" spans="2:11" ht="15" customHeight="1">
      <c r="B26" s="131" t="s">
        <v>106</v>
      </c>
      <c r="C26" s="105">
        <v>77760</v>
      </c>
      <c r="D26" s="105">
        <v>66853</v>
      </c>
      <c r="E26" s="105">
        <v>61547</v>
      </c>
      <c r="F26" s="105">
        <v>66130</v>
      </c>
      <c r="G26" s="123">
        <v>-0.14026491769547322</v>
      </c>
      <c r="H26" s="123">
        <v>-7.9368165976096861E-2</v>
      </c>
      <c r="I26" s="123">
        <v>7.4463418200724663E-2</v>
      </c>
    </row>
    <row r="27" spans="2:11" ht="15" customHeight="1">
      <c r="B27" s="131" t="s">
        <v>107</v>
      </c>
      <c r="C27" s="105">
        <v>100114</v>
      </c>
      <c r="D27" s="105">
        <v>73483</v>
      </c>
      <c r="E27" s="105">
        <v>66854</v>
      </c>
      <c r="F27" s="105">
        <v>74164</v>
      </c>
      <c r="G27" s="123">
        <v>-0.26600675230237525</v>
      </c>
      <c r="H27" s="123">
        <v>-9.0211341398690803E-2</v>
      </c>
      <c r="I27" s="123">
        <v>0.10934274688126355</v>
      </c>
    </row>
    <row r="28" spans="2:11" ht="15" customHeight="1">
      <c r="B28" s="131" t="s">
        <v>94</v>
      </c>
      <c r="C28" s="105">
        <v>85838</v>
      </c>
      <c r="D28" s="105">
        <v>78413</v>
      </c>
      <c r="E28" s="105">
        <v>66137</v>
      </c>
      <c r="F28" s="105">
        <v>70359</v>
      </c>
      <c r="G28" s="123">
        <v>-8.6500151448076656E-2</v>
      </c>
      <c r="H28" s="123">
        <v>-0.15655567316643926</v>
      </c>
      <c r="I28" s="123">
        <v>6.3837186446316085E-2</v>
      </c>
    </row>
    <row r="29" spans="2:11" ht="15" customHeight="1">
      <c r="B29" s="131" t="s">
        <v>109</v>
      </c>
      <c r="C29" s="105">
        <v>84444</v>
      </c>
      <c r="D29" s="105">
        <v>63313</v>
      </c>
      <c r="E29" s="105">
        <v>62798</v>
      </c>
      <c r="F29" s="105">
        <v>58191</v>
      </c>
      <c r="G29" s="123">
        <v>-0.25023684335180707</v>
      </c>
      <c r="H29" s="123">
        <v>-8.1341904506183615E-3</v>
      </c>
      <c r="I29" s="123">
        <v>-7.3362208987547417E-2</v>
      </c>
    </row>
    <row r="30" spans="2:11" ht="15" customHeight="1">
      <c r="B30" s="131" t="s">
        <v>110</v>
      </c>
      <c r="C30" s="105">
        <v>81590</v>
      </c>
      <c r="D30" s="105">
        <v>68297</v>
      </c>
      <c r="E30" s="105">
        <v>71026</v>
      </c>
      <c r="F30" s="105">
        <v>63019</v>
      </c>
      <c r="G30" s="123">
        <v>-0.16292437798749848</v>
      </c>
      <c r="H30" s="123">
        <v>3.995783123709673E-2</v>
      </c>
      <c r="I30" s="123">
        <v>-0.11273336524652944</v>
      </c>
    </row>
    <row r="31" spans="2:11" ht="15" customHeight="1">
      <c r="B31" s="131" t="s">
        <v>111</v>
      </c>
      <c r="C31" s="105">
        <v>97539</v>
      </c>
      <c r="D31" s="105">
        <v>79875</v>
      </c>
      <c r="E31" s="105">
        <v>68085</v>
      </c>
      <c r="F31" s="105">
        <v>77444</v>
      </c>
      <c r="G31" s="123">
        <v>-0.18109679205240981</v>
      </c>
      <c r="H31" s="123">
        <v>-0.14760563380281688</v>
      </c>
      <c r="I31" s="123">
        <v>0.13746052728207392</v>
      </c>
    </row>
    <row r="32" spans="2:11" ht="15" customHeight="1">
      <c r="B32" s="131" t="s">
        <v>112</v>
      </c>
      <c r="C32" s="105">
        <v>119202</v>
      </c>
      <c r="D32" s="105">
        <v>95117</v>
      </c>
      <c r="E32" s="105">
        <v>78868</v>
      </c>
      <c r="F32" s="105"/>
      <c r="G32" s="123">
        <v>-0.20205197899364102</v>
      </c>
      <c r="H32" s="123">
        <v>-0.17083171252247231</v>
      </c>
      <c r="I32" s="123"/>
    </row>
    <row r="33" spans="2:11" ht="15" customHeight="1">
      <c r="B33" s="131" t="s">
        <v>113</v>
      </c>
      <c r="C33" s="105">
        <v>78894</v>
      </c>
      <c r="D33" s="105">
        <v>62059</v>
      </c>
      <c r="E33" s="105">
        <v>60791</v>
      </c>
      <c r="F33" s="105"/>
      <c r="G33" s="123">
        <v>-0.21338758333967101</v>
      </c>
      <c r="H33" s="123">
        <v>-2.0432169387196053E-2</v>
      </c>
      <c r="I33" s="123"/>
    </row>
    <row r="34" spans="2:11" ht="15" customHeight="1">
      <c r="B34" s="131" t="s">
        <v>114</v>
      </c>
      <c r="C34" s="105">
        <v>75230</v>
      </c>
      <c r="D34" s="105">
        <v>65272</v>
      </c>
      <c r="E34" s="105">
        <v>61548</v>
      </c>
      <c r="F34" s="105"/>
      <c r="G34" s="123">
        <v>-0.13236740661969959</v>
      </c>
      <c r="H34" s="123">
        <v>-5.7053560485353594E-2</v>
      </c>
      <c r="I34" s="123"/>
    </row>
    <row r="35" spans="2:11" ht="15" customHeight="1">
      <c r="B35" s="131" t="s">
        <v>115</v>
      </c>
      <c r="C35" s="105">
        <v>77447</v>
      </c>
      <c r="D35" s="105">
        <v>67749</v>
      </c>
      <c r="E35" s="105">
        <v>64531</v>
      </c>
      <c r="F35" s="105"/>
      <c r="G35" s="123">
        <v>-0.12522111895877186</v>
      </c>
      <c r="H35" s="123">
        <v>-4.7498856071676365E-2</v>
      </c>
      <c r="I35" s="123"/>
    </row>
    <row r="36" spans="2:11" ht="15" customHeight="1">
      <c r="B36" s="131" t="s">
        <v>116</v>
      </c>
      <c r="C36" s="105">
        <v>78437</v>
      </c>
      <c r="D36" s="105">
        <v>70797</v>
      </c>
      <c r="E36" s="105">
        <v>67548</v>
      </c>
      <c r="F36" s="105"/>
      <c r="G36" s="123">
        <v>-9.7403011333936806E-2</v>
      </c>
      <c r="H36" s="123">
        <v>-4.5891775075215024E-2</v>
      </c>
      <c r="I36" s="123"/>
    </row>
    <row r="37" spans="2:11" ht="15" customHeight="1">
      <c r="B37" s="132" t="s">
        <v>148</v>
      </c>
      <c r="C37" s="134">
        <v>1030448</v>
      </c>
      <c r="D37" s="134">
        <v>856200</v>
      </c>
      <c r="E37" s="134">
        <v>794582</v>
      </c>
      <c r="F37" s="134">
        <v>472269</v>
      </c>
      <c r="G37" s="133">
        <v>-0.16909926556216326</v>
      </c>
      <c r="H37" s="133">
        <v>-7.1966830179864494E-2</v>
      </c>
      <c r="I37" s="133"/>
    </row>
    <row r="38" spans="2:11" ht="15" customHeight="1">
      <c r="B38" s="347" t="s">
        <v>126</v>
      </c>
      <c r="C38" s="347"/>
      <c r="D38" s="347"/>
      <c r="E38" s="347"/>
      <c r="F38" s="347"/>
      <c r="G38" s="347"/>
      <c r="H38" s="347"/>
      <c r="I38" s="347"/>
    </row>
    <row r="39" spans="2:11">
      <c r="B39" s="100"/>
      <c r="C39" s="100"/>
      <c r="D39" s="100"/>
      <c r="E39" s="100"/>
      <c r="F39" s="100"/>
      <c r="G39" s="100"/>
      <c r="H39" s="100"/>
    </row>
    <row r="40" spans="2:11">
      <c r="B40" s="100"/>
      <c r="C40" s="100"/>
      <c r="D40" s="100"/>
      <c r="E40" s="100"/>
      <c r="F40" s="100"/>
      <c r="G40" s="100"/>
      <c r="H40" s="100"/>
    </row>
    <row r="41" spans="2:11">
      <c r="B41" s="100"/>
      <c r="C41" s="100"/>
      <c r="D41" s="100"/>
      <c r="E41" s="100"/>
      <c r="F41" s="100"/>
      <c r="G41" s="100"/>
      <c r="H41" s="100"/>
    </row>
    <row r="42" spans="2:11" ht="18" customHeight="1">
      <c r="B42" s="343" t="s">
        <v>150</v>
      </c>
      <c r="C42" s="343"/>
      <c r="D42" s="343"/>
      <c r="E42" s="343"/>
      <c r="F42" s="343"/>
      <c r="G42" s="343"/>
      <c r="H42" s="343"/>
      <c r="I42" s="343"/>
    </row>
    <row r="43" spans="2:11" ht="15" customHeight="1">
      <c r="B43" s="128"/>
      <c r="C43" s="129">
        <v>2008</v>
      </c>
      <c r="D43" s="130">
        <v>2009</v>
      </c>
      <c r="E43" s="130">
        <v>2010</v>
      </c>
      <c r="F43" s="130">
        <v>2011</v>
      </c>
      <c r="G43" s="121" t="s">
        <v>145</v>
      </c>
      <c r="H43" s="121" t="s">
        <v>146</v>
      </c>
      <c r="I43" s="121" t="s">
        <v>147</v>
      </c>
    </row>
    <row r="44" spans="2:11" ht="15" customHeight="1" thickBot="1">
      <c r="B44" s="131" t="s">
        <v>105</v>
      </c>
      <c r="C44" s="105">
        <v>409747</v>
      </c>
      <c r="D44" s="105">
        <v>380730</v>
      </c>
      <c r="E44" s="105">
        <v>382237</v>
      </c>
      <c r="F44" s="105">
        <v>385560</v>
      </c>
      <c r="G44" s="123">
        <v>-7.081686992217151E-2</v>
      </c>
      <c r="H44" s="123">
        <v>3.9581855908386032E-3</v>
      </c>
      <c r="I44" s="123">
        <v>8.69355923157622E-3</v>
      </c>
    </row>
    <row r="45" spans="2:11" ht="15" customHeight="1" thickBot="1">
      <c r="B45" s="131" t="s">
        <v>106</v>
      </c>
      <c r="C45" s="105">
        <v>459918</v>
      </c>
      <c r="D45" s="105">
        <v>385582</v>
      </c>
      <c r="E45" s="105">
        <v>369547</v>
      </c>
      <c r="F45" s="105">
        <v>417629</v>
      </c>
      <c r="G45" s="123">
        <v>-0.16162881209259039</v>
      </c>
      <c r="H45" s="123">
        <v>-4.1586484846284355E-2</v>
      </c>
      <c r="I45" s="123">
        <v>0.13011064898375579</v>
      </c>
      <c r="K45" s="71" t="s">
        <v>98</v>
      </c>
    </row>
    <row r="46" spans="2:11" ht="15" customHeight="1">
      <c r="B46" s="131" t="s">
        <v>107</v>
      </c>
      <c r="C46" s="105">
        <v>508083</v>
      </c>
      <c r="D46" s="105">
        <v>409508</v>
      </c>
      <c r="E46" s="105">
        <v>404361</v>
      </c>
      <c r="F46" s="105">
        <v>454248</v>
      </c>
      <c r="G46" s="123">
        <v>-0.19401357652194617</v>
      </c>
      <c r="H46" s="123">
        <v>-1.2568741025816399E-2</v>
      </c>
      <c r="I46" s="123">
        <v>0.12337243205947157</v>
      </c>
    </row>
    <row r="47" spans="2:11" ht="15" customHeight="1">
      <c r="B47" s="131" t="s">
        <v>94</v>
      </c>
      <c r="C47" s="105">
        <v>424514</v>
      </c>
      <c r="D47" s="105">
        <v>418430</v>
      </c>
      <c r="E47" s="105">
        <v>422549</v>
      </c>
      <c r="F47" s="105">
        <v>474599</v>
      </c>
      <c r="G47" s="123">
        <v>-1.4331682818470082E-2</v>
      </c>
      <c r="H47" s="123">
        <v>9.8439404440409106E-3</v>
      </c>
      <c r="I47" s="123">
        <v>0.12318098019401291</v>
      </c>
    </row>
    <row r="48" spans="2:11" ht="15" customHeight="1">
      <c r="B48" s="131" t="s">
        <v>109</v>
      </c>
      <c r="C48" s="105">
        <v>413185</v>
      </c>
      <c r="D48" s="105">
        <v>350293</v>
      </c>
      <c r="E48" s="105">
        <v>361297</v>
      </c>
      <c r="F48" s="105">
        <v>358180</v>
      </c>
      <c r="G48" s="123">
        <v>-0.152212689231216</v>
      </c>
      <c r="H48" s="123">
        <v>3.1413702243550334E-2</v>
      </c>
      <c r="I48" s="123">
        <v>-8.6272512641953902E-3</v>
      </c>
    </row>
    <row r="49" spans="2:9">
      <c r="B49" s="131" t="s">
        <v>110</v>
      </c>
      <c r="C49" s="105">
        <v>402431</v>
      </c>
      <c r="D49" s="105">
        <v>349858</v>
      </c>
      <c r="E49" s="105">
        <v>374943</v>
      </c>
      <c r="F49" s="105">
        <v>384083</v>
      </c>
      <c r="G49" s="123">
        <v>-0.13063854424733679</v>
      </c>
      <c r="H49" s="123">
        <v>7.1700518496075505E-2</v>
      </c>
      <c r="I49" s="123">
        <v>2.4377038643207172E-2</v>
      </c>
    </row>
    <row r="50" spans="2:9">
      <c r="B50" s="131" t="s">
        <v>111</v>
      </c>
      <c r="C50" s="105">
        <v>467525</v>
      </c>
      <c r="D50" s="105">
        <v>434195</v>
      </c>
      <c r="E50" s="105">
        <v>451259</v>
      </c>
      <c r="F50" s="105">
        <v>490305</v>
      </c>
      <c r="G50" s="123">
        <v>-7.129030533126568E-2</v>
      </c>
      <c r="H50" s="123">
        <v>3.9300314374877576E-2</v>
      </c>
      <c r="I50" s="123">
        <v>8.6526806113562227E-2</v>
      </c>
    </row>
    <row r="51" spans="2:9">
      <c r="B51" s="131" t="s">
        <v>112</v>
      </c>
      <c r="C51" s="105">
        <v>531765</v>
      </c>
      <c r="D51" s="105">
        <v>467782</v>
      </c>
      <c r="E51" s="105">
        <v>465198</v>
      </c>
      <c r="F51" s="105"/>
      <c r="G51" s="123">
        <v>-0.12032194672458696</v>
      </c>
      <c r="H51" s="123">
        <v>-5.5239406390156232E-3</v>
      </c>
      <c r="I51" s="123"/>
    </row>
    <row r="52" spans="2:9">
      <c r="B52" s="131" t="s">
        <v>113</v>
      </c>
      <c r="C52" s="105">
        <v>391359</v>
      </c>
      <c r="D52" s="105">
        <v>354214</v>
      </c>
      <c r="E52" s="105">
        <v>363673</v>
      </c>
      <c r="F52" s="105"/>
      <c r="G52" s="123">
        <v>-9.4912854949036563E-2</v>
      </c>
      <c r="H52" s="123">
        <v>2.6704195768659567E-2</v>
      </c>
      <c r="I52" s="123"/>
    </row>
    <row r="53" spans="2:9">
      <c r="B53" s="131" t="s">
        <v>114</v>
      </c>
      <c r="C53" s="105">
        <v>441857</v>
      </c>
      <c r="D53" s="105">
        <v>404871</v>
      </c>
      <c r="E53" s="105">
        <v>433607</v>
      </c>
      <c r="F53" s="105"/>
      <c r="G53" s="123">
        <v>-8.3705814324543937E-2</v>
      </c>
      <c r="H53" s="123">
        <v>7.0975693492495218E-2</v>
      </c>
      <c r="I53" s="123"/>
    </row>
    <row r="54" spans="2:9">
      <c r="B54" s="131" t="s">
        <v>115</v>
      </c>
      <c r="C54" s="105">
        <v>431740</v>
      </c>
      <c r="D54" s="105">
        <v>371802</v>
      </c>
      <c r="E54" s="105">
        <v>396639</v>
      </c>
      <c r="F54" s="105"/>
      <c r="G54" s="123">
        <v>-0.1388289248158614</v>
      </c>
      <c r="H54" s="123">
        <v>6.6801684767698877E-2</v>
      </c>
      <c r="I54" s="123"/>
    </row>
    <row r="55" spans="2:9">
      <c r="B55" s="131" t="s">
        <v>116</v>
      </c>
      <c r="C55" s="105">
        <v>410203</v>
      </c>
      <c r="D55" s="105">
        <v>380517</v>
      </c>
      <c r="E55" s="105">
        <v>406015</v>
      </c>
      <c r="F55" s="105"/>
      <c r="G55" s="123">
        <v>-7.2369046545247118E-2</v>
      </c>
      <c r="H55" s="123">
        <v>6.7008832719694489E-2</v>
      </c>
      <c r="I55" s="123"/>
    </row>
    <row r="56" spans="2:9">
      <c r="B56" s="132" t="s">
        <v>148</v>
      </c>
      <c r="C56" s="134">
        <v>5292327</v>
      </c>
      <c r="D56" s="134">
        <v>4707782</v>
      </c>
      <c r="E56" s="134">
        <v>4831325</v>
      </c>
      <c r="F56" s="134">
        <v>2964604</v>
      </c>
      <c r="G56" s="133">
        <v>-0.11045141390545221</v>
      </c>
      <c r="H56" s="133">
        <v>2.6242294141912259E-2</v>
      </c>
      <c r="I56" s="133"/>
    </row>
    <row r="57" spans="2:9" ht="15" customHeight="1">
      <c r="B57" s="347" t="s">
        <v>126</v>
      </c>
      <c r="C57" s="347"/>
      <c r="D57" s="347"/>
      <c r="E57" s="347"/>
      <c r="F57" s="347"/>
      <c r="G57" s="347"/>
      <c r="H57" s="347"/>
      <c r="I57" s="347"/>
    </row>
  </sheetData>
  <mergeCells count="6">
    <mergeCell ref="B57:I57"/>
    <mergeCell ref="B5:I5"/>
    <mergeCell ref="B20:I20"/>
    <mergeCell ref="B23:I23"/>
    <mergeCell ref="B38:I38"/>
    <mergeCell ref="B42:I42"/>
  </mergeCells>
  <hyperlinks>
    <hyperlink ref="K5" location="'grafica zona mensual'!A1" tooltip="GRAFICA" display="GRAFICA"/>
    <hyperlink ref="K24" location="'grafica zona mensual'!A1" tooltip="GRAFICA" display="GRAFICA"/>
    <hyperlink ref="K45" location="'grafica zona mensual'!A1" tooltip="GRAFICA" display="GRAFICA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4" fitToWidth="2" fitToHeight="2" orientation="landscape" r:id="rId1"/>
  <headerFooter scaleWithDoc="0">
    <oddHeader>&amp;L&amp;G&amp;RTurismo en Cifras (acumulado julio 2011)</oddHeader>
    <oddFooter>&amp;CTurismo de Tenerife</oddFooter>
  </headerFooter>
  <rowBreaks count="1" manualBreakCount="1">
    <brk id="39" min="1" max="8" man="1"/>
  </rowBreaks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>
  <sheetPr codeName="Hoja121">
    <tabColor rgb="FF000099"/>
  </sheetPr>
  <dimension ref="J1:J63"/>
  <sheetViews>
    <sheetView showGridLines="0" showRowColHeaders="0" zoomScaleNormal="100" workbookViewId="0">
      <selection activeCell="B2" sqref="B2"/>
    </sheetView>
  </sheetViews>
  <sheetFormatPr baseColWidth="10" defaultRowHeight="15"/>
  <cols>
    <col min="1" max="1" width="15.7109375" customWidth="1"/>
  </cols>
  <sheetData>
    <row r="1" ht="15" customHeight="1"/>
    <row r="2" ht="15" customHeight="1"/>
    <row r="3" ht="15" customHeight="1"/>
    <row r="4" ht="15" customHeight="1"/>
    <row r="24" spans="10:10" ht="15.75" thickBot="1"/>
    <row r="25" spans="10:10" ht="16.5" thickBot="1">
      <c r="J25" s="71" t="s">
        <v>100</v>
      </c>
    </row>
    <row r="42" spans="10:10" ht="15.75" thickBot="1"/>
    <row r="43" spans="10:10" ht="16.5" thickBot="1">
      <c r="J43" s="71" t="s">
        <v>100</v>
      </c>
    </row>
    <row r="62" spans="10:10" ht="15.75" thickBot="1"/>
    <row r="63" spans="10:10" ht="16.5" thickBot="1">
      <c r="J63" s="71" t="s">
        <v>100</v>
      </c>
    </row>
  </sheetData>
  <hyperlinks>
    <hyperlink ref="J25" location="'tablas Zonas mensual '!A1" tooltip="TABLA" display="TABLA"/>
    <hyperlink ref="J43" location="'tablas Zonas mensual '!A1" tooltip="TABLA" display="TABLA"/>
    <hyperlink ref="J63" location="'tablas Zonas mensual '!A1" tooltip="TABLA" display="TABLA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3" fitToWidth="2" fitToHeight="2" orientation="landscape" r:id="rId1"/>
  <headerFooter scaleWithDoc="0">
    <oddHeader>&amp;L&amp;G&amp;RTurismo en Cifras (acumulado julio 2011)</oddHeader>
    <oddFooter>&amp;CTurismo de Tenerife</oddFooter>
  </headerFooter>
  <rowBreaks count="1" manualBreakCount="1">
    <brk id="41" min="1" max="8" man="1"/>
  </rowBreaks>
  <drawing r:id="rId2"/>
  <legacyDrawingHF r:id="rId3"/>
</worksheet>
</file>

<file path=xl/worksheets/sheet15.xml><?xml version="1.0" encoding="utf-8"?>
<worksheet xmlns="http://schemas.openxmlformats.org/spreadsheetml/2006/main" xmlns:r="http://schemas.openxmlformats.org/officeDocument/2006/relationships">
  <sheetPr codeName="Hoja123">
    <tabColor rgb="FF000099"/>
  </sheetPr>
  <dimension ref="B1:Q60"/>
  <sheetViews>
    <sheetView showGridLines="0" showRowColHeaders="0" showZeros="0" zoomScaleNormal="100" workbookViewId="0">
      <selection activeCell="B2" sqref="B2"/>
    </sheetView>
  </sheetViews>
  <sheetFormatPr baseColWidth="10" defaultRowHeight="15"/>
  <cols>
    <col min="1" max="1" width="15.7109375" customWidth="1"/>
    <col min="2" max="2" width="13" customWidth="1"/>
    <col min="3" max="3" width="10.7109375" customWidth="1"/>
    <col min="4" max="4" width="11.7109375" customWidth="1"/>
    <col min="5" max="6" width="10.7109375" customWidth="1"/>
    <col min="7" max="7" width="11.7109375" customWidth="1"/>
    <col min="8" max="9" width="10.7109375" customWidth="1"/>
    <col min="10" max="10" width="11.7109375" customWidth="1"/>
    <col min="11" max="12" width="10.7109375" customWidth="1"/>
    <col min="13" max="13" width="11.7109375" customWidth="1"/>
    <col min="14" max="15" width="10.7109375" customWidth="1"/>
    <col min="16" max="16" width="11.7109375" customWidth="1"/>
    <col min="17" max="17" width="10.7109375" customWidth="1"/>
  </cols>
  <sheetData>
    <row r="1" spans="2:17" ht="15" customHeight="1"/>
    <row r="2" spans="2:17" ht="15" customHeight="1"/>
    <row r="3" spans="2:17" ht="15" customHeight="1"/>
    <row r="4" spans="2:17" ht="15" customHeight="1"/>
    <row r="5" spans="2:17" ht="18" customHeight="1">
      <c r="B5" s="343" t="s">
        <v>144</v>
      </c>
      <c r="C5" s="343"/>
      <c r="D5" s="343"/>
      <c r="E5" s="343"/>
      <c r="F5" s="343"/>
      <c r="G5" s="343"/>
      <c r="H5" s="343"/>
      <c r="I5" s="343"/>
      <c r="J5" s="343"/>
      <c r="K5" s="343"/>
      <c r="L5" s="343"/>
      <c r="M5" s="343"/>
      <c r="N5" s="343"/>
      <c r="O5" s="343"/>
      <c r="P5" s="343"/>
      <c r="Q5" s="343"/>
    </row>
    <row r="6" spans="2:17">
      <c r="B6" s="135"/>
      <c r="C6" s="349">
        <v>2009</v>
      </c>
      <c r="D6" s="349"/>
      <c r="E6" s="349"/>
      <c r="F6" s="350">
        <v>2010</v>
      </c>
      <c r="G6" s="350"/>
      <c r="H6" s="350"/>
      <c r="I6" s="349">
        <v>2011</v>
      </c>
      <c r="J6" s="349"/>
      <c r="K6" s="349"/>
      <c r="L6" s="350" t="s">
        <v>151</v>
      </c>
      <c r="M6" s="350"/>
      <c r="N6" s="350"/>
      <c r="O6" s="351" t="s">
        <v>152</v>
      </c>
      <c r="P6" s="351"/>
      <c r="Q6" s="351"/>
    </row>
    <row r="7" spans="2:17" ht="30" customHeight="1">
      <c r="B7" s="135"/>
      <c r="C7" s="120" t="s">
        <v>81</v>
      </c>
      <c r="D7" s="120" t="s">
        <v>142</v>
      </c>
      <c r="E7" s="120" t="s">
        <v>83</v>
      </c>
      <c r="F7" s="121" t="s">
        <v>81</v>
      </c>
      <c r="G7" s="121" t="s">
        <v>142</v>
      </c>
      <c r="H7" s="121" t="s">
        <v>83</v>
      </c>
      <c r="I7" s="120" t="s">
        <v>81</v>
      </c>
      <c r="J7" s="120" t="s">
        <v>142</v>
      </c>
      <c r="K7" s="120" t="s">
        <v>83</v>
      </c>
      <c r="L7" s="121" t="s">
        <v>153</v>
      </c>
      <c r="M7" s="121" t="s">
        <v>154</v>
      </c>
      <c r="N7" s="121" t="s">
        <v>155</v>
      </c>
      <c r="O7" s="136" t="s">
        <v>153</v>
      </c>
      <c r="P7" s="136" t="s">
        <v>154</v>
      </c>
      <c r="Q7" s="136" t="s">
        <v>155</v>
      </c>
    </row>
    <row r="8" spans="2:17">
      <c r="B8" s="131" t="s">
        <v>105</v>
      </c>
      <c r="C8" s="105">
        <v>37480</v>
      </c>
      <c r="D8" s="105">
        <v>20230</v>
      </c>
      <c r="E8" s="105">
        <v>57710</v>
      </c>
      <c r="F8" s="117">
        <v>38947</v>
      </c>
      <c r="G8" s="117">
        <v>18813</v>
      </c>
      <c r="H8" s="117">
        <v>57760</v>
      </c>
      <c r="I8" s="105">
        <v>40997</v>
      </c>
      <c r="J8" s="105">
        <v>14725</v>
      </c>
      <c r="K8" s="105">
        <v>55722</v>
      </c>
      <c r="L8" s="126">
        <v>3.9140875133404585E-2</v>
      </c>
      <c r="M8" s="126">
        <v>-7.0044488383588677E-2</v>
      </c>
      <c r="N8" s="126">
        <v>8.664009703691633E-4</v>
      </c>
      <c r="O8" s="123">
        <v>5.2635633039771923E-2</v>
      </c>
      <c r="P8" s="123">
        <v>-0.21729655025780048</v>
      </c>
      <c r="Q8" s="123">
        <v>-3.5283933518005517E-2</v>
      </c>
    </row>
    <row r="9" spans="2:17">
      <c r="B9" s="131" t="s">
        <v>106</v>
      </c>
      <c r="C9" s="105">
        <v>40229</v>
      </c>
      <c r="D9" s="105">
        <v>18889</v>
      </c>
      <c r="E9" s="105">
        <v>59118</v>
      </c>
      <c r="F9" s="117">
        <v>38426</v>
      </c>
      <c r="G9" s="117">
        <v>16463</v>
      </c>
      <c r="H9" s="117">
        <v>54889</v>
      </c>
      <c r="I9" s="105">
        <v>43159</v>
      </c>
      <c r="J9" s="105">
        <v>13523</v>
      </c>
      <c r="K9" s="105">
        <v>56682</v>
      </c>
      <c r="L9" s="126">
        <v>-4.4818414576549226E-2</v>
      </c>
      <c r="M9" s="126">
        <v>-0.12843453862036103</v>
      </c>
      <c r="N9" s="126">
        <v>-7.1534896309076723E-2</v>
      </c>
      <c r="O9" s="123">
        <v>0.12317181075313588</v>
      </c>
      <c r="P9" s="123">
        <v>-0.17858227540545468</v>
      </c>
      <c r="Q9" s="123">
        <v>3.2665925777478177E-2</v>
      </c>
    </row>
    <row r="10" spans="2:17">
      <c r="B10" s="131" t="s">
        <v>107</v>
      </c>
      <c r="C10" s="105">
        <v>41953</v>
      </c>
      <c r="D10" s="105">
        <v>23236</v>
      </c>
      <c r="E10" s="105">
        <v>65189</v>
      </c>
      <c r="F10" s="117">
        <v>40275</v>
      </c>
      <c r="G10" s="117">
        <v>18965</v>
      </c>
      <c r="H10" s="117">
        <v>59240</v>
      </c>
      <c r="I10" s="105">
        <v>47785</v>
      </c>
      <c r="J10" s="105">
        <v>18823</v>
      </c>
      <c r="K10" s="105">
        <v>66608</v>
      </c>
      <c r="L10" s="126">
        <v>-3.9997139656282044E-2</v>
      </c>
      <c r="M10" s="126">
        <v>-0.18380960578412808</v>
      </c>
      <c r="N10" s="126">
        <v>-9.1257727530718369E-2</v>
      </c>
      <c r="O10" s="123">
        <v>0.18646803227808806</v>
      </c>
      <c r="P10" s="123">
        <v>-7.4874769311890077E-3</v>
      </c>
      <c r="Q10" s="123">
        <v>0.12437542201215401</v>
      </c>
    </row>
    <row r="11" spans="2:17">
      <c r="B11" s="131" t="s">
        <v>94</v>
      </c>
      <c r="C11" s="105">
        <v>48055</v>
      </c>
      <c r="D11" s="105">
        <v>22365</v>
      </c>
      <c r="E11" s="105">
        <v>70420</v>
      </c>
      <c r="F11" s="117">
        <v>41480</v>
      </c>
      <c r="G11" s="117">
        <v>18320</v>
      </c>
      <c r="H11" s="117">
        <v>59800</v>
      </c>
      <c r="I11" s="105">
        <v>44783</v>
      </c>
      <c r="J11" s="105">
        <v>17362</v>
      </c>
      <c r="K11" s="105">
        <v>62145</v>
      </c>
      <c r="L11" s="126">
        <v>-0.13682239101030069</v>
      </c>
      <c r="M11" s="126">
        <v>-0.18086295551084286</v>
      </c>
      <c r="N11" s="126">
        <v>-0.15080942913944906</v>
      </c>
      <c r="O11" s="123">
        <v>7.9628736740597894E-2</v>
      </c>
      <c r="P11" s="123">
        <v>-5.2292576419213921E-2</v>
      </c>
      <c r="Q11" s="123">
        <v>3.9214046822742432E-2</v>
      </c>
    </row>
    <row r="12" spans="2:17">
      <c r="B12" s="131" t="s">
        <v>109</v>
      </c>
      <c r="C12" s="105">
        <v>36955</v>
      </c>
      <c r="D12" s="105">
        <v>19164</v>
      </c>
      <c r="E12" s="105">
        <v>56119</v>
      </c>
      <c r="F12" s="117">
        <v>39991</v>
      </c>
      <c r="G12" s="117">
        <v>16613</v>
      </c>
      <c r="H12" s="117">
        <v>56604</v>
      </c>
      <c r="I12" s="105">
        <v>38239</v>
      </c>
      <c r="J12" s="105">
        <v>13161</v>
      </c>
      <c r="K12" s="105">
        <v>51400</v>
      </c>
      <c r="L12" s="126">
        <v>8.2153971045866525E-2</v>
      </c>
      <c r="M12" s="126">
        <v>-0.13311417240659573</v>
      </c>
      <c r="N12" s="126">
        <v>8.6423492934657453E-3</v>
      </c>
      <c r="O12" s="123">
        <v>-4.3809857217874004E-2</v>
      </c>
      <c r="P12" s="123">
        <v>-0.20778908084030578</v>
      </c>
      <c r="Q12" s="123">
        <v>-9.1936965585471042E-2</v>
      </c>
    </row>
    <row r="13" spans="2:17">
      <c r="B13" s="131" t="s">
        <v>110</v>
      </c>
      <c r="C13" s="105">
        <v>39557</v>
      </c>
      <c r="D13" s="105">
        <v>22487</v>
      </c>
      <c r="E13" s="105">
        <v>62044</v>
      </c>
      <c r="F13" s="117">
        <v>42691</v>
      </c>
      <c r="G13" s="117">
        <v>21988</v>
      </c>
      <c r="H13" s="117">
        <v>64679</v>
      </c>
      <c r="I13" s="105">
        <v>42140</v>
      </c>
      <c r="J13" s="105">
        <v>14619</v>
      </c>
      <c r="K13" s="105">
        <v>56759</v>
      </c>
      <c r="L13" s="126">
        <v>7.9227443941653819E-2</v>
      </c>
      <c r="M13" s="126">
        <v>-2.2190599012762879E-2</v>
      </c>
      <c r="N13" s="126">
        <v>4.2469860099284329E-2</v>
      </c>
      <c r="O13" s="123">
        <v>-1.2906701646717145E-2</v>
      </c>
      <c r="P13" s="123">
        <v>-0.33513734764416958</v>
      </c>
      <c r="Q13" s="123">
        <v>-0.12245087277168787</v>
      </c>
    </row>
    <row r="14" spans="2:17">
      <c r="B14" s="131" t="s">
        <v>111</v>
      </c>
      <c r="C14" s="105">
        <v>47937</v>
      </c>
      <c r="D14" s="105">
        <v>25037</v>
      </c>
      <c r="E14" s="105">
        <v>72974</v>
      </c>
      <c r="F14" s="117">
        <v>42500</v>
      </c>
      <c r="G14" s="117">
        <v>19547</v>
      </c>
      <c r="H14" s="117">
        <v>62047</v>
      </c>
      <c r="I14" s="105">
        <v>50199</v>
      </c>
      <c r="J14" s="105">
        <v>19171</v>
      </c>
      <c r="K14" s="105">
        <v>69370</v>
      </c>
      <c r="L14" s="126">
        <v>-0.11341969668523266</v>
      </c>
      <c r="M14" s="126">
        <v>-0.21927547230099453</v>
      </c>
      <c r="N14" s="126">
        <v>-0.14973826294296599</v>
      </c>
      <c r="O14" s="123">
        <v>0.18115294117647052</v>
      </c>
      <c r="P14" s="123">
        <v>-1.923568834092193E-2</v>
      </c>
      <c r="Q14" s="123">
        <v>0.1180234338485342</v>
      </c>
    </row>
    <row r="15" spans="2:17">
      <c r="B15" s="131" t="s">
        <v>112</v>
      </c>
      <c r="C15" s="105">
        <v>59141</v>
      </c>
      <c r="D15" s="105">
        <v>28054</v>
      </c>
      <c r="E15" s="105">
        <v>87195</v>
      </c>
      <c r="F15" s="117">
        <v>51335</v>
      </c>
      <c r="G15" s="117">
        <v>20779</v>
      </c>
      <c r="H15" s="117">
        <v>72114</v>
      </c>
      <c r="I15" s="105"/>
      <c r="J15" s="105"/>
      <c r="K15" s="105"/>
      <c r="L15" s="126">
        <v>-0.13198965184897116</v>
      </c>
      <c r="M15" s="126">
        <v>-0.25932130890425609</v>
      </c>
      <c r="N15" s="126">
        <v>-0.17295716497505587</v>
      </c>
      <c r="O15" s="123"/>
      <c r="P15" s="123"/>
      <c r="Q15" s="123"/>
    </row>
    <row r="16" spans="2:17">
      <c r="B16" s="131" t="s">
        <v>113</v>
      </c>
      <c r="C16" s="105">
        <v>39014</v>
      </c>
      <c r="D16" s="105">
        <v>18070</v>
      </c>
      <c r="E16" s="105">
        <v>57084</v>
      </c>
      <c r="F16" s="117">
        <v>40104</v>
      </c>
      <c r="G16" s="117">
        <v>15815</v>
      </c>
      <c r="H16" s="117">
        <v>55919</v>
      </c>
      <c r="I16" s="105"/>
      <c r="J16" s="105"/>
      <c r="K16" s="105"/>
      <c r="L16" s="126">
        <v>2.7938688675859913E-2</v>
      </c>
      <c r="M16" s="126">
        <v>-0.12479247371333702</v>
      </c>
      <c r="N16" s="126">
        <v>-2.0408520776399652E-2</v>
      </c>
      <c r="O16" s="123"/>
      <c r="P16" s="123"/>
      <c r="Q16" s="123"/>
    </row>
    <row r="17" spans="2:17">
      <c r="B17" s="131" t="s">
        <v>114</v>
      </c>
      <c r="C17" s="105">
        <v>38357</v>
      </c>
      <c r="D17" s="105">
        <v>20203</v>
      </c>
      <c r="E17" s="105">
        <v>58560</v>
      </c>
      <c r="F17" s="117">
        <v>37483</v>
      </c>
      <c r="G17" s="117">
        <v>17324</v>
      </c>
      <c r="H17" s="117">
        <v>54807</v>
      </c>
      <c r="I17" s="105"/>
      <c r="J17" s="105"/>
      <c r="K17" s="105"/>
      <c r="L17" s="126">
        <v>-2.2785932163620681E-2</v>
      </c>
      <c r="M17" s="126">
        <v>-0.14250358857595402</v>
      </c>
      <c r="N17" s="126">
        <v>-6.4088114754098369E-2</v>
      </c>
      <c r="O17" s="123"/>
      <c r="P17" s="123"/>
      <c r="Q17" s="123"/>
    </row>
    <row r="18" spans="2:17">
      <c r="B18" s="131" t="s">
        <v>115</v>
      </c>
      <c r="C18" s="105">
        <v>42334</v>
      </c>
      <c r="D18" s="105">
        <v>18744</v>
      </c>
      <c r="E18" s="105">
        <v>61078</v>
      </c>
      <c r="F18" s="117">
        <v>39386</v>
      </c>
      <c r="G18" s="117">
        <v>16676</v>
      </c>
      <c r="H18" s="117">
        <v>56062</v>
      </c>
      <c r="I18" s="105"/>
      <c r="J18" s="105"/>
      <c r="K18" s="105"/>
      <c r="L18" s="126">
        <v>-6.9636698634667149E-2</v>
      </c>
      <c r="M18" s="126">
        <v>-0.11032863849765262</v>
      </c>
      <c r="N18" s="126">
        <v>-8.2124496545400993E-2</v>
      </c>
      <c r="O18" s="123"/>
      <c r="P18" s="123"/>
      <c r="Q18" s="123"/>
    </row>
    <row r="19" spans="2:17">
      <c r="B19" s="131" t="s">
        <v>116</v>
      </c>
      <c r="C19" s="105">
        <v>41980</v>
      </c>
      <c r="D19" s="105">
        <v>21061</v>
      </c>
      <c r="E19" s="105">
        <v>63041</v>
      </c>
      <c r="F19" s="117">
        <v>39657</v>
      </c>
      <c r="G19" s="117">
        <v>18070</v>
      </c>
      <c r="H19" s="117">
        <v>57727</v>
      </c>
      <c r="I19" s="105"/>
      <c r="J19" s="105"/>
      <c r="K19" s="105"/>
      <c r="L19" s="126">
        <v>-5.5335874225821868E-2</v>
      </c>
      <c r="M19" s="126">
        <v>-0.1420160486206733</v>
      </c>
      <c r="N19" s="126">
        <v>-8.4294348122650353E-2</v>
      </c>
      <c r="O19" s="123"/>
      <c r="P19" s="123"/>
      <c r="Q19" s="123"/>
    </row>
    <row r="20" spans="2:17">
      <c r="B20" s="132" t="s">
        <v>148</v>
      </c>
      <c r="C20" s="134">
        <v>512992</v>
      </c>
      <c r="D20" s="134">
        <v>257540</v>
      </c>
      <c r="E20" s="134">
        <v>770532</v>
      </c>
      <c r="F20" s="134">
        <v>492275</v>
      </c>
      <c r="G20" s="134">
        <v>219373</v>
      </c>
      <c r="H20" s="134">
        <v>711648</v>
      </c>
      <c r="I20" s="134">
        <v>307302</v>
      </c>
      <c r="J20" s="134">
        <v>111384</v>
      </c>
      <c r="K20" s="134">
        <v>418686</v>
      </c>
      <c r="L20" s="133">
        <v>-4.0384645374586747E-2</v>
      </c>
      <c r="M20" s="133">
        <v>-0.14819833812223349</v>
      </c>
      <c r="N20" s="133">
        <v>-7.6419928049711094E-2</v>
      </c>
      <c r="O20" s="133"/>
      <c r="P20" s="133"/>
      <c r="Q20" s="133"/>
    </row>
    <row r="21" spans="2:17" ht="15" customHeight="1">
      <c r="B21" s="347" t="s">
        <v>126</v>
      </c>
      <c r="C21" s="347"/>
      <c r="D21" s="347"/>
      <c r="E21" s="347"/>
      <c r="F21" s="347"/>
      <c r="G21" s="347"/>
      <c r="H21" s="347"/>
      <c r="I21" s="347"/>
      <c r="J21" s="347"/>
      <c r="K21" s="347"/>
      <c r="L21" s="347"/>
      <c r="M21" s="347"/>
      <c r="N21" s="347"/>
      <c r="O21" s="347"/>
      <c r="P21" s="347"/>
      <c r="Q21" s="347"/>
    </row>
    <row r="22" spans="2:17">
      <c r="B22" s="100"/>
      <c r="C22" s="100"/>
      <c r="D22" s="100"/>
      <c r="E22" s="100"/>
      <c r="F22" s="100"/>
      <c r="G22" s="100"/>
      <c r="H22" s="100"/>
      <c r="I22" s="100"/>
      <c r="J22" s="100"/>
      <c r="K22" s="100"/>
      <c r="L22" s="100"/>
      <c r="M22" s="100"/>
      <c r="N22" s="100"/>
    </row>
    <row r="23" spans="2:17">
      <c r="B23" s="100"/>
      <c r="C23" s="100"/>
      <c r="D23" s="100"/>
      <c r="E23" s="100"/>
      <c r="F23" s="100"/>
      <c r="G23" s="100"/>
      <c r="H23" s="100"/>
      <c r="I23" s="100"/>
      <c r="J23" s="100"/>
      <c r="K23" s="100"/>
      <c r="L23" s="100"/>
      <c r="M23" s="100"/>
      <c r="N23" s="100"/>
    </row>
    <row r="24" spans="2:17" ht="18" customHeight="1">
      <c r="B24" s="343" t="s">
        <v>149</v>
      </c>
      <c r="C24" s="343"/>
      <c r="D24" s="343"/>
      <c r="E24" s="343"/>
      <c r="F24" s="343"/>
      <c r="G24" s="343"/>
      <c r="H24" s="343"/>
      <c r="I24" s="343"/>
      <c r="J24" s="343"/>
      <c r="K24" s="343"/>
      <c r="L24" s="343"/>
      <c r="M24" s="343"/>
      <c r="N24" s="343"/>
      <c r="O24" s="343"/>
      <c r="P24" s="343"/>
      <c r="Q24" s="343"/>
    </row>
    <row r="25" spans="2:17">
      <c r="B25" s="135"/>
      <c r="C25" s="349">
        <v>2009</v>
      </c>
      <c r="D25" s="349"/>
      <c r="E25" s="349"/>
      <c r="F25" s="350">
        <v>2010</v>
      </c>
      <c r="G25" s="350"/>
      <c r="H25" s="350"/>
      <c r="I25" s="349">
        <v>2011</v>
      </c>
      <c r="J25" s="349"/>
      <c r="K25" s="349"/>
      <c r="L25" s="350" t="s">
        <v>151</v>
      </c>
      <c r="M25" s="350"/>
      <c r="N25" s="350"/>
      <c r="O25" s="351" t="s">
        <v>152</v>
      </c>
      <c r="P25" s="351"/>
      <c r="Q25" s="351"/>
    </row>
    <row r="26" spans="2:17" ht="30" customHeight="1">
      <c r="B26" s="135"/>
      <c r="C26" s="120" t="s">
        <v>81</v>
      </c>
      <c r="D26" s="120" t="s">
        <v>142</v>
      </c>
      <c r="E26" s="120" t="s">
        <v>83</v>
      </c>
      <c r="F26" s="121" t="s">
        <v>81</v>
      </c>
      <c r="G26" s="121" t="s">
        <v>142</v>
      </c>
      <c r="H26" s="121" t="s">
        <v>83</v>
      </c>
      <c r="I26" s="120" t="s">
        <v>81</v>
      </c>
      <c r="J26" s="120" t="s">
        <v>142</v>
      </c>
      <c r="K26" s="120" t="s">
        <v>83</v>
      </c>
      <c r="L26" s="121" t="s">
        <v>153</v>
      </c>
      <c r="M26" s="121" t="s">
        <v>154</v>
      </c>
      <c r="N26" s="121" t="s">
        <v>155</v>
      </c>
      <c r="O26" s="136" t="s">
        <v>153</v>
      </c>
      <c r="P26" s="136" t="s">
        <v>154</v>
      </c>
      <c r="Q26" s="136" t="s">
        <v>155</v>
      </c>
    </row>
    <row r="27" spans="2:17">
      <c r="B27" s="131" t="s">
        <v>105</v>
      </c>
      <c r="C27" s="105">
        <v>42673</v>
      </c>
      <c r="D27" s="105">
        <v>22299</v>
      </c>
      <c r="E27" s="105">
        <v>64972</v>
      </c>
      <c r="F27" s="117">
        <v>44252</v>
      </c>
      <c r="G27" s="117">
        <v>20597</v>
      </c>
      <c r="H27" s="117">
        <v>64849</v>
      </c>
      <c r="I27" s="105">
        <v>46378</v>
      </c>
      <c r="J27" s="105">
        <v>16584</v>
      </c>
      <c r="K27" s="105">
        <v>62962</v>
      </c>
      <c r="L27" s="126">
        <v>3.7002319968129749E-2</v>
      </c>
      <c r="M27" s="126">
        <v>-7.6326292658863593E-2</v>
      </c>
      <c r="N27" s="126">
        <v>-1.8931231915286784E-3</v>
      </c>
      <c r="O27" s="123">
        <v>4.8043026303895786E-2</v>
      </c>
      <c r="P27" s="123">
        <v>-0.19483419915521683</v>
      </c>
      <c r="Q27" s="123">
        <v>-2.9098366975589429E-2</v>
      </c>
    </row>
    <row r="28" spans="2:17">
      <c r="B28" s="131" t="s">
        <v>106</v>
      </c>
      <c r="C28" s="105">
        <v>45925</v>
      </c>
      <c r="D28" s="105">
        <v>20928</v>
      </c>
      <c r="E28" s="105">
        <v>66853</v>
      </c>
      <c r="F28" s="117">
        <v>43456</v>
      </c>
      <c r="G28" s="117">
        <v>18091</v>
      </c>
      <c r="H28" s="117">
        <v>61547</v>
      </c>
      <c r="I28" s="105">
        <v>48882</v>
      </c>
      <c r="J28" s="105">
        <v>17248</v>
      </c>
      <c r="K28" s="105">
        <v>66130</v>
      </c>
      <c r="L28" s="126">
        <v>-5.3761567773543795E-2</v>
      </c>
      <c r="M28" s="126">
        <v>-0.13556001529051986</v>
      </c>
      <c r="N28" s="126">
        <v>-7.9368165976096861E-2</v>
      </c>
      <c r="O28" s="123">
        <v>0.12486192930780549</v>
      </c>
      <c r="P28" s="123">
        <v>-4.6597755790171891E-2</v>
      </c>
      <c r="Q28" s="123">
        <v>7.4463418200724663E-2</v>
      </c>
    </row>
    <row r="29" spans="2:17">
      <c r="B29" s="131" t="s">
        <v>107</v>
      </c>
      <c r="C29" s="105">
        <v>47674</v>
      </c>
      <c r="D29" s="105">
        <v>25809</v>
      </c>
      <c r="E29" s="105">
        <v>73483</v>
      </c>
      <c r="F29" s="117">
        <v>45809</v>
      </c>
      <c r="G29" s="117">
        <v>21045</v>
      </c>
      <c r="H29" s="117">
        <v>66854</v>
      </c>
      <c r="I29" s="105">
        <v>52939</v>
      </c>
      <c r="J29" s="105">
        <v>21225</v>
      </c>
      <c r="K29" s="105">
        <v>74164</v>
      </c>
      <c r="L29" s="126">
        <v>-3.9119855686537752E-2</v>
      </c>
      <c r="M29" s="126">
        <v>-0.1845867720562594</v>
      </c>
      <c r="N29" s="126">
        <v>-9.0211341398690803E-2</v>
      </c>
      <c r="O29" s="123">
        <v>0.15564627038354906</v>
      </c>
      <c r="P29" s="123">
        <v>8.5531004989307657E-3</v>
      </c>
      <c r="Q29" s="123">
        <v>0.10934274688126355</v>
      </c>
    </row>
    <row r="30" spans="2:17">
      <c r="B30" s="131" t="s">
        <v>94</v>
      </c>
      <c r="C30" s="105">
        <v>53538</v>
      </c>
      <c r="D30" s="105">
        <v>24875</v>
      </c>
      <c r="E30" s="105">
        <v>78413</v>
      </c>
      <c r="F30" s="117">
        <v>46056</v>
      </c>
      <c r="G30" s="117">
        <v>20081</v>
      </c>
      <c r="H30" s="117">
        <v>66137</v>
      </c>
      <c r="I30" s="105">
        <v>50714</v>
      </c>
      <c r="J30" s="105">
        <v>19645</v>
      </c>
      <c r="K30" s="105">
        <v>70359</v>
      </c>
      <c r="L30" s="126">
        <v>-0.13975120475176506</v>
      </c>
      <c r="M30" s="126">
        <v>-0.19272361809045224</v>
      </c>
      <c r="N30" s="126">
        <v>-0.15655567316643926</v>
      </c>
      <c r="O30" s="123">
        <v>0.10113774535348274</v>
      </c>
      <c r="P30" s="123">
        <v>-2.1712066132164698E-2</v>
      </c>
      <c r="Q30" s="123">
        <v>6.3837186446316085E-2</v>
      </c>
    </row>
    <row r="31" spans="2:17">
      <c r="B31" s="131" t="s">
        <v>109</v>
      </c>
      <c r="C31" s="105">
        <v>41994</v>
      </c>
      <c r="D31" s="105">
        <v>21319</v>
      </c>
      <c r="E31" s="105">
        <v>63313</v>
      </c>
      <c r="F31" s="117">
        <v>44126</v>
      </c>
      <c r="G31" s="117">
        <v>18672</v>
      </c>
      <c r="H31" s="117">
        <v>62798</v>
      </c>
      <c r="I31" s="105">
        <v>43381</v>
      </c>
      <c r="J31" s="105">
        <v>14810</v>
      </c>
      <c r="K31" s="105">
        <v>58191</v>
      </c>
      <c r="L31" s="126">
        <v>5.0769157498690376E-2</v>
      </c>
      <c r="M31" s="126">
        <v>-0.12416154603874474</v>
      </c>
      <c r="N31" s="126">
        <v>-8.1341904506183615E-3</v>
      </c>
      <c r="O31" s="123">
        <v>-1.6883470063001393E-2</v>
      </c>
      <c r="P31" s="123">
        <v>-0.20683376178234791</v>
      </c>
      <c r="Q31" s="123">
        <v>-7.3362208987547417E-2</v>
      </c>
    </row>
    <row r="32" spans="2:17">
      <c r="B32" s="131" t="s">
        <v>110</v>
      </c>
      <c r="C32" s="105">
        <v>43514</v>
      </c>
      <c r="D32" s="105">
        <v>24783</v>
      </c>
      <c r="E32" s="105">
        <v>68297</v>
      </c>
      <c r="F32" s="117">
        <v>47221</v>
      </c>
      <c r="G32" s="117">
        <v>23805</v>
      </c>
      <c r="H32" s="117">
        <v>71026</v>
      </c>
      <c r="I32" s="105">
        <v>46677</v>
      </c>
      <c r="J32" s="105">
        <v>16342</v>
      </c>
      <c r="K32" s="105">
        <v>63019</v>
      </c>
      <c r="L32" s="126">
        <v>8.5190973020177418E-2</v>
      </c>
      <c r="M32" s="126">
        <v>-3.9462534802082061E-2</v>
      </c>
      <c r="N32" s="126">
        <v>3.995783123709673E-2</v>
      </c>
      <c r="O32" s="123">
        <v>-1.1520298172423282E-2</v>
      </c>
      <c r="P32" s="123">
        <v>-0.31350556605755098</v>
      </c>
      <c r="Q32" s="123">
        <v>-0.11273336524652944</v>
      </c>
    </row>
    <row r="33" spans="2:17">
      <c r="B33" s="131" t="s">
        <v>111</v>
      </c>
      <c r="C33" s="105">
        <v>52500</v>
      </c>
      <c r="D33" s="105">
        <v>27375</v>
      </c>
      <c r="E33" s="105">
        <v>79875</v>
      </c>
      <c r="F33" s="117">
        <v>46589</v>
      </c>
      <c r="G33" s="117">
        <v>21496</v>
      </c>
      <c r="H33" s="117">
        <v>68085</v>
      </c>
      <c r="I33" s="105">
        <v>55644</v>
      </c>
      <c r="J33" s="105">
        <v>21800</v>
      </c>
      <c r="K33" s="105">
        <v>77444</v>
      </c>
      <c r="L33" s="126">
        <v>-0.11259047619047624</v>
      </c>
      <c r="M33" s="126">
        <v>-0.21475799086757996</v>
      </c>
      <c r="N33" s="126">
        <v>-0.14760563380281688</v>
      </c>
      <c r="O33" s="123">
        <v>0.19435918349825076</v>
      </c>
      <c r="P33" s="123">
        <v>1.4142165984369237E-2</v>
      </c>
      <c r="Q33" s="123">
        <v>0.13746052728207392</v>
      </c>
    </row>
    <row r="34" spans="2:17">
      <c r="B34" s="131" t="s">
        <v>112</v>
      </c>
      <c r="C34" s="105">
        <v>64456</v>
      </c>
      <c r="D34" s="105">
        <v>30661</v>
      </c>
      <c r="E34" s="105">
        <v>95117</v>
      </c>
      <c r="F34" s="117">
        <v>55855</v>
      </c>
      <c r="G34" s="117">
        <v>23013</v>
      </c>
      <c r="H34" s="117">
        <v>78868</v>
      </c>
      <c r="I34" s="105"/>
      <c r="J34" s="105"/>
      <c r="K34" s="105"/>
      <c r="L34" s="126">
        <v>-0.13343986595507018</v>
      </c>
      <c r="M34" s="126">
        <v>-0.24943739604057269</v>
      </c>
      <c r="N34" s="126">
        <v>-0.17083171252247231</v>
      </c>
      <c r="O34" s="123"/>
      <c r="P34" s="123"/>
      <c r="Q34" s="123"/>
    </row>
    <row r="35" spans="2:17">
      <c r="B35" s="131" t="s">
        <v>113</v>
      </c>
      <c r="C35" s="105">
        <v>42370</v>
      </c>
      <c r="D35" s="105">
        <v>19689</v>
      </c>
      <c r="E35" s="105">
        <v>62059</v>
      </c>
      <c r="F35" s="117">
        <v>43262</v>
      </c>
      <c r="G35" s="117">
        <v>17529</v>
      </c>
      <c r="H35" s="117">
        <v>60791</v>
      </c>
      <c r="I35" s="105"/>
      <c r="J35" s="105"/>
      <c r="K35" s="105"/>
      <c r="L35" s="126">
        <v>2.1052631578947434E-2</v>
      </c>
      <c r="M35" s="126">
        <v>-0.10970592716745386</v>
      </c>
      <c r="N35" s="126">
        <v>-2.0432169387196053E-2</v>
      </c>
      <c r="O35" s="123"/>
      <c r="P35" s="123"/>
      <c r="Q35" s="123"/>
    </row>
    <row r="36" spans="2:17">
      <c r="B36" s="131" t="s">
        <v>114</v>
      </c>
      <c r="C36" s="105">
        <v>43140</v>
      </c>
      <c r="D36" s="105">
        <v>22132</v>
      </c>
      <c r="E36" s="105">
        <v>65272</v>
      </c>
      <c r="F36" s="117">
        <v>42283</v>
      </c>
      <c r="G36" s="117">
        <v>19265</v>
      </c>
      <c r="H36" s="117">
        <v>61548</v>
      </c>
      <c r="I36" s="105"/>
      <c r="J36" s="105"/>
      <c r="K36" s="105"/>
      <c r="L36" s="126">
        <v>-1.9865554010199404E-2</v>
      </c>
      <c r="M36" s="126">
        <v>-0.12954093620097595</v>
      </c>
      <c r="N36" s="126">
        <v>-5.7053560485353594E-2</v>
      </c>
      <c r="O36" s="123"/>
      <c r="P36" s="123"/>
      <c r="Q36" s="123"/>
    </row>
    <row r="37" spans="2:17">
      <c r="B37" s="131" t="s">
        <v>115</v>
      </c>
      <c r="C37" s="105">
        <v>47280</v>
      </c>
      <c r="D37" s="105">
        <v>20469</v>
      </c>
      <c r="E37" s="105">
        <v>67749</v>
      </c>
      <c r="F37" s="117">
        <v>44137</v>
      </c>
      <c r="G37" s="117">
        <v>20394</v>
      </c>
      <c r="H37" s="117">
        <v>64531</v>
      </c>
      <c r="I37" s="105"/>
      <c r="J37" s="105"/>
      <c r="K37" s="105"/>
      <c r="L37" s="126">
        <v>-6.6476311336717386E-2</v>
      </c>
      <c r="M37" s="126">
        <v>-3.6640773853143793E-3</v>
      </c>
      <c r="N37" s="126">
        <v>-4.7498856071676365E-2</v>
      </c>
      <c r="O37" s="123"/>
      <c r="P37" s="123"/>
      <c r="Q37" s="123"/>
    </row>
    <row r="38" spans="2:17">
      <c r="B38" s="131" t="s">
        <v>116</v>
      </c>
      <c r="C38" s="105">
        <v>47652</v>
      </c>
      <c r="D38" s="105">
        <v>23145</v>
      </c>
      <c r="E38" s="105">
        <v>70797</v>
      </c>
      <c r="F38" s="117">
        <v>45650</v>
      </c>
      <c r="G38" s="117">
        <v>21898</v>
      </c>
      <c r="H38" s="117">
        <v>67548</v>
      </c>
      <c r="I38" s="105"/>
      <c r="J38" s="105"/>
      <c r="K38" s="105"/>
      <c r="L38" s="126">
        <v>-4.2012927054478344E-2</v>
      </c>
      <c r="M38" s="126">
        <v>-5.3877727370922446E-2</v>
      </c>
      <c r="N38" s="126">
        <v>-4.5891775075215024E-2</v>
      </c>
      <c r="O38" s="123"/>
      <c r="P38" s="123"/>
      <c r="Q38" s="123"/>
    </row>
    <row r="39" spans="2:17">
      <c r="B39" s="132" t="s">
        <v>148</v>
      </c>
      <c r="C39" s="134">
        <v>572716</v>
      </c>
      <c r="D39" s="134">
        <v>283484</v>
      </c>
      <c r="E39" s="134">
        <v>856200</v>
      </c>
      <c r="F39" s="134">
        <v>548696</v>
      </c>
      <c r="G39" s="134">
        <v>245886</v>
      </c>
      <c r="H39" s="134">
        <v>794582</v>
      </c>
      <c r="I39" s="134">
        <v>344615</v>
      </c>
      <c r="J39" s="134">
        <v>127654</v>
      </c>
      <c r="K39" s="134">
        <v>472269</v>
      </c>
      <c r="L39" s="133">
        <v>-4.1940508035396284E-2</v>
      </c>
      <c r="M39" s="133">
        <v>-0.1326282964823412</v>
      </c>
      <c r="N39" s="133">
        <v>-7.1966830179864494E-2</v>
      </c>
      <c r="O39" s="133"/>
      <c r="P39" s="133"/>
      <c r="Q39" s="133"/>
    </row>
    <row r="40" spans="2:17" ht="15" customHeight="1">
      <c r="B40" s="347" t="s">
        <v>126</v>
      </c>
      <c r="C40" s="347"/>
      <c r="D40" s="347"/>
      <c r="E40" s="347"/>
      <c r="F40" s="347"/>
      <c r="G40" s="347"/>
      <c r="H40" s="347"/>
      <c r="I40" s="347"/>
      <c r="J40" s="347"/>
      <c r="K40" s="347"/>
      <c r="L40" s="347"/>
      <c r="M40" s="347"/>
      <c r="N40" s="347"/>
      <c r="O40" s="347"/>
      <c r="P40" s="347"/>
      <c r="Q40" s="347"/>
    </row>
    <row r="41" spans="2:17">
      <c r="B41" s="100"/>
      <c r="C41" s="100"/>
      <c r="D41" s="100"/>
      <c r="E41" s="100"/>
      <c r="F41" s="100"/>
      <c r="G41" s="100"/>
      <c r="H41" s="100"/>
      <c r="I41" s="100"/>
      <c r="J41" s="100"/>
      <c r="K41" s="100"/>
      <c r="L41" s="100"/>
      <c r="M41" s="100"/>
      <c r="N41" s="100"/>
    </row>
    <row r="42" spans="2:17">
      <c r="B42" s="100"/>
      <c r="C42" s="100"/>
      <c r="D42" s="100"/>
      <c r="E42" s="100"/>
      <c r="F42" s="100"/>
      <c r="G42" s="100"/>
      <c r="H42" s="100"/>
      <c r="I42" s="100"/>
      <c r="J42" s="100"/>
      <c r="K42" s="100"/>
      <c r="L42" s="100"/>
      <c r="M42" s="100"/>
      <c r="N42" s="100"/>
    </row>
    <row r="43" spans="2:17">
      <c r="B43" s="100"/>
      <c r="C43" s="100"/>
      <c r="D43" s="100"/>
      <c r="E43" s="100"/>
      <c r="F43" s="100"/>
      <c r="G43" s="100"/>
      <c r="H43" s="100"/>
      <c r="I43" s="100"/>
      <c r="J43" s="100"/>
      <c r="K43" s="100"/>
      <c r="L43" s="100"/>
      <c r="M43" s="100"/>
      <c r="N43" s="100"/>
    </row>
    <row r="44" spans="2:17" ht="18" customHeight="1">
      <c r="B44" s="343" t="s">
        <v>150</v>
      </c>
      <c r="C44" s="343"/>
      <c r="D44" s="343"/>
      <c r="E44" s="343"/>
      <c r="F44" s="343"/>
      <c r="G44" s="343"/>
      <c r="H44" s="343"/>
      <c r="I44" s="343"/>
      <c r="J44" s="343"/>
      <c r="K44" s="343"/>
      <c r="L44" s="343"/>
      <c r="M44" s="343"/>
      <c r="N44" s="343"/>
      <c r="O44" s="343"/>
      <c r="P44" s="343"/>
      <c r="Q44" s="343"/>
    </row>
    <row r="45" spans="2:17">
      <c r="B45" s="135"/>
      <c r="C45" s="349">
        <v>2009</v>
      </c>
      <c r="D45" s="349"/>
      <c r="E45" s="349"/>
      <c r="F45" s="350">
        <v>2010</v>
      </c>
      <c r="G45" s="350"/>
      <c r="H45" s="350"/>
      <c r="I45" s="349">
        <v>2011</v>
      </c>
      <c r="J45" s="349"/>
      <c r="K45" s="349"/>
      <c r="L45" s="350" t="s">
        <v>151</v>
      </c>
      <c r="M45" s="350"/>
      <c r="N45" s="350"/>
      <c r="O45" s="351" t="s">
        <v>152</v>
      </c>
      <c r="P45" s="351"/>
      <c r="Q45" s="351"/>
    </row>
    <row r="46" spans="2:17" ht="30" customHeight="1">
      <c r="B46" s="135"/>
      <c r="C46" s="120" t="s">
        <v>81</v>
      </c>
      <c r="D46" s="120" t="s">
        <v>142</v>
      </c>
      <c r="E46" s="120" t="s">
        <v>83</v>
      </c>
      <c r="F46" s="121" t="s">
        <v>81</v>
      </c>
      <c r="G46" s="121" t="s">
        <v>142</v>
      </c>
      <c r="H46" s="121" t="s">
        <v>83</v>
      </c>
      <c r="I46" s="120" t="s">
        <v>81</v>
      </c>
      <c r="J46" s="120" t="s">
        <v>142</v>
      </c>
      <c r="K46" s="120" t="s">
        <v>83</v>
      </c>
      <c r="L46" s="121" t="s">
        <v>153</v>
      </c>
      <c r="M46" s="121" t="s">
        <v>154</v>
      </c>
      <c r="N46" s="121" t="s">
        <v>155</v>
      </c>
      <c r="O46" s="136" t="s">
        <v>153</v>
      </c>
      <c r="P46" s="136" t="s">
        <v>154</v>
      </c>
      <c r="Q46" s="136" t="s">
        <v>155</v>
      </c>
    </row>
    <row r="47" spans="2:17">
      <c r="B47" s="131" t="s">
        <v>105</v>
      </c>
      <c r="C47" s="105">
        <v>212522</v>
      </c>
      <c r="D47" s="105">
        <v>168208</v>
      </c>
      <c r="E47" s="105">
        <v>380730</v>
      </c>
      <c r="F47" s="117">
        <v>226497</v>
      </c>
      <c r="G47" s="117">
        <v>155740</v>
      </c>
      <c r="H47" s="117">
        <v>382237</v>
      </c>
      <c r="I47" s="105">
        <v>240856</v>
      </c>
      <c r="J47" s="105">
        <v>144704</v>
      </c>
      <c r="K47" s="105">
        <v>385560</v>
      </c>
      <c r="L47" s="126">
        <v>6.5757898005853521E-2</v>
      </c>
      <c r="M47" s="126">
        <v>-7.4122514981451504E-2</v>
      </c>
      <c r="N47" s="126">
        <v>3.9581855908386032E-3</v>
      </c>
      <c r="O47" s="123">
        <v>6.3395983169755032E-2</v>
      </c>
      <c r="P47" s="123">
        <v>-7.0861692564530676E-2</v>
      </c>
      <c r="Q47" s="123">
        <v>8.69355923157622E-3</v>
      </c>
    </row>
    <row r="48" spans="2:17">
      <c r="B48" s="131" t="s">
        <v>106</v>
      </c>
      <c r="C48" s="105">
        <v>223867</v>
      </c>
      <c r="D48" s="105">
        <v>161715</v>
      </c>
      <c r="E48" s="105">
        <v>385582</v>
      </c>
      <c r="F48" s="117">
        <v>223216</v>
      </c>
      <c r="G48" s="117">
        <v>146331</v>
      </c>
      <c r="H48" s="117">
        <v>369547</v>
      </c>
      <c r="I48" s="105">
        <v>254981</v>
      </c>
      <c r="J48" s="105">
        <v>162648</v>
      </c>
      <c r="K48" s="105">
        <v>417629</v>
      </c>
      <c r="L48" s="126">
        <v>-2.9079766111128613E-3</v>
      </c>
      <c r="M48" s="126">
        <v>-9.5130321862535894E-2</v>
      </c>
      <c r="N48" s="126">
        <v>-4.1586484846284355E-2</v>
      </c>
      <c r="O48" s="123">
        <v>0.14230610708909763</v>
      </c>
      <c r="P48" s="123">
        <v>0.11150747278430417</v>
      </c>
      <c r="Q48" s="123">
        <v>0.13011064898375579</v>
      </c>
    </row>
    <row r="49" spans="2:17">
      <c r="B49" s="131" t="s">
        <v>107</v>
      </c>
      <c r="C49" s="105">
        <v>230133</v>
      </c>
      <c r="D49" s="105">
        <v>179375</v>
      </c>
      <c r="E49" s="105">
        <v>409508</v>
      </c>
      <c r="F49" s="117">
        <v>239927</v>
      </c>
      <c r="G49" s="117">
        <v>164434</v>
      </c>
      <c r="H49" s="117">
        <v>404361</v>
      </c>
      <c r="I49" s="105">
        <v>277841</v>
      </c>
      <c r="J49" s="105">
        <v>176407</v>
      </c>
      <c r="K49" s="105">
        <v>454248</v>
      </c>
      <c r="L49" s="126">
        <v>4.2557999070103048E-2</v>
      </c>
      <c r="M49" s="126">
        <v>-8.3294773519163812E-2</v>
      </c>
      <c r="N49" s="126">
        <v>-1.2568741025816399E-2</v>
      </c>
      <c r="O49" s="123">
        <v>0.15802306534904376</v>
      </c>
      <c r="P49" s="123">
        <v>7.2813408419183379E-2</v>
      </c>
      <c r="Q49" s="123">
        <v>0.12337243205947157</v>
      </c>
    </row>
    <row r="50" spans="2:17">
      <c r="B50" s="131" t="s">
        <v>94</v>
      </c>
      <c r="C50" s="105">
        <v>253066</v>
      </c>
      <c r="D50" s="105">
        <v>165364</v>
      </c>
      <c r="E50" s="105">
        <v>418430</v>
      </c>
      <c r="F50" s="117">
        <v>258952</v>
      </c>
      <c r="G50" s="117">
        <v>163597</v>
      </c>
      <c r="H50" s="117">
        <v>422549</v>
      </c>
      <c r="I50" s="105">
        <v>290800</v>
      </c>
      <c r="J50" s="105">
        <v>183799</v>
      </c>
      <c r="K50" s="105">
        <v>474599</v>
      </c>
      <c r="L50" s="126">
        <v>2.3258754633178613E-2</v>
      </c>
      <c r="M50" s="126">
        <v>-1.0685518008756389E-2</v>
      </c>
      <c r="N50" s="126">
        <v>9.8439404440409106E-3</v>
      </c>
      <c r="O50" s="123">
        <v>0.12298804411628406</v>
      </c>
      <c r="P50" s="123">
        <v>0.12348637199948653</v>
      </c>
      <c r="Q50" s="123">
        <v>0.12318098019401291</v>
      </c>
    </row>
    <row r="51" spans="2:17">
      <c r="B51" s="131" t="s">
        <v>109</v>
      </c>
      <c r="C51" s="105">
        <v>217112</v>
      </c>
      <c r="D51" s="105">
        <v>133181</v>
      </c>
      <c r="E51" s="105">
        <v>350293</v>
      </c>
      <c r="F51" s="117">
        <v>233329</v>
      </c>
      <c r="G51" s="117">
        <v>127968</v>
      </c>
      <c r="H51" s="117">
        <v>361297</v>
      </c>
      <c r="I51" s="105">
        <v>233683</v>
      </c>
      <c r="J51" s="105">
        <v>124497</v>
      </c>
      <c r="K51" s="105">
        <v>358180</v>
      </c>
      <c r="L51" s="126">
        <v>7.4694167065846306E-2</v>
      </c>
      <c r="M51" s="126">
        <v>-3.9142219986334381E-2</v>
      </c>
      <c r="N51" s="126">
        <v>3.1413702243550334E-2</v>
      </c>
      <c r="O51" s="123">
        <v>1.5171710331762789E-3</v>
      </c>
      <c r="P51" s="123">
        <v>-2.7123968492123063E-2</v>
      </c>
      <c r="Q51" s="123">
        <v>-8.6272512641953902E-3</v>
      </c>
    </row>
    <row r="52" spans="2:17">
      <c r="B52" s="131" t="s">
        <v>110</v>
      </c>
      <c r="C52" s="105">
        <v>213715</v>
      </c>
      <c r="D52" s="105">
        <v>136143</v>
      </c>
      <c r="E52" s="105">
        <v>349858</v>
      </c>
      <c r="F52" s="117">
        <v>230853</v>
      </c>
      <c r="G52" s="117">
        <v>144090</v>
      </c>
      <c r="H52" s="117">
        <v>374943</v>
      </c>
      <c r="I52" s="105">
        <v>238850</v>
      </c>
      <c r="J52" s="105">
        <v>145233</v>
      </c>
      <c r="K52" s="105">
        <v>384083</v>
      </c>
      <c r="L52" s="126">
        <v>8.0190908452846044E-2</v>
      </c>
      <c r="M52" s="126">
        <v>5.8372446618628837E-2</v>
      </c>
      <c r="N52" s="126">
        <v>7.1700518496075505E-2</v>
      </c>
      <c r="O52" s="123">
        <v>3.4641091950288638E-2</v>
      </c>
      <c r="P52" s="123">
        <v>7.9325421611493585E-3</v>
      </c>
      <c r="Q52" s="123">
        <v>2.4377038643207172E-2</v>
      </c>
    </row>
    <row r="53" spans="2:17">
      <c r="B53" s="131" t="s">
        <v>111</v>
      </c>
      <c r="C53" s="105">
        <v>255405</v>
      </c>
      <c r="D53" s="105">
        <v>178790</v>
      </c>
      <c r="E53" s="105">
        <v>434195</v>
      </c>
      <c r="F53" s="117">
        <v>265054</v>
      </c>
      <c r="G53" s="117">
        <v>186205</v>
      </c>
      <c r="H53" s="117">
        <v>451259</v>
      </c>
      <c r="I53" s="105">
        <v>297675</v>
      </c>
      <c r="J53" s="105">
        <v>192630</v>
      </c>
      <c r="K53" s="105">
        <v>490305</v>
      </c>
      <c r="L53" s="126">
        <v>3.7779213406158751E-2</v>
      </c>
      <c r="M53" s="126">
        <v>4.1473236758208021E-2</v>
      </c>
      <c r="N53" s="126">
        <v>3.9300314374877576E-2</v>
      </c>
      <c r="O53" s="123">
        <v>0.12307303417416837</v>
      </c>
      <c r="P53" s="123">
        <v>3.4504981069251706E-2</v>
      </c>
      <c r="Q53" s="123">
        <v>8.6526806113562227E-2</v>
      </c>
    </row>
    <row r="54" spans="2:17">
      <c r="B54" s="131" t="s">
        <v>112</v>
      </c>
      <c r="C54" s="105">
        <v>270226</v>
      </c>
      <c r="D54" s="105">
        <v>197556</v>
      </c>
      <c r="E54" s="105">
        <v>467782</v>
      </c>
      <c r="F54" s="117">
        <v>283306</v>
      </c>
      <c r="G54" s="117">
        <v>181892</v>
      </c>
      <c r="H54" s="117">
        <v>465198</v>
      </c>
      <c r="I54" s="105"/>
      <c r="J54" s="105"/>
      <c r="K54" s="105"/>
      <c r="L54" s="126">
        <v>4.8403928563498733E-2</v>
      </c>
      <c r="M54" s="126">
        <v>-7.9288910486140618E-2</v>
      </c>
      <c r="N54" s="126">
        <v>-5.5239406390156232E-3</v>
      </c>
      <c r="O54" s="123"/>
      <c r="P54" s="123"/>
      <c r="Q54" s="123"/>
    </row>
    <row r="55" spans="2:17">
      <c r="B55" s="131" t="s">
        <v>113</v>
      </c>
      <c r="C55" s="105">
        <v>213848</v>
      </c>
      <c r="D55" s="105">
        <v>140366</v>
      </c>
      <c r="E55" s="105">
        <v>354214</v>
      </c>
      <c r="F55" s="117">
        <v>230546</v>
      </c>
      <c r="G55" s="117">
        <v>133127</v>
      </c>
      <c r="H55" s="117">
        <v>363673</v>
      </c>
      <c r="I55" s="105"/>
      <c r="J55" s="105"/>
      <c r="K55" s="105"/>
      <c r="L55" s="126">
        <v>7.808349855972474E-2</v>
      </c>
      <c r="M55" s="126">
        <v>-5.1572318082726554E-2</v>
      </c>
      <c r="N55" s="126">
        <v>2.6704195768659567E-2</v>
      </c>
      <c r="O55" s="123"/>
      <c r="P55" s="123"/>
      <c r="Q55" s="123"/>
    </row>
    <row r="56" spans="2:17">
      <c r="B56" s="131" t="s">
        <v>114</v>
      </c>
      <c r="C56" s="105">
        <v>240086</v>
      </c>
      <c r="D56" s="105">
        <v>164785</v>
      </c>
      <c r="E56" s="105">
        <v>404871</v>
      </c>
      <c r="F56" s="117">
        <v>269266</v>
      </c>
      <c r="G56" s="117">
        <v>164341</v>
      </c>
      <c r="H56" s="117">
        <v>433607</v>
      </c>
      <c r="I56" s="105"/>
      <c r="J56" s="105"/>
      <c r="K56" s="105"/>
      <c r="L56" s="126">
        <v>0.12153978157826772</v>
      </c>
      <c r="M56" s="126">
        <v>-2.6944200018205189E-3</v>
      </c>
      <c r="N56" s="126">
        <v>7.0975693492495218E-2</v>
      </c>
      <c r="O56" s="123"/>
      <c r="P56" s="123"/>
      <c r="Q56" s="123"/>
    </row>
    <row r="57" spans="2:17">
      <c r="B57" s="131" t="s">
        <v>115</v>
      </c>
      <c r="C57" s="105">
        <v>225248</v>
      </c>
      <c r="D57" s="105">
        <v>146554</v>
      </c>
      <c r="E57" s="105">
        <v>371802</v>
      </c>
      <c r="F57" s="117">
        <v>236808</v>
      </c>
      <c r="G57" s="117">
        <v>159831</v>
      </c>
      <c r="H57" s="117">
        <v>396639</v>
      </c>
      <c r="I57" s="105"/>
      <c r="J57" s="105"/>
      <c r="K57" s="105"/>
      <c r="L57" s="126">
        <v>5.1321210399204453E-2</v>
      </c>
      <c r="M57" s="126">
        <v>9.059459311925977E-2</v>
      </c>
      <c r="N57" s="126">
        <v>6.6801684767698877E-2</v>
      </c>
      <c r="O57" s="123"/>
      <c r="P57" s="123"/>
      <c r="Q57" s="123"/>
    </row>
    <row r="58" spans="2:17">
      <c r="B58" s="131" t="s">
        <v>116</v>
      </c>
      <c r="C58" s="105">
        <v>226348</v>
      </c>
      <c r="D58" s="105">
        <v>154169</v>
      </c>
      <c r="E58" s="105">
        <v>380517</v>
      </c>
      <c r="F58" s="117">
        <v>240455</v>
      </c>
      <c r="G58" s="117">
        <v>165560</v>
      </c>
      <c r="H58" s="117">
        <v>406015</v>
      </c>
      <c r="I58" s="105"/>
      <c r="J58" s="105"/>
      <c r="K58" s="105"/>
      <c r="L58" s="126">
        <v>6.2324385459557874E-2</v>
      </c>
      <c r="M58" s="126">
        <v>7.388644928617305E-2</v>
      </c>
      <c r="N58" s="126">
        <v>6.7008832719694489E-2</v>
      </c>
      <c r="O58" s="123"/>
      <c r="P58" s="123"/>
      <c r="Q58" s="123"/>
    </row>
    <row r="59" spans="2:17">
      <c r="B59" s="132" t="s">
        <v>148</v>
      </c>
      <c r="C59" s="134">
        <v>2781576</v>
      </c>
      <c r="D59" s="134">
        <v>1926206</v>
      </c>
      <c r="E59" s="134">
        <v>4707782</v>
      </c>
      <c r="F59" s="134">
        <v>2938209</v>
      </c>
      <c r="G59" s="134">
        <v>1893116</v>
      </c>
      <c r="H59" s="134">
        <v>4831325</v>
      </c>
      <c r="I59" s="134">
        <v>1834686</v>
      </c>
      <c r="J59" s="134">
        <v>1129918</v>
      </c>
      <c r="K59" s="134">
        <v>2964604</v>
      </c>
      <c r="L59" s="133">
        <v>5.6310882751361202E-2</v>
      </c>
      <c r="M59" s="133">
        <v>-1.7178847952918797E-2</v>
      </c>
      <c r="N59" s="133">
        <v>2.6242294141912259E-2</v>
      </c>
      <c r="O59" s="133"/>
      <c r="P59" s="133"/>
      <c r="Q59" s="133"/>
    </row>
    <row r="60" spans="2:17" ht="15" customHeight="1">
      <c r="B60" s="347" t="s">
        <v>126</v>
      </c>
      <c r="C60" s="347"/>
      <c r="D60" s="347"/>
      <c r="E60" s="347"/>
      <c r="F60" s="347"/>
      <c r="G60" s="347"/>
      <c r="H60" s="347"/>
      <c r="I60" s="347"/>
      <c r="J60" s="347"/>
      <c r="K60" s="347"/>
      <c r="L60" s="347"/>
      <c r="M60" s="347"/>
      <c r="N60" s="347"/>
      <c r="O60" s="347"/>
      <c r="P60" s="347"/>
      <c r="Q60" s="347"/>
    </row>
  </sheetData>
  <mergeCells count="21">
    <mergeCell ref="B5:Q5"/>
    <mergeCell ref="C6:E6"/>
    <mergeCell ref="F6:H6"/>
    <mergeCell ref="I6:K6"/>
    <mergeCell ref="L6:N6"/>
    <mergeCell ref="O6:Q6"/>
    <mergeCell ref="B21:Q21"/>
    <mergeCell ref="B24:Q24"/>
    <mergeCell ref="C25:E25"/>
    <mergeCell ref="F25:H25"/>
    <mergeCell ref="I25:K25"/>
    <mergeCell ref="L25:N25"/>
    <mergeCell ref="O25:Q25"/>
    <mergeCell ref="B60:Q60"/>
    <mergeCell ref="B40:Q40"/>
    <mergeCell ref="B44:Q44"/>
    <mergeCell ref="C45:E45"/>
    <mergeCell ref="F45:H45"/>
    <mergeCell ref="I45:K45"/>
    <mergeCell ref="L45:N45"/>
    <mergeCell ref="O45:Q4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3" fitToWidth="2" fitToHeight="2" orientation="landscape" r:id="rId1"/>
  <headerFooter scaleWithDoc="0">
    <oddHeader>&amp;L&amp;G&amp;RTurismo en Cifras (acumulado julio 2011)</oddHeader>
    <oddFooter>&amp;CTurismo de Tenerife</oddFooter>
  </headerFooter>
  <rowBreaks count="1" manualBreakCount="1">
    <brk id="43" min="1" max="16" man="1"/>
  </rowBreaks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>
  <sheetPr codeName="Hoja74">
    <tabColor rgb="FF000099"/>
    <pageSetUpPr autoPageBreaks="0" fitToPage="1"/>
  </sheetPr>
  <dimension ref="B1:L24"/>
  <sheetViews>
    <sheetView showGridLines="0" showRowColHeaders="0" showOutlineSymbols="0" zoomScaleNormal="100" workbookViewId="0">
      <selection activeCell="B2" sqref="B2"/>
    </sheetView>
  </sheetViews>
  <sheetFormatPr baseColWidth="10" defaultRowHeight="12.75"/>
  <cols>
    <col min="1" max="1" width="15.7109375" style="11" customWidth="1"/>
    <col min="2" max="2" width="23.7109375" style="11" customWidth="1"/>
    <col min="3" max="3" width="11.140625" style="11" customWidth="1"/>
    <col min="4" max="4" width="10.7109375" style="11" customWidth="1"/>
    <col min="5" max="5" width="11.140625" style="11" customWidth="1"/>
    <col min="6" max="8" width="10.7109375" style="11" customWidth="1"/>
    <col min="9" max="15" width="11.42578125" style="11"/>
    <col min="16" max="16" width="13.85546875" style="11" customWidth="1"/>
    <col min="17" max="257" width="11.42578125" style="11"/>
    <col min="258" max="258" width="28.85546875" style="11" customWidth="1"/>
    <col min="259" max="263" width="11.7109375" style="11" customWidth="1"/>
    <col min="264" max="264" width="10.7109375" style="11" customWidth="1"/>
    <col min="265" max="271" width="11.42578125" style="11"/>
    <col min="272" max="272" width="13.85546875" style="11" customWidth="1"/>
    <col min="273" max="513" width="11.42578125" style="11"/>
    <col min="514" max="514" width="28.85546875" style="11" customWidth="1"/>
    <col min="515" max="519" width="11.7109375" style="11" customWidth="1"/>
    <col min="520" max="520" width="10.7109375" style="11" customWidth="1"/>
    <col min="521" max="527" width="11.42578125" style="11"/>
    <col min="528" max="528" width="13.85546875" style="11" customWidth="1"/>
    <col min="529" max="769" width="11.42578125" style="11"/>
    <col min="770" max="770" width="28.85546875" style="11" customWidth="1"/>
    <col min="771" max="775" width="11.7109375" style="11" customWidth="1"/>
    <col min="776" max="776" width="10.7109375" style="11" customWidth="1"/>
    <col min="777" max="783" width="11.42578125" style="11"/>
    <col min="784" max="784" width="13.85546875" style="11" customWidth="1"/>
    <col min="785" max="1025" width="11.42578125" style="11"/>
    <col min="1026" max="1026" width="28.85546875" style="11" customWidth="1"/>
    <col min="1027" max="1031" width="11.7109375" style="11" customWidth="1"/>
    <col min="1032" max="1032" width="10.7109375" style="11" customWidth="1"/>
    <col min="1033" max="1039" width="11.42578125" style="11"/>
    <col min="1040" max="1040" width="13.85546875" style="11" customWidth="1"/>
    <col min="1041" max="1281" width="11.42578125" style="11"/>
    <col min="1282" max="1282" width="28.85546875" style="11" customWidth="1"/>
    <col min="1283" max="1287" width="11.7109375" style="11" customWidth="1"/>
    <col min="1288" max="1288" width="10.7109375" style="11" customWidth="1"/>
    <col min="1289" max="1295" width="11.42578125" style="11"/>
    <col min="1296" max="1296" width="13.85546875" style="11" customWidth="1"/>
    <col min="1297" max="1537" width="11.42578125" style="11"/>
    <col min="1538" max="1538" width="28.85546875" style="11" customWidth="1"/>
    <col min="1539" max="1543" width="11.7109375" style="11" customWidth="1"/>
    <col min="1544" max="1544" width="10.7109375" style="11" customWidth="1"/>
    <col min="1545" max="1551" width="11.42578125" style="11"/>
    <col min="1552" max="1552" width="13.85546875" style="11" customWidth="1"/>
    <col min="1553" max="1793" width="11.42578125" style="11"/>
    <col min="1794" max="1794" width="28.85546875" style="11" customWidth="1"/>
    <col min="1795" max="1799" width="11.7109375" style="11" customWidth="1"/>
    <col min="1800" max="1800" width="10.7109375" style="11" customWidth="1"/>
    <col min="1801" max="1807" width="11.42578125" style="11"/>
    <col min="1808" max="1808" width="13.85546875" style="11" customWidth="1"/>
    <col min="1809" max="2049" width="11.42578125" style="11"/>
    <col min="2050" max="2050" width="28.85546875" style="11" customWidth="1"/>
    <col min="2051" max="2055" width="11.7109375" style="11" customWidth="1"/>
    <col min="2056" max="2056" width="10.7109375" style="11" customWidth="1"/>
    <col min="2057" max="2063" width="11.42578125" style="11"/>
    <col min="2064" max="2064" width="13.85546875" style="11" customWidth="1"/>
    <col min="2065" max="2305" width="11.42578125" style="11"/>
    <col min="2306" max="2306" width="28.85546875" style="11" customWidth="1"/>
    <col min="2307" max="2311" width="11.7109375" style="11" customWidth="1"/>
    <col min="2312" max="2312" width="10.7109375" style="11" customWidth="1"/>
    <col min="2313" max="2319" width="11.42578125" style="11"/>
    <col min="2320" max="2320" width="13.85546875" style="11" customWidth="1"/>
    <col min="2321" max="2561" width="11.42578125" style="11"/>
    <col min="2562" max="2562" width="28.85546875" style="11" customWidth="1"/>
    <col min="2563" max="2567" width="11.7109375" style="11" customWidth="1"/>
    <col min="2568" max="2568" width="10.7109375" style="11" customWidth="1"/>
    <col min="2569" max="2575" width="11.42578125" style="11"/>
    <col min="2576" max="2576" width="13.85546875" style="11" customWidth="1"/>
    <col min="2577" max="2817" width="11.42578125" style="11"/>
    <col min="2818" max="2818" width="28.85546875" style="11" customWidth="1"/>
    <col min="2819" max="2823" width="11.7109375" style="11" customWidth="1"/>
    <col min="2824" max="2824" width="10.7109375" style="11" customWidth="1"/>
    <col min="2825" max="2831" width="11.42578125" style="11"/>
    <col min="2832" max="2832" width="13.85546875" style="11" customWidth="1"/>
    <col min="2833" max="3073" width="11.42578125" style="11"/>
    <col min="3074" max="3074" width="28.85546875" style="11" customWidth="1"/>
    <col min="3075" max="3079" width="11.7109375" style="11" customWidth="1"/>
    <col min="3080" max="3080" width="10.7109375" style="11" customWidth="1"/>
    <col min="3081" max="3087" width="11.42578125" style="11"/>
    <col min="3088" max="3088" width="13.85546875" style="11" customWidth="1"/>
    <col min="3089" max="3329" width="11.42578125" style="11"/>
    <col min="3330" max="3330" width="28.85546875" style="11" customWidth="1"/>
    <col min="3331" max="3335" width="11.7109375" style="11" customWidth="1"/>
    <col min="3336" max="3336" width="10.7109375" style="11" customWidth="1"/>
    <col min="3337" max="3343" width="11.42578125" style="11"/>
    <col min="3344" max="3344" width="13.85546875" style="11" customWidth="1"/>
    <col min="3345" max="3585" width="11.42578125" style="11"/>
    <col min="3586" max="3586" width="28.85546875" style="11" customWidth="1"/>
    <col min="3587" max="3591" width="11.7109375" style="11" customWidth="1"/>
    <col min="3592" max="3592" width="10.7109375" style="11" customWidth="1"/>
    <col min="3593" max="3599" width="11.42578125" style="11"/>
    <col min="3600" max="3600" width="13.85546875" style="11" customWidth="1"/>
    <col min="3601" max="3841" width="11.42578125" style="11"/>
    <col min="3842" max="3842" width="28.85546875" style="11" customWidth="1"/>
    <col min="3843" max="3847" width="11.7109375" style="11" customWidth="1"/>
    <col min="3848" max="3848" width="10.7109375" style="11" customWidth="1"/>
    <col min="3849" max="3855" width="11.42578125" style="11"/>
    <col min="3856" max="3856" width="13.85546875" style="11" customWidth="1"/>
    <col min="3857" max="4097" width="11.42578125" style="11"/>
    <col min="4098" max="4098" width="28.85546875" style="11" customWidth="1"/>
    <col min="4099" max="4103" width="11.7109375" style="11" customWidth="1"/>
    <col min="4104" max="4104" width="10.7109375" style="11" customWidth="1"/>
    <col min="4105" max="4111" width="11.42578125" style="11"/>
    <col min="4112" max="4112" width="13.85546875" style="11" customWidth="1"/>
    <col min="4113" max="4353" width="11.42578125" style="11"/>
    <col min="4354" max="4354" width="28.85546875" style="11" customWidth="1"/>
    <col min="4355" max="4359" width="11.7109375" style="11" customWidth="1"/>
    <col min="4360" max="4360" width="10.7109375" style="11" customWidth="1"/>
    <col min="4361" max="4367" width="11.42578125" style="11"/>
    <col min="4368" max="4368" width="13.85546875" style="11" customWidth="1"/>
    <col min="4369" max="4609" width="11.42578125" style="11"/>
    <col min="4610" max="4610" width="28.85546875" style="11" customWidth="1"/>
    <col min="4611" max="4615" width="11.7109375" style="11" customWidth="1"/>
    <col min="4616" max="4616" width="10.7109375" style="11" customWidth="1"/>
    <col min="4617" max="4623" width="11.42578125" style="11"/>
    <col min="4624" max="4624" width="13.85546875" style="11" customWidth="1"/>
    <col min="4625" max="4865" width="11.42578125" style="11"/>
    <col min="4866" max="4866" width="28.85546875" style="11" customWidth="1"/>
    <col min="4867" max="4871" width="11.7109375" style="11" customWidth="1"/>
    <col min="4872" max="4872" width="10.7109375" style="11" customWidth="1"/>
    <col min="4873" max="4879" width="11.42578125" style="11"/>
    <col min="4880" max="4880" width="13.85546875" style="11" customWidth="1"/>
    <col min="4881" max="5121" width="11.42578125" style="11"/>
    <col min="5122" max="5122" width="28.85546875" style="11" customWidth="1"/>
    <col min="5123" max="5127" width="11.7109375" style="11" customWidth="1"/>
    <col min="5128" max="5128" width="10.7109375" style="11" customWidth="1"/>
    <col min="5129" max="5135" width="11.42578125" style="11"/>
    <col min="5136" max="5136" width="13.85546875" style="11" customWidth="1"/>
    <col min="5137" max="5377" width="11.42578125" style="11"/>
    <col min="5378" max="5378" width="28.85546875" style="11" customWidth="1"/>
    <col min="5379" max="5383" width="11.7109375" style="11" customWidth="1"/>
    <col min="5384" max="5384" width="10.7109375" style="11" customWidth="1"/>
    <col min="5385" max="5391" width="11.42578125" style="11"/>
    <col min="5392" max="5392" width="13.85546875" style="11" customWidth="1"/>
    <col min="5393" max="5633" width="11.42578125" style="11"/>
    <col min="5634" max="5634" width="28.85546875" style="11" customWidth="1"/>
    <col min="5635" max="5639" width="11.7109375" style="11" customWidth="1"/>
    <col min="5640" max="5640" width="10.7109375" style="11" customWidth="1"/>
    <col min="5641" max="5647" width="11.42578125" style="11"/>
    <col min="5648" max="5648" width="13.85546875" style="11" customWidth="1"/>
    <col min="5649" max="5889" width="11.42578125" style="11"/>
    <col min="5890" max="5890" width="28.85546875" style="11" customWidth="1"/>
    <col min="5891" max="5895" width="11.7109375" style="11" customWidth="1"/>
    <col min="5896" max="5896" width="10.7109375" style="11" customWidth="1"/>
    <col min="5897" max="5903" width="11.42578125" style="11"/>
    <col min="5904" max="5904" width="13.85546875" style="11" customWidth="1"/>
    <col min="5905" max="6145" width="11.42578125" style="11"/>
    <col min="6146" max="6146" width="28.85546875" style="11" customWidth="1"/>
    <col min="6147" max="6151" width="11.7109375" style="11" customWidth="1"/>
    <col min="6152" max="6152" width="10.7109375" style="11" customWidth="1"/>
    <col min="6153" max="6159" width="11.42578125" style="11"/>
    <col min="6160" max="6160" width="13.85546875" style="11" customWidth="1"/>
    <col min="6161" max="6401" width="11.42578125" style="11"/>
    <col min="6402" max="6402" width="28.85546875" style="11" customWidth="1"/>
    <col min="6403" max="6407" width="11.7109375" style="11" customWidth="1"/>
    <col min="6408" max="6408" width="10.7109375" style="11" customWidth="1"/>
    <col min="6409" max="6415" width="11.42578125" style="11"/>
    <col min="6416" max="6416" width="13.85546875" style="11" customWidth="1"/>
    <col min="6417" max="6657" width="11.42578125" style="11"/>
    <col min="6658" max="6658" width="28.85546875" style="11" customWidth="1"/>
    <col min="6659" max="6663" width="11.7109375" style="11" customWidth="1"/>
    <col min="6664" max="6664" width="10.7109375" style="11" customWidth="1"/>
    <col min="6665" max="6671" width="11.42578125" style="11"/>
    <col min="6672" max="6672" width="13.85546875" style="11" customWidth="1"/>
    <col min="6673" max="6913" width="11.42578125" style="11"/>
    <col min="6914" max="6914" width="28.85546875" style="11" customWidth="1"/>
    <col min="6915" max="6919" width="11.7109375" style="11" customWidth="1"/>
    <col min="6920" max="6920" width="10.7109375" style="11" customWidth="1"/>
    <col min="6921" max="6927" width="11.42578125" style="11"/>
    <col min="6928" max="6928" width="13.85546875" style="11" customWidth="1"/>
    <col min="6929" max="7169" width="11.42578125" style="11"/>
    <col min="7170" max="7170" width="28.85546875" style="11" customWidth="1"/>
    <col min="7171" max="7175" width="11.7109375" style="11" customWidth="1"/>
    <col min="7176" max="7176" width="10.7109375" style="11" customWidth="1"/>
    <col min="7177" max="7183" width="11.42578125" style="11"/>
    <col min="7184" max="7184" width="13.85546875" style="11" customWidth="1"/>
    <col min="7185" max="7425" width="11.42578125" style="11"/>
    <col min="7426" max="7426" width="28.85546875" style="11" customWidth="1"/>
    <col min="7427" max="7431" width="11.7109375" style="11" customWidth="1"/>
    <col min="7432" max="7432" width="10.7109375" style="11" customWidth="1"/>
    <col min="7433" max="7439" width="11.42578125" style="11"/>
    <col min="7440" max="7440" width="13.85546875" style="11" customWidth="1"/>
    <col min="7441" max="7681" width="11.42578125" style="11"/>
    <col min="7682" max="7682" width="28.85546875" style="11" customWidth="1"/>
    <col min="7683" max="7687" width="11.7109375" style="11" customWidth="1"/>
    <col min="7688" max="7688" width="10.7109375" style="11" customWidth="1"/>
    <col min="7689" max="7695" width="11.42578125" style="11"/>
    <col min="7696" max="7696" width="13.85546875" style="11" customWidth="1"/>
    <col min="7697" max="7937" width="11.42578125" style="11"/>
    <col min="7938" max="7938" width="28.85546875" style="11" customWidth="1"/>
    <col min="7939" max="7943" width="11.7109375" style="11" customWidth="1"/>
    <col min="7944" max="7944" width="10.7109375" style="11" customWidth="1"/>
    <col min="7945" max="7951" width="11.42578125" style="11"/>
    <col min="7952" max="7952" width="13.85546875" style="11" customWidth="1"/>
    <col min="7953" max="8193" width="11.42578125" style="11"/>
    <col min="8194" max="8194" width="28.85546875" style="11" customWidth="1"/>
    <col min="8195" max="8199" width="11.7109375" style="11" customWidth="1"/>
    <col min="8200" max="8200" width="10.7109375" style="11" customWidth="1"/>
    <col min="8201" max="8207" width="11.42578125" style="11"/>
    <col min="8208" max="8208" width="13.85546875" style="11" customWidth="1"/>
    <col min="8209" max="8449" width="11.42578125" style="11"/>
    <col min="8450" max="8450" width="28.85546875" style="11" customWidth="1"/>
    <col min="8451" max="8455" width="11.7109375" style="11" customWidth="1"/>
    <col min="8456" max="8456" width="10.7109375" style="11" customWidth="1"/>
    <col min="8457" max="8463" width="11.42578125" style="11"/>
    <col min="8464" max="8464" width="13.85546875" style="11" customWidth="1"/>
    <col min="8465" max="8705" width="11.42578125" style="11"/>
    <col min="8706" max="8706" width="28.85546875" style="11" customWidth="1"/>
    <col min="8707" max="8711" width="11.7109375" style="11" customWidth="1"/>
    <col min="8712" max="8712" width="10.7109375" style="11" customWidth="1"/>
    <col min="8713" max="8719" width="11.42578125" style="11"/>
    <col min="8720" max="8720" width="13.85546875" style="11" customWidth="1"/>
    <col min="8721" max="8961" width="11.42578125" style="11"/>
    <col min="8962" max="8962" width="28.85546875" style="11" customWidth="1"/>
    <col min="8963" max="8967" width="11.7109375" style="11" customWidth="1"/>
    <col min="8968" max="8968" width="10.7109375" style="11" customWidth="1"/>
    <col min="8969" max="8975" width="11.42578125" style="11"/>
    <col min="8976" max="8976" width="13.85546875" style="11" customWidth="1"/>
    <col min="8977" max="9217" width="11.42578125" style="11"/>
    <col min="9218" max="9218" width="28.85546875" style="11" customWidth="1"/>
    <col min="9219" max="9223" width="11.7109375" style="11" customWidth="1"/>
    <col min="9224" max="9224" width="10.7109375" style="11" customWidth="1"/>
    <col min="9225" max="9231" width="11.42578125" style="11"/>
    <col min="9232" max="9232" width="13.85546875" style="11" customWidth="1"/>
    <col min="9233" max="9473" width="11.42578125" style="11"/>
    <col min="9474" max="9474" width="28.85546875" style="11" customWidth="1"/>
    <col min="9475" max="9479" width="11.7109375" style="11" customWidth="1"/>
    <col min="9480" max="9480" width="10.7109375" style="11" customWidth="1"/>
    <col min="9481" max="9487" width="11.42578125" style="11"/>
    <col min="9488" max="9488" width="13.85546875" style="11" customWidth="1"/>
    <col min="9489" max="9729" width="11.42578125" style="11"/>
    <col min="9730" max="9730" width="28.85546875" style="11" customWidth="1"/>
    <col min="9731" max="9735" width="11.7109375" style="11" customWidth="1"/>
    <col min="9736" max="9736" width="10.7109375" style="11" customWidth="1"/>
    <col min="9737" max="9743" width="11.42578125" style="11"/>
    <col min="9744" max="9744" width="13.85546875" style="11" customWidth="1"/>
    <col min="9745" max="9985" width="11.42578125" style="11"/>
    <col min="9986" max="9986" width="28.85546875" style="11" customWidth="1"/>
    <col min="9987" max="9991" width="11.7109375" style="11" customWidth="1"/>
    <col min="9992" max="9992" width="10.7109375" style="11" customWidth="1"/>
    <col min="9993" max="9999" width="11.42578125" style="11"/>
    <col min="10000" max="10000" width="13.85546875" style="11" customWidth="1"/>
    <col min="10001" max="10241" width="11.42578125" style="11"/>
    <col min="10242" max="10242" width="28.85546875" style="11" customWidth="1"/>
    <col min="10243" max="10247" width="11.7109375" style="11" customWidth="1"/>
    <col min="10248" max="10248" width="10.7109375" style="11" customWidth="1"/>
    <col min="10249" max="10255" width="11.42578125" style="11"/>
    <col min="10256" max="10256" width="13.85546875" style="11" customWidth="1"/>
    <col min="10257" max="10497" width="11.42578125" style="11"/>
    <col min="10498" max="10498" width="28.85546875" style="11" customWidth="1"/>
    <col min="10499" max="10503" width="11.7109375" style="11" customWidth="1"/>
    <col min="10504" max="10504" width="10.7109375" style="11" customWidth="1"/>
    <col min="10505" max="10511" width="11.42578125" style="11"/>
    <col min="10512" max="10512" width="13.85546875" style="11" customWidth="1"/>
    <col min="10513" max="10753" width="11.42578125" style="11"/>
    <col min="10754" max="10754" width="28.85546875" style="11" customWidth="1"/>
    <col min="10755" max="10759" width="11.7109375" style="11" customWidth="1"/>
    <col min="10760" max="10760" width="10.7109375" style="11" customWidth="1"/>
    <col min="10761" max="10767" width="11.42578125" style="11"/>
    <col min="10768" max="10768" width="13.85546875" style="11" customWidth="1"/>
    <col min="10769" max="11009" width="11.42578125" style="11"/>
    <col min="11010" max="11010" width="28.85546875" style="11" customWidth="1"/>
    <col min="11011" max="11015" width="11.7109375" style="11" customWidth="1"/>
    <col min="11016" max="11016" width="10.7109375" style="11" customWidth="1"/>
    <col min="11017" max="11023" width="11.42578125" style="11"/>
    <col min="11024" max="11024" width="13.85546875" style="11" customWidth="1"/>
    <col min="11025" max="11265" width="11.42578125" style="11"/>
    <col min="11266" max="11266" width="28.85546875" style="11" customWidth="1"/>
    <col min="11267" max="11271" width="11.7109375" style="11" customWidth="1"/>
    <col min="11272" max="11272" width="10.7109375" style="11" customWidth="1"/>
    <col min="11273" max="11279" width="11.42578125" style="11"/>
    <col min="11280" max="11280" width="13.85546875" style="11" customWidth="1"/>
    <col min="11281" max="11521" width="11.42578125" style="11"/>
    <col min="11522" max="11522" width="28.85546875" style="11" customWidth="1"/>
    <col min="11523" max="11527" width="11.7109375" style="11" customWidth="1"/>
    <col min="11528" max="11528" width="10.7109375" style="11" customWidth="1"/>
    <col min="11529" max="11535" width="11.42578125" style="11"/>
    <col min="11536" max="11536" width="13.85546875" style="11" customWidth="1"/>
    <col min="11537" max="11777" width="11.42578125" style="11"/>
    <col min="11778" max="11778" width="28.85546875" style="11" customWidth="1"/>
    <col min="11779" max="11783" width="11.7109375" style="11" customWidth="1"/>
    <col min="11784" max="11784" width="10.7109375" style="11" customWidth="1"/>
    <col min="11785" max="11791" width="11.42578125" style="11"/>
    <col min="11792" max="11792" width="13.85546875" style="11" customWidth="1"/>
    <col min="11793" max="12033" width="11.42578125" style="11"/>
    <col min="12034" max="12034" width="28.85546875" style="11" customWidth="1"/>
    <col min="12035" max="12039" width="11.7109375" style="11" customWidth="1"/>
    <col min="12040" max="12040" width="10.7109375" style="11" customWidth="1"/>
    <col min="12041" max="12047" width="11.42578125" style="11"/>
    <col min="12048" max="12048" width="13.85546875" style="11" customWidth="1"/>
    <col min="12049" max="12289" width="11.42578125" style="11"/>
    <col min="12290" max="12290" width="28.85546875" style="11" customWidth="1"/>
    <col min="12291" max="12295" width="11.7109375" style="11" customWidth="1"/>
    <col min="12296" max="12296" width="10.7109375" style="11" customWidth="1"/>
    <col min="12297" max="12303" width="11.42578125" style="11"/>
    <col min="12304" max="12304" width="13.85546875" style="11" customWidth="1"/>
    <col min="12305" max="12545" width="11.42578125" style="11"/>
    <col min="12546" max="12546" width="28.85546875" style="11" customWidth="1"/>
    <col min="12547" max="12551" width="11.7109375" style="11" customWidth="1"/>
    <col min="12552" max="12552" width="10.7109375" style="11" customWidth="1"/>
    <col min="12553" max="12559" width="11.42578125" style="11"/>
    <col min="12560" max="12560" width="13.85546875" style="11" customWidth="1"/>
    <col min="12561" max="12801" width="11.42578125" style="11"/>
    <col min="12802" max="12802" width="28.85546875" style="11" customWidth="1"/>
    <col min="12803" max="12807" width="11.7109375" style="11" customWidth="1"/>
    <col min="12808" max="12808" width="10.7109375" style="11" customWidth="1"/>
    <col min="12809" max="12815" width="11.42578125" style="11"/>
    <col min="12816" max="12816" width="13.85546875" style="11" customWidth="1"/>
    <col min="12817" max="13057" width="11.42578125" style="11"/>
    <col min="13058" max="13058" width="28.85546875" style="11" customWidth="1"/>
    <col min="13059" max="13063" width="11.7109375" style="11" customWidth="1"/>
    <col min="13064" max="13064" width="10.7109375" style="11" customWidth="1"/>
    <col min="13065" max="13071" width="11.42578125" style="11"/>
    <col min="13072" max="13072" width="13.85546875" style="11" customWidth="1"/>
    <col min="13073" max="13313" width="11.42578125" style="11"/>
    <col min="13314" max="13314" width="28.85546875" style="11" customWidth="1"/>
    <col min="13315" max="13319" width="11.7109375" style="11" customWidth="1"/>
    <col min="13320" max="13320" width="10.7109375" style="11" customWidth="1"/>
    <col min="13321" max="13327" width="11.42578125" style="11"/>
    <col min="13328" max="13328" width="13.85546875" style="11" customWidth="1"/>
    <col min="13329" max="13569" width="11.42578125" style="11"/>
    <col min="13570" max="13570" width="28.85546875" style="11" customWidth="1"/>
    <col min="13571" max="13575" width="11.7109375" style="11" customWidth="1"/>
    <col min="13576" max="13576" width="10.7109375" style="11" customWidth="1"/>
    <col min="13577" max="13583" width="11.42578125" style="11"/>
    <col min="13584" max="13584" width="13.85546875" style="11" customWidth="1"/>
    <col min="13585" max="13825" width="11.42578125" style="11"/>
    <col min="13826" max="13826" width="28.85546875" style="11" customWidth="1"/>
    <col min="13827" max="13831" width="11.7109375" style="11" customWidth="1"/>
    <col min="13832" max="13832" width="10.7109375" style="11" customWidth="1"/>
    <col min="13833" max="13839" width="11.42578125" style="11"/>
    <col min="13840" max="13840" width="13.85546875" style="11" customWidth="1"/>
    <col min="13841" max="14081" width="11.42578125" style="11"/>
    <col min="14082" max="14082" width="28.85546875" style="11" customWidth="1"/>
    <col min="14083" max="14087" width="11.7109375" style="11" customWidth="1"/>
    <col min="14088" max="14088" width="10.7109375" style="11" customWidth="1"/>
    <col min="14089" max="14095" width="11.42578125" style="11"/>
    <col min="14096" max="14096" width="13.85546875" style="11" customWidth="1"/>
    <col min="14097" max="14337" width="11.42578125" style="11"/>
    <col min="14338" max="14338" width="28.85546875" style="11" customWidth="1"/>
    <col min="14339" max="14343" width="11.7109375" style="11" customWidth="1"/>
    <col min="14344" max="14344" width="10.7109375" style="11" customWidth="1"/>
    <col min="14345" max="14351" width="11.42578125" style="11"/>
    <col min="14352" max="14352" width="13.85546875" style="11" customWidth="1"/>
    <col min="14353" max="14593" width="11.42578125" style="11"/>
    <col min="14594" max="14594" width="28.85546875" style="11" customWidth="1"/>
    <col min="14595" max="14599" width="11.7109375" style="11" customWidth="1"/>
    <col min="14600" max="14600" width="10.7109375" style="11" customWidth="1"/>
    <col min="14601" max="14607" width="11.42578125" style="11"/>
    <col min="14608" max="14608" width="13.85546875" style="11" customWidth="1"/>
    <col min="14609" max="14849" width="11.42578125" style="11"/>
    <col min="14850" max="14850" width="28.85546875" style="11" customWidth="1"/>
    <col min="14851" max="14855" width="11.7109375" style="11" customWidth="1"/>
    <col min="14856" max="14856" width="10.7109375" style="11" customWidth="1"/>
    <col min="14857" max="14863" width="11.42578125" style="11"/>
    <col min="14864" max="14864" width="13.85546875" style="11" customWidth="1"/>
    <col min="14865" max="15105" width="11.42578125" style="11"/>
    <col min="15106" max="15106" width="28.85546875" style="11" customWidth="1"/>
    <col min="15107" max="15111" width="11.7109375" style="11" customWidth="1"/>
    <col min="15112" max="15112" width="10.7109375" style="11" customWidth="1"/>
    <col min="15113" max="15119" width="11.42578125" style="11"/>
    <col min="15120" max="15120" width="13.85546875" style="11" customWidth="1"/>
    <col min="15121" max="15361" width="11.42578125" style="11"/>
    <col min="15362" max="15362" width="28.85546875" style="11" customWidth="1"/>
    <col min="15363" max="15367" width="11.7109375" style="11" customWidth="1"/>
    <col min="15368" max="15368" width="10.7109375" style="11" customWidth="1"/>
    <col min="15369" max="15375" width="11.42578125" style="11"/>
    <col min="15376" max="15376" width="13.85546875" style="11" customWidth="1"/>
    <col min="15377" max="15617" width="11.42578125" style="11"/>
    <col min="15618" max="15618" width="28.85546875" style="11" customWidth="1"/>
    <col min="15619" max="15623" width="11.7109375" style="11" customWidth="1"/>
    <col min="15624" max="15624" width="10.7109375" style="11" customWidth="1"/>
    <col min="15625" max="15631" width="11.42578125" style="11"/>
    <col min="15632" max="15632" width="13.85546875" style="11" customWidth="1"/>
    <col min="15633" max="15873" width="11.42578125" style="11"/>
    <col min="15874" max="15874" width="28.85546875" style="11" customWidth="1"/>
    <col min="15875" max="15879" width="11.7109375" style="11" customWidth="1"/>
    <col min="15880" max="15880" width="10.7109375" style="11" customWidth="1"/>
    <col min="15881" max="15887" width="11.42578125" style="11"/>
    <col min="15888" max="15888" width="13.85546875" style="11" customWidth="1"/>
    <col min="15889" max="16129" width="11.42578125" style="11"/>
    <col min="16130" max="16130" width="28.85546875" style="11" customWidth="1"/>
    <col min="16131" max="16135" width="11.7109375" style="11" customWidth="1"/>
    <col min="16136" max="16136" width="10.7109375" style="11" customWidth="1"/>
    <col min="16137" max="16143" width="11.42578125" style="11"/>
    <col min="16144" max="16144" width="13.85546875" style="11" customWidth="1"/>
    <col min="16145" max="16384" width="11.42578125" style="11"/>
  </cols>
  <sheetData>
    <row r="1" spans="2:7" ht="15" customHeight="1"/>
    <row r="2" spans="2:7" ht="15" customHeight="1"/>
    <row r="3" spans="2:7" ht="15" customHeight="1"/>
    <row r="4" spans="2:7" ht="15" customHeight="1"/>
    <row r="5" spans="2:7" ht="36" customHeight="1">
      <c r="B5" s="352" t="s">
        <v>156</v>
      </c>
      <c r="C5" s="352"/>
      <c r="D5" s="352"/>
      <c r="E5" s="352"/>
      <c r="F5" s="352"/>
      <c r="G5" s="352"/>
    </row>
    <row r="6" spans="2:7" ht="30" customHeight="1">
      <c r="B6" s="38" t="s">
        <v>157</v>
      </c>
      <c r="C6" s="39" t="str">
        <f>actualizaciones!A3</f>
        <v>acumulado julio 2010</v>
      </c>
      <c r="D6" s="39" t="s">
        <v>74</v>
      </c>
      <c r="E6" s="39" t="str">
        <f>actualizaciones!A2</f>
        <v xml:space="preserve">acumulado julio 2011 </v>
      </c>
      <c r="F6" s="39" t="s">
        <v>74</v>
      </c>
      <c r="G6" s="40" t="s">
        <v>75</v>
      </c>
    </row>
    <row r="7" spans="2:7" ht="15" customHeight="1">
      <c r="B7" s="92" t="s">
        <v>158</v>
      </c>
      <c r="C7" s="93"/>
      <c r="D7" s="93"/>
      <c r="E7" s="93"/>
      <c r="F7" s="93"/>
      <c r="G7" s="93"/>
    </row>
    <row r="8" spans="2:7" ht="15" customHeight="1">
      <c r="B8" s="94" t="s">
        <v>159</v>
      </c>
      <c r="C8" s="109">
        <v>415019</v>
      </c>
      <c r="D8" s="43">
        <f>C8/$C$8</f>
        <v>1</v>
      </c>
      <c r="E8" s="109">
        <v>418686</v>
      </c>
      <c r="F8" s="43">
        <f>E8/$E$8</f>
        <v>1</v>
      </c>
      <c r="G8" s="43">
        <f>(E8-C8)/C8</f>
        <v>8.8357400504555216E-3</v>
      </c>
    </row>
    <row r="9" spans="2:7" ht="15" customHeight="1">
      <c r="B9" s="92" t="s">
        <v>160</v>
      </c>
      <c r="C9" s="93"/>
      <c r="D9" s="93"/>
      <c r="E9" s="93"/>
      <c r="F9" s="93"/>
      <c r="G9" s="95"/>
    </row>
    <row r="10" spans="2:7" ht="15" customHeight="1">
      <c r="B10" s="137" t="s">
        <v>161</v>
      </c>
      <c r="C10" s="138">
        <v>284310</v>
      </c>
      <c r="D10" s="139">
        <f>C10/$C$8</f>
        <v>0.68505297347832272</v>
      </c>
      <c r="E10" s="138">
        <v>307302</v>
      </c>
      <c r="F10" s="139">
        <f>E10/$E$8</f>
        <v>0.73396769894383862</v>
      </c>
      <c r="G10" s="139">
        <f>(E10-C10)/C10</f>
        <v>8.0869473462066049E-2</v>
      </c>
    </row>
    <row r="11" spans="2:7" ht="15" customHeight="1">
      <c r="B11" s="96" t="s">
        <v>162</v>
      </c>
      <c r="C11" s="45">
        <v>235506</v>
      </c>
      <c r="D11" s="46">
        <f>C11/$C$8</f>
        <v>0.5674583573282187</v>
      </c>
      <c r="E11" s="45">
        <v>255875</v>
      </c>
      <c r="F11" s="46">
        <f>E11/$E$8</f>
        <v>0.61113817992481234</v>
      </c>
      <c r="G11" s="47">
        <f>(E11-C11)/C11</f>
        <v>8.6490365425933941E-2</v>
      </c>
    </row>
    <row r="12" spans="2:7" ht="15" customHeight="1">
      <c r="B12" s="96" t="s">
        <v>163</v>
      </c>
      <c r="C12" s="45">
        <v>43093</v>
      </c>
      <c r="D12" s="46">
        <f>C12/$C$8</f>
        <v>0.10383380038022355</v>
      </c>
      <c r="E12" s="45">
        <v>42615</v>
      </c>
      <c r="F12" s="46">
        <f>E12/$E$8</f>
        <v>0.101782720224703</v>
      </c>
      <c r="G12" s="47">
        <f>(E12-C12)/C12</f>
        <v>-1.1092288770798042E-2</v>
      </c>
    </row>
    <row r="13" spans="2:7" ht="15" customHeight="1">
      <c r="B13" s="96" t="s">
        <v>164</v>
      </c>
      <c r="C13" s="45">
        <v>5711</v>
      </c>
      <c r="D13" s="46">
        <f>C13/$C$8</f>
        <v>1.3760815769880416E-2</v>
      </c>
      <c r="E13" s="45">
        <v>8812</v>
      </c>
      <c r="F13" s="46">
        <f>E13/$E$8</f>
        <v>2.1046798794323193E-2</v>
      </c>
      <c r="G13" s="47">
        <f>(E13-C13)/C13</f>
        <v>0.54298721765014879</v>
      </c>
    </row>
    <row r="14" spans="2:7" ht="15" customHeight="1">
      <c r="B14" s="92" t="s">
        <v>165</v>
      </c>
      <c r="C14" s="93"/>
      <c r="D14" s="93"/>
      <c r="E14" s="93"/>
      <c r="F14" s="93"/>
      <c r="G14" s="95"/>
    </row>
    <row r="15" spans="2:7" ht="15" customHeight="1">
      <c r="B15" s="137" t="s">
        <v>166</v>
      </c>
      <c r="C15" s="138">
        <v>130709</v>
      </c>
      <c r="D15" s="139">
        <f>C15/$C$8</f>
        <v>0.31494702652167733</v>
      </c>
      <c r="E15" s="138">
        <v>111384</v>
      </c>
      <c r="F15" s="139">
        <f>E15/$E$8</f>
        <v>0.26603230105616144</v>
      </c>
      <c r="G15" s="139">
        <f>(E15-C15)/C15</f>
        <v>-0.14784750858777895</v>
      </c>
    </row>
    <row r="16" spans="2:7" ht="15" customHeight="1">
      <c r="B16" s="353" t="s">
        <v>67</v>
      </c>
      <c r="C16" s="353"/>
      <c r="D16" s="353"/>
      <c r="E16" s="353"/>
      <c r="F16" s="353"/>
      <c r="G16" s="353"/>
    </row>
    <row r="17" spans="2:12" ht="15" customHeight="1" thickBot="1"/>
    <row r="18" spans="2:12" ht="30" customHeight="1" thickBot="1">
      <c r="G18" s="71" t="s">
        <v>98</v>
      </c>
    </row>
    <row r="24" spans="2:12">
      <c r="B24" s="49"/>
      <c r="C24" s="49"/>
      <c r="D24" s="49"/>
      <c r="E24" s="49"/>
      <c r="F24" s="49"/>
      <c r="G24" s="49"/>
      <c r="H24" s="49"/>
      <c r="I24" s="49"/>
      <c r="J24" s="49"/>
      <c r="K24" s="49"/>
      <c r="L24" s="49"/>
    </row>
  </sheetData>
  <mergeCells count="2">
    <mergeCell ref="B5:G5"/>
    <mergeCell ref="B16:G16"/>
  </mergeCells>
  <hyperlinks>
    <hyperlink ref="G18" location="'Gráfica alojados tipolog y cat'!A1" tooltip="Ir a gráfica" display="Gráfica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2" fitToHeight="2" orientation="landscape" r:id="rId1"/>
  <headerFooter scaleWithDoc="0">
    <oddHeader>&amp;L&amp;G&amp;RTurismo en Cifras (acumulado julio 2011)</oddHeader>
    <oddFooter>&amp;CTurismo de Tenerife</oddFooter>
  </headerFooter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>
  <sheetPr codeName="Hoja84">
    <tabColor rgb="FF000099"/>
    <pageSetUpPr autoPageBreaks="0" fitToPage="1"/>
  </sheetPr>
  <dimension ref="B28:L30"/>
  <sheetViews>
    <sheetView showGridLines="0" showRowColHeaders="0" showOutlineSymbols="0" zoomScaleNormal="100" workbookViewId="0">
      <selection activeCell="B2" sqref="B2"/>
    </sheetView>
  </sheetViews>
  <sheetFormatPr baseColWidth="10" defaultRowHeight="12.75"/>
  <cols>
    <col min="1" max="1" width="13.7109375" style="2" customWidth="1"/>
    <col min="2" max="8" width="11.42578125" style="2"/>
    <col min="9" max="9" width="12.7109375" style="2" customWidth="1"/>
    <col min="10" max="10" width="12.140625" style="2" customWidth="1"/>
    <col min="11" max="256" width="11.42578125" style="2"/>
    <col min="257" max="257" width="13.7109375" style="2" customWidth="1"/>
    <col min="258" max="264" width="11.42578125" style="2"/>
    <col min="265" max="265" width="12.7109375" style="2" customWidth="1"/>
    <col min="266" max="266" width="12.140625" style="2" customWidth="1"/>
    <col min="267" max="512" width="11.42578125" style="2"/>
    <col min="513" max="513" width="13.7109375" style="2" customWidth="1"/>
    <col min="514" max="520" width="11.42578125" style="2"/>
    <col min="521" max="521" width="12.7109375" style="2" customWidth="1"/>
    <col min="522" max="522" width="12.140625" style="2" customWidth="1"/>
    <col min="523" max="768" width="11.42578125" style="2"/>
    <col min="769" max="769" width="13.7109375" style="2" customWidth="1"/>
    <col min="770" max="776" width="11.42578125" style="2"/>
    <col min="777" max="777" width="12.7109375" style="2" customWidth="1"/>
    <col min="778" max="778" width="12.140625" style="2" customWidth="1"/>
    <col min="779" max="1024" width="11.42578125" style="2"/>
    <col min="1025" max="1025" width="13.7109375" style="2" customWidth="1"/>
    <col min="1026" max="1032" width="11.42578125" style="2"/>
    <col min="1033" max="1033" width="12.7109375" style="2" customWidth="1"/>
    <col min="1034" max="1034" width="12.140625" style="2" customWidth="1"/>
    <col min="1035" max="1280" width="11.42578125" style="2"/>
    <col min="1281" max="1281" width="13.7109375" style="2" customWidth="1"/>
    <col min="1282" max="1288" width="11.42578125" style="2"/>
    <col min="1289" max="1289" width="12.7109375" style="2" customWidth="1"/>
    <col min="1290" max="1290" width="12.140625" style="2" customWidth="1"/>
    <col min="1291" max="1536" width="11.42578125" style="2"/>
    <col min="1537" max="1537" width="13.7109375" style="2" customWidth="1"/>
    <col min="1538" max="1544" width="11.42578125" style="2"/>
    <col min="1545" max="1545" width="12.7109375" style="2" customWidth="1"/>
    <col min="1546" max="1546" width="12.140625" style="2" customWidth="1"/>
    <col min="1547" max="1792" width="11.42578125" style="2"/>
    <col min="1793" max="1793" width="13.7109375" style="2" customWidth="1"/>
    <col min="1794" max="1800" width="11.42578125" style="2"/>
    <col min="1801" max="1801" width="12.7109375" style="2" customWidth="1"/>
    <col min="1802" max="1802" width="12.140625" style="2" customWidth="1"/>
    <col min="1803" max="2048" width="11.42578125" style="2"/>
    <col min="2049" max="2049" width="13.7109375" style="2" customWidth="1"/>
    <col min="2050" max="2056" width="11.42578125" style="2"/>
    <col min="2057" max="2057" width="12.7109375" style="2" customWidth="1"/>
    <col min="2058" max="2058" width="12.140625" style="2" customWidth="1"/>
    <col min="2059" max="2304" width="11.42578125" style="2"/>
    <col min="2305" max="2305" width="13.7109375" style="2" customWidth="1"/>
    <col min="2306" max="2312" width="11.42578125" style="2"/>
    <col min="2313" max="2313" width="12.7109375" style="2" customWidth="1"/>
    <col min="2314" max="2314" width="12.140625" style="2" customWidth="1"/>
    <col min="2315" max="2560" width="11.42578125" style="2"/>
    <col min="2561" max="2561" width="13.7109375" style="2" customWidth="1"/>
    <col min="2562" max="2568" width="11.42578125" style="2"/>
    <col min="2569" max="2569" width="12.7109375" style="2" customWidth="1"/>
    <col min="2570" max="2570" width="12.140625" style="2" customWidth="1"/>
    <col min="2571" max="2816" width="11.42578125" style="2"/>
    <col min="2817" max="2817" width="13.7109375" style="2" customWidth="1"/>
    <col min="2818" max="2824" width="11.42578125" style="2"/>
    <col min="2825" max="2825" width="12.7109375" style="2" customWidth="1"/>
    <col min="2826" max="2826" width="12.140625" style="2" customWidth="1"/>
    <col min="2827" max="3072" width="11.42578125" style="2"/>
    <col min="3073" max="3073" width="13.7109375" style="2" customWidth="1"/>
    <col min="3074" max="3080" width="11.42578125" style="2"/>
    <col min="3081" max="3081" width="12.7109375" style="2" customWidth="1"/>
    <col min="3082" max="3082" width="12.140625" style="2" customWidth="1"/>
    <col min="3083" max="3328" width="11.42578125" style="2"/>
    <col min="3329" max="3329" width="13.7109375" style="2" customWidth="1"/>
    <col min="3330" max="3336" width="11.42578125" style="2"/>
    <col min="3337" max="3337" width="12.7109375" style="2" customWidth="1"/>
    <col min="3338" max="3338" width="12.140625" style="2" customWidth="1"/>
    <col min="3339" max="3584" width="11.42578125" style="2"/>
    <col min="3585" max="3585" width="13.7109375" style="2" customWidth="1"/>
    <col min="3586" max="3592" width="11.42578125" style="2"/>
    <col min="3593" max="3593" width="12.7109375" style="2" customWidth="1"/>
    <col min="3594" max="3594" width="12.140625" style="2" customWidth="1"/>
    <col min="3595" max="3840" width="11.42578125" style="2"/>
    <col min="3841" max="3841" width="13.7109375" style="2" customWidth="1"/>
    <col min="3842" max="3848" width="11.42578125" style="2"/>
    <col min="3849" max="3849" width="12.7109375" style="2" customWidth="1"/>
    <col min="3850" max="3850" width="12.140625" style="2" customWidth="1"/>
    <col min="3851" max="4096" width="11.42578125" style="2"/>
    <col min="4097" max="4097" width="13.7109375" style="2" customWidth="1"/>
    <col min="4098" max="4104" width="11.42578125" style="2"/>
    <col min="4105" max="4105" width="12.7109375" style="2" customWidth="1"/>
    <col min="4106" max="4106" width="12.140625" style="2" customWidth="1"/>
    <col min="4107" max="4352" width="11.42578125" style="2"/>
    <col min="4353" max="4353" width="13.7109375" style="2" customWidth="1"/>
    <col min="4354" max="4360" width="11.42578125" style="2"/>
    <col min="4361" max="4361" width="12.7109375" style="2" customWidth="1"/>
    <col min="4362" max="4362" width="12.140625" style="2" customWidth="1"/>
    <col min="4363" max="4608" width="11.42578125" style="2"/>
    <col min="4609" max="4609" width="13.7109375" style="2" customWidth="1"/>
    <col min="4610" max="4616" width="11.42578125" style="2"/>
    <col min="4617" max="4617" width="12.7109375" style="2" customWidth="1"/>
    <col min="4618" max="4618" width="12.140625" style="2" customWidth="1"/>
    <col min="4619" max="4864" width="11.42578125" style="2"/>
    <col min="4865" max="4865" width="13.7109375" style="2" customWidth="1"/>
    <col min="4866" max="4872" width="11.42578125" style="2"/>
    <col min="4873" max="4873" width="12.7109375" style="2" customWidth="1"/>
    <col min="4874" max="4874" width="12.140625" style="2" customWidth="1"/>
    <col min="4875" max="5120" width="11.42578125" style="2"/>
    <col min="5121" max="5121" width="13.7109375" style="2" customWidth="1"/>
    <col min="5122" max="5128" width="11.42578125" style="2"/>
    <col min="5129" max="5129" width="12.7109375" style="2" customWidth="1"/>
    <col min="5130" max="5130" width="12.140625" style="2" customWidth="1"/>
    <col min="5131" max="5376" width="11.42578125" style="2"/>
    <col min="5377" max="5377" width="13.7109375" style="2" customWidth="1"/>
    <col min="5378" max="5384" width="11.42578125" style="2"/>
    <col min="5385" max="5385" width="12.7109375" style="2" customWidth="1"/>
    <col min="5386" max="5386" width="12.140625" style="2" customWidth="1"/>
    <col min="5387" max="5632" width="11.42578125" style="2"/>
    <col min="5633" max="5633" width="13.7109375" style="2" customWidth="1"/>
    <col min="5634" max="5640" width="11.42578125" style="2"/>
    <col min="5641" max="5641" width="12.7109375" style="2" customWidth="1"/>
    <col min="5642" max="5642" width="12.140625" style="2" customWidth="1"/>
    <col min="5643" max="5888" width="11.42578125" style="2"/>
    <col min="5889" max="5889" width="13.7109375" style="2" customWidth="1"/>
    <col min="5890" max="5896" width="11.42578125" style="2"/>
    <col min="5897" max="5897" width="12.7109375" style="2" customWidth="1"/>
    <col min="5898" max="5898" width="12.140625" style="2" customWidth="1"/>
    <col min="5899" max="6144" width="11.42578125" style="2"/>
    <col min="6145" max="6145" width="13.7109375" style="2" customWidth="1"/>
    <col min="6146" max="6152" width="11.42578125" style="2"/>
    <col min="6153" max="6153" width="12.7109375" style="2" customWidth="1"/>
    <col min="6154" max="6154" width="12.140625" style="2" customWidth="1"/>
    <col min="6155" max="6400" width="11.42578125" style="2"/>
    <col min="6401" max="6401" width="13.7109375" style="2" customWidth="1"/>
    <col min="6402" max="6408" width="11.42578125" style="2"/>
    <col min="6409" max="6409" width="12.7109375" style="2" customWidth="1"/>
    <col min="6410" max="6410" width="12.140625" style="2" customWidth="1"/>
    <col min="6411" max="6656" width="11.42578125" style="2"/>
    <col min="6657" max="6657" width="13.7109375" style="2" customWidth="1"/>
    <col min="6658" max="6664" width="11.42578125" style="2"/>
    <col min="6665" max="6665" width="12.7109375" style="2" customWidth="1"/>
    <col min="6666" max="6666" width="12.140625" style="2" customWidth="1"/>
    <col min="6667" max="6912" width="11.42578125" style="2"/>
    <col min="6913" max="6913" width="13.7109375" style="2" customWidth="1"/>
    <col min="6914" max="6920" width="11.42578125" style="2"/>
    <col min="6921" max="6921" width="12.7109375" style="2" customWidth="1"/>
    <col min="6922" max="6922" width="12.140625" style="2" customWidth="1"/>
    <col min="6923" max="7168" width="11.42578125" style="2"/>
    <col min="7169" max="7169" width="13.7109375" style="2" customWidth="1"/>
    <col min="7170" max="7176" width="11.42578125" style="2"/>
    <col min="7177" max="7177" width="12.7109375" style="2" customWidth="1"/>
    <col min="7178" max="7178" width="12.140625" style="2" customWidth="1"/>
    <col min="7179" max="7424" width="11.42578125" style="2"/>
    <col min="7425" max="7425" width="13.7109375" style="2" customWidth="1"/>
    <col min="7426" max="7432" width="11.42578125" style="2"/>
    <col min="7433" max="7433" width="12.7109375" style="2" customWidth="1"/>
    <col min="7434" max="7434" width="12.140625" style="2" customWidth="1"/>
    <col min="7435" max="7680" width="11.42578125" style="2"/>
    <col min="7681" max="7681" width="13.7109375" style="2" customWidth="1"/>
    <col min="7682" max="7688" width="11.42578125" style="2"/>
    <col min="7689" max="7689" width="12.7109375" style="2" customWidth="1"/>
    <col min="7690" max="7690" width="12.140625" style="2" customWidth="1"/>
    <col min="7691" max="7936" width="11.42578125" style="2"/>
    <col min="7937" max="7937" width="13.7109375" style="2" customWidth="1"/>
    <col min="7938" max="7944" width="11.42578125" style="2"/>
    <col min="7945" max="7945" width="12.7109375" style="2" customWidth="1"/>
    <col min="7946" max="7946" width="12.140625" style="2" customWidth="1"/>
    <col min="7947" max="8192" width="11.42578125" style="2"/>
    <col min="8193" max="8193" width="13.7109375" style="2" customWidth="1"/>
    <col min="8194" max="8200" width="11.42578125" style="2"/>
    <col min="8201" max="8201" width="12.7109375" style="2" customWidth="1"/>
    <col min="8202" max="8202" width="12.140625" style="2" customWidth="1"/>
    <col min="8203" max="8448" width="11.42578125" style="2"/>
    <col min="8449" max="8449" width="13.7109375" style="2" customWidth="1"/>
    <col min="8450" max="8456" width="11.42578125" style="2"/>
    <col min="8457" max="8457" width="12.7109375" style="2" customWidth="1"/>
    <col min="8458" max="8458" width="12.140625" style="2" customWidth="1"/>
    <col min="8459" max="8704" width="11.42578125" style="2"/>
    <col min="8705" max="8705" width="13.7109375" style="2" customWidth="1"/>
    <col min="8706" max="8712" width="11.42578125" style="2"/>
    <col min="8713" max="8713" width="12.7109375" style="2" customWidth="1"/>
    <col min="8714" max="8714" width="12.140625" style="2" customWidth="1"/>
    <col min="8715" max="8960" width="11.42578125" style="2"/>
    <col min="8961" max="8961" width="13.7109375" style="2" customWidth="1"/>
    <col min="8962" max="8968" width="11.42578125" style="2"/>
    <col min="8969" max="8969" width="12.7109375" style="2" customWidth="1"/>
    <col min="8970" max="8970" width="12.140625" style="2" customWidth="1"/>
    <col min="8971" max="9216" width="11.42578125" style="2"/>
    <col min="9217" max="9217" width="13.7109375" style="2" customWidth="1"/>
    <col min="9218" max="9224" width="11.42578125" style="2"/>
    <col min="9225" max="9225" width="12.7109375" style="2" customWidth="1"/>
    <col min="9226" max="9226" width="12.140625" style="2" customWidth="1"/>
    <col min="9227" max="9472" width="11.42578125" style="2"/>
    <col min="9473" max="9473" width="13.7109375" style="2" customWidth="1"/>
    <col min="9474" max="9480" width="11.42578125" style="2"/>
    <col min="9481" max="9481" width="12.7109375" style="2" customWidth="1"/>
    <col min="9482" max="9482" width="12.140625" style="2" customWidth="1"/>
    <col min="9483" max="9728" width="11.42578125" style="2"/>
    <col min="9729" max="9729" width="13.7109375" style="2" customWidth="1"/>
    <col min="9730" max="9736" width="11.42578125" style="2"/>
    <col min="9737" max="9737" width="12.7109375" style="2" customWidth="1"/>
    <col min="9738" max="9738" width="12.140625" style="2" customWidth="1"/>
    <col min="9739" max="9984" width="11.42578125" style="2"/>
    <col min="9985" max="9985" width="13.7109375" style="2" customWidth="1"/>
    <col min="9986" max="9992" width="11.42578125" style="2"/>
    <col min="9993" max="9993" width="12.7109375" style="2" customWidth="1"/>
    <col min="9994" max="9994" width="12.140625" style="2" customWidth="1"/>
    <col min="9995" max="10240" width="11.42578125" style="2"/>
    <col min="10241" max="10241" width="13.7109375" style="2" customWidth="1"/>
    <col min="10242" max="10248" width="11.42578125" style="2"/>
    <col min="10249" max="10249" width="12.7109375" style="2" customWidth="1"/>
    <col min="10250" max="10250" width="12.140625" style="2" customWidth="1"/>
    <col min="10251" max="10496" width="11.42578125" style="2"/>
    <col min="10497" max="10497" width="13.7109375" style="2" customWidth="1"/>
    <col min="10498" max="10504" width="11.42578125" style="2"/>
    <col min="10505" max="10505" width="12.7109375" style="2" customWidth="1"/>
    <col min="10506" max="10506" width="12.140625" style="2" customWidth="1"/>
    <col min="10507" max="10752" width="11.42578125" style="2"/>
    <col min="10753" max="10753" width="13.7109375" style="2" customWidth="1"/>
    <col min="10754" max="10760" width="11.42578125" style="2"/>
    <col min="10761" max="10761" width="12.7109375" style="2" customWidth="1"/>
    <col min="10762" max="10762" width="12.140625" style="2" customWidth="1"/>
    <col min="10763" max="11008" width="11.42578125" style="2"/>
    <col min="11009" max="11009" width="13.7109375" style="2" customWidth="1"/>
    <col min="11010" max="11016" width="11.42578125" style="2"/>
    <col min="11017" max="11017" width="12.7109375" style="2" customWidth="1"/>
    <col min="11018" max="11018" width="12.140625" style="2" customWidth="1"/>
    <col min="11019" max="11264" width="11.42578125" style="2"/>
    <col min="11265" max="11265" width="13.7109375" style="2" customWidth="1"/>
    <col min="11266" max="11272" width="11.42578125" style="2"/>
    <col min="11273" max="11273" width="12.7109375" style="2" customWidth="1"/>
    <col min="11274" max="11274" width="12.140625" style="2" customWidth="1"/>
    <col min="11275" max="11520" width="11.42578125" style="2"/>
    <col min="11521" max="11521" width="13.7109375" style="2" customWidth="1"/>
    <col min="11522" max="11528" width="11.42578125" style="2"/>
    <col min="11529" max="11529" width="12.7109375" style="2" customWidth="1"/>
    <col min="11530" max="11530" width="12.140625" style="2" customWidth="1"/>
    <col min="11531" max="11776" width="11.42578125" style="2"/>
    <col min="11777" max="11777" width="13.7109375" style="2" customWidth="1"/>
    <col min="11778" max="11784" width="11.42578125" style="2"/>
    <col min="11785" max="11785" width="12.7109375" style="2" customWidth="1"/>
    <col min="11786" max="11786" width="12.140625" style="2" customWidth="1"/>
    <col min="11787" max="12032" width="11.42578125" style="2"/>
    <col min="12033" max="12033" width="13.7109375" style="2" customWidth="1"/>
    <col min="12034" max="12040" width="11.42578125" style="2"/>
    <col min="12041" max="12041" width="12.7109375" style="2" customWidth="1"/>
    <col min="12042" max="12042" width="12.140625" style="2" customWidth="1"/>
    <col min="12043" max="12288" width="11.42578125" style="2"/>
    <col min="12289" max="12289" width="13.7109375" style="2" customWidth="1"/>
    <col min="12290" max="12296" width="11.42578125" style="2"/>
    <col min="12297" max="12297" width="12.7109375" style="2" customWidth="1"/>
    <col min="12298" max="12298" width="12.140625" style="2" customWidth="1"/>
    <col min="12299" max="12544" width="11.42578125" style="2"/>
    <col min="12545" max="12545" width="13.7109375" style="2" customWidth="1"/>
    <col min="12546" max="12552" width="11.42578125" style="2"/>
    <col min="12553" max="12553" width="12.7109375" style="2" customWidth="1"/>
    <col min="12554" max="12554" width="12.140625" style="2" customWidth="1"/>
    <col min="12555" max="12800" width="11.42578125" style="2"/>
    <col min="12801" max="12801" width="13.7109375" style="2" customWidth="1"/>
    <col min="12802" max="12808" width="11.42578125" style="2"/>
    <col min="12809" max="12809" width="12.7109375" style="2" customWidth="1"/>
    <col min="12810" max="12810" width="12.140625" style="2" customWidth="1"/>
    <col min="12811" max="13056" width="11.42578125" style="2"/>
    <col min="13057" max="13057" width="13.7109375" style="2" customWidth="1"/>
    <col min="13058" max="13064" width="11.42578125" style="2"/>
    <col min="13065" max="13065" width="12.7109375" style="2" customWidth="1"/>
    <col min="13066" max="13066" width="12.140625" style="2" customWidth="1"/>
    <col min="13067" max="13312" width="11.42578125" style="2"/>
    <col min="13313" max="13313" width="13.7109375" style="2" customWidth="1"/>
    <col min="13314" max="13320" width="11.42578125" style="2"/>
    <col min="13321" max="13321" width="12.7109375" style="2" customWidth="1"/>
    <col min="13322" max="13322" width="12.140625" style="2" customWidth="1"/>
    <col min="13323" max="13568" width="11.42578125" style="2"/>
    <col min="13569" max="13569" width="13.7109375" style="2" customWidth="1"/>
    <col min="13570" max="13576" width="11.42578125" style="2"/>
    <col min="13577" max="13577" width="12.7109375" style="2" customWidth="1"/>
    <col min="13578" max="13578" width="12.140625" style="2" customWidth="1"/>
    <col min="13579" max="13824" width="11.42578125" style="2"/>
    <col min="13825" max="13825" width="13.7109375" style="2" customWidth="1"/>
    <col min="13826" max="13832" width="11.42578125" style="2"/>
    <col min="13833" max="13833" width="12.7109375" style="2" customWidth="1"/>
    <col min="13834" max="13834" width="12.140625" style="2" customWidth="1"/>
    <col min="13835" max="14080" width="11.42578125" style="2"/>
    <col min="14081" max="14081" width="13.7109375" style="2" customWidth="1"/>
    <col min="14082" max="14088" width="11.42578125" style="2"/>
    <col min="14089" max="14089" width="12.7109375" style="2" customWidth="1"/>
    <col min="14090" max="14090" width="12.140625" style="2" customWidth="1"/>
    <col min="14091" max="14336" width="11.42578125" style="2"/>
    <col min="14337" max="14337" width="13.7109375" style="2" customWidth="1"/>
    <col min="14338" max="14344" width="11.42578125" style="2"/>
    <col min="14345" max="14345" width="12.7109375" style="2" customWidth="1"/>
    <col min="14346" max="14346" width="12.140625" style="2" customWidth="1"/>
    <col min="14347" max="14592" width="11.42578125" style="2"/>
    <col min="14593" max="14593" width="13.7109375" style="2" customWidth="1"/>
    <col min="14594" max="14600" width="11.42578125" style="2"/>
    <col min="14601" max="14601" width="12.7109375" style="2" customWidth="1"/>
    <col min="14602" max="14602" width="12.140625" style="2" customWidth="1"/>
    <col min="14603" max="14848" width="11.42578125" style="2"/>
    <col min="14849" max="14849" width="13.7109375" style="2" customWidth="1"/>
    <col min="14850" max="14856" width="11.42578125" style="2"/>
    <col min="14857" max="14857" width="12.7109375" style="2" customWidth="1"/>
    <col min="14858" max="14858" width="12.140625" style="2" customWidth="1"/>
    <col min="14859" max="15104" width="11.42578125" style="2"/>
    <col min="15105" max="15105" width="13.7109375" style="2" customWidth="1"/>
    <col min="15106" max="15112" width="11.42578125" style="2"/>
    <col min="15113" max="15113" width="12.7109375" style="2" customWidth="1"/>
    <col min="15114" max="15114" width="12.140625" style="2" customWidth="1"/>
    <col min="15115" max="15360" width="11.42578125" style="2"/>
    <col min="15361" max="15361" width="13.7109375" style="2" customWidth="1"/>
    <col min="15362" max="15368" width="11.42578125" style="2"/>
    <col min="15369" max="15369" width="12.7109375" style="2" customWidth="1"/>
    <col min="15370" max="15370" width="12.140625" style="2" customWidth="1"/>
    <col min="15371" max="15616" width="11.42578125" style="2"/>
    <col min="15617" max="15617" width="13.7109375" style="2" customWidth="1"/>
    <col min="15618" max="15624" width="11.42578125" style="2"/>
    <col min="15625" max="15625" width="12.7109375" style="2" customWidth="1"/>
    <col min="15626" max="15626" width="12.140625" style="2" customWidth="1"/>
    <col min="15627" max="15872" width="11.42578125" style="2"/>
    <col min="15873" max="15873" width="13.7109375" style="2" customWidth="1"/>
    <col min="15874" max="15880" width="11.42578125" style="2"/>
    <col min="15881" max="15881" width="12.7109375" style="2" customWidth="1"/>
    <col min="15882" max="15882" width="12.140625" style="2" customWidth="1"/>
    <col min="15883" max="16128" width="11.42578125" style="2"/>
    <col min="16129" max="16129" width="13.7109375" style="2" customWidth="1"/>
    <col min="16130" max="16136" width="11.42578125" style="2"/>
    <col min="16137" max="16137" width="12.7109375" style="2" customWidth="1"/>
    <col min="16138" max="16138" width="12.140625" style="2" customWidth="1"/>
    <col min="16139" max="16384" width="11.42578125" style="2"/>
  </cols>
  <sheetData>
    <row r="28" spans="2:12"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</row>
    <row r="29" spans="2:12" ht="15" customHeight="1" thickBot="1"/>
    <row r="30" spans="2:12" ht="30" customHeight="1" thickBot="1">
      <c r="I30" s="71" t="s">
        <v>100</v>
      </c>
    </row>
  </sheetData>
  <hyperlinks>
    <hyperlink ref="I30" location="'alojados tipolog y cat'!A1" tooltip="Ir a gráfica" display="Tabla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2" fitToHeight="2" orientation="landscape" r:id="rId1"/>
  <headerFooter scaleWithDoc="0">
    <oddHeader>&amp;L&amp;G&amp;RTurismo en Cifras (acumulado julio 2011)</oddHeader>
    <oddFooter>&amp;CTurismo de Tenerife</oddFooter>
  </headerFooter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>
  <sheetPr codeName="Hoja126">
    <tabColor rgb="FF000099"/>
  </sheetPr>
  <dimension ref="B1:Q80"/>
  <sheetViews>
    <sheetView showGridLines="0" showRowColHeaders="0" zoomScaleNormal="100" workbookViewId="0">
      <selection activeCell="B2" sqref="B2"/>
    </sheetView>
  </sheetViews>
  <sheetFormatPr baseColWidth="10" defaultRowHeight="15" outlineLevelRow="1"/>
  <cols>
    <col min="1" max="1" width="15.7109375" customWidth="1"/>
    <col min="2" max="2" width="13" customWidth="1"/>
    <col min="3" max="10" width="10.7109375" customWidth="1"/>
    <col min="11" max="13" width="12.7109375" customWidth="1"/>
    <col min="14" max="14" width="10.7109375" customWidth="1"/>
  </cols>
  <sheetData>
    <row r="1" spans="2:17" ht="15" customHeight="1"/>
    <row r="2" spans="2:17" ht="15" customHeight="1"/>
    <row r="3" spans="2:17" ht="15" customHeight="1"/>
    <row r="4" spans="2:17" ht="15" customHeight="1"/>
    <row r="5" spans="2:17" ht="18" customHeight="1" thickBot="1">
      <c r="B5" s="343" t="s">
        <v>167</v>
      </c>
      <c r="C5" s="343"/>
      <c r="D5" s="343"/>
      <c r="E5" s="343"/>
      <c r="F5" s="343"/>
      <c r="G5" s="343"/>
      <c r="H5" s="343"/>
      <c r="I5" s="343"/>
      <c r="J5" s="343"/>
      <c r="K5" s="343"/>
      <c r="L5" s="343"/>
      <c r="M5" s="343"/>
      <c r="N5" s="343"/>
    </row>
    <row r="6" spans="2:17" ht="30" customHeight="1" thickBot="1">
      <c r="B6" s="140"/>
      <c r="C6" s="121" t="s">
        <v>168</v>
      </c>
      <c r="D6" s="121" t="s">
        <v>85</v>
      </c>
      <c r="E6" s="120" t="s">
        <v>163</v>
      </c>
      <c r="F6" s="120" t="s">
        <v>85</v>
      </c>
      <c r="G6" s="121" t="s">
        <v>162</v>
      </c>
      <c r="H6" s="121" t="s">
        <v>85</v>
      </c>
      <c r="I6" s="120" t="s">
        <v>81</v>
      </c>
      <c r="J6" s="120" t="s">
        <v>85</v>
      </c>
      <c r="K6" s="121" t="s">
        <v>137</v>
      </c>
      <c r="L6" s="121" t="s">
        <v>85</v>
      </c>
      <c r="M6" s="120" t="s">
        <v>83</v>
      </c>
      <c r="N6" s="120" t="s">
        <v>85</v>
      </c>
      <c r="P6" s="71" t="s">
        <v>169</v>
      </c>
      <c r="Q6" s="71" t="s">
        <v>170</v>
      </c>
    </row>
    <row r="7" spans="2:17">
      <c r="B7" s="54" t="s">
        <v>91</v>
      </c>
      <c r="C7" s="117">
        <v>1075</v>
      </c>
      <c r="D7" s="106">
        <f t="shared" ref="D7:D13" si="0">C7/C20-1</f>
        <v>0.31740196078431371</v>
      </c>
      <c r="E7" s="105">
        <v>6310</v>
      </c>
      <c r="F7" s="141">
        <f t="shared" ref="F7:F13" si="1">E7/E20-1</f>
        <v>3.2395287958115082E-2</v>
      </c>
      <c r="G7" s="117">
        <v>42814</v>
      </c>
      <c r="H7" s="106">
        <f t="shared" ref="H7:H13" si="2">G7/G20-1</f>
        <v>0.20358709097042627</v>
      </c>
      <c r="I7" s="105">
        <v>50199</v>
      </c>
      <c r="J7" s="141">
        <f t="shared" ref="J7:J13" si="3">I7/I20-1</f>
        <v>0.18115294117647052</v>
      </c>
      <c r="K7" s="117">
        <v>19171</v>
      </c>
      <c r="L7" s="106">
        <f t="shared" ref="L7:L13" si="4">K7/K20-1</f>
        <v>-1.923568834092193E-2</v>
      </c>
      <c r="M7" s="105">
        <v>69370</v>
      </c>
      <c r="N7" s="141">
        <f t="shared" ref="N7:N13" si="5">M7/M20-1</f>
        <v>0.1180234338485342</v>
      </c>
    </row>
    <row r="8" spans="2:17">
      <c r="B8" s="54" t="s">
        <v>92</v>
      </c>
      <c r="C8" s="117">
        <v>893</v>
      </c>
      <c r="D8" s="106">
        <f t="shared" si="0"/>
        <v>0.39968652037617547</v>
      </c>
      <c r="E8" s="105">
        <v>4989</v>
      </c>
      <c r="F8" s="141">
        <f t="shared" si="1"/>
        <v>-0.11338190865470055</v>
      </c>
      <c r="G8" s="117">
        <v>36258</v>
      </c>
      <c r="H8" s="106">
        <f t="shared" si="2"/>
        <v>-4.6120902651951567E-3</v>
      </c>
      <c r="I8" s="105">
        <v>42140</v>
      </c>
      <c r="J8" s="141">
        <f t="shared" si="3"/>
        <v>-1.2906701646717145E-2</v>
      </c>
      <c r="K8" s="117">
        <v>14619</v>
      </c>
      <c r="L8" s="106">
        <f t="shared" si="4"/>
        <v>-0.33513734764416958</v>
      </c>
      <c r="M8" s="105">
        <v>56759</v>
      </c>
      <c r="N8" s="141">
        <f t="shared" si="5"/>
        <v>-0.12245087277168787</v>
      </c>
    </row>
    <row r="9" spans="2:17">
      <c r="B9" s="54" t="s">
        <v>93</v>
      </c>
      <c r="C9" s="117">
        <v>954</v>
      </c>
      <c r="D9" s="106">
        <f t="shared" si="0"/>
        <v>0.49062500000000009</v>
      </c>
      <c r="E9" s="105">
        <v>5081</v>
      </c>
      <c r="F9" s="141">
        <f t="shared" si="1"/>
        <v>-4.1160329282634578E-3</v>
      </c>
      <c r="G9" s="117">
        <v>32204</v>
      </c>
      <c r="H9" s="106">
        <f t="shared" si="2"/>
        <v>-5.9709772548103612E-2</v>
      </c>
      <c r="I9" s="105">
        <v>38239</v>
      </c>
      <c r="J9" s="141">
        <f t="shared" si="3"/>
        <v>-4.3809857217874004E-2</v>
      </c>
      <c r="K9" s="117">
        <v>13161</v>
      </c>
      <c r="L9" s="106">
        <f t="shared" si="4"/>
        <v>-0.20778908084030578</v>
      </c>
      <c r="M9" s="105">
        <v>51400</v>
      </c>
      <c r="N9" s="141">
        <f t="shared" si="5"/>
        <v>-9.1936965585471042E-2</v>
      </c>
    </row>
    <row r="10" spans="2:17">
      <c r="B10" s="54" t="s">
        <v>94</v>
      </c>
      <c r="C10" s="117">
        <v>1096</v>
      </c>
      <c r="D10" s="106">
        <f t="shared" si="0"/>
        <v>0.16719914802981894</v>
      </c>
      <c r="E10" s="105">
        <v>5975</v>
      </c>
      <c r="F10" s="141">
        <f t="shared" si="1"/>
        <v>-3.9852161336975778E-2</v>
      </c>
      <c r="G10" s="117">
        <v>37712</v>
      </c>
      <c r="H10" s="106">
        <f t="shared" si="2"/>
        <v>9.8898537210793114E-2</v>
      </c>
      <c r="I10" s="105">
        <v>44783</v>
      </c>
      <c r="J10" s="141">
        <f t="shared" si="3"/>
        <v>7.9628736740597894E-2</v>
      </c>
      <c r="K10" s="117">
        <v>17362</v>
      </c>
      <c r="L10" s="106">
        <f t="shared" si="4"/>
        <v>-5.2292576419213921E-2</v>
      </c>
      <c r="M10" s="105">
        <v>62145</v>
      </c>
      <c r="N10" s="141">
        <f t="shared" si="5"/>
        <v>3.9214046822742432E-2</v>
      </c>
    </row>
    <row r="11" spans="2:17">
      <c r="B11" s="54" t="s">
        <v>95</v>
      </c>
      <c r="C11" s="117">
        <v>1622</v>
      </c>
      <c r="D11" s="106">
        <f t="shared" si="0"/>
        <v>0.4745454545454546</v>
      </c>
      <c r="E11" s="105">
        <v>6878</v>
      </c>
      <c r="F11" s="141">
        <f t="shared" si="1"/>
        <v>2.4121500893388825E-2</v>
      </c>
      <c r="G11" s="117">
        <v>39285</v>
      </c>
      <c r="H11" s="106">
        <f t="shared" si="2"/>
        <v>0.21029606580609395</v>
      </c>
      <c r="I11" s="105">
        <v>47785</v>
      </c>
      <c r="J11" s="141">
        <f t="shared" si="3"/>
        <v>0.18646803227808806</v>
      </c>
      <c r="K11" s="117">
        <v>18823</v>
      </c>
      <c r="L11" s="106">
        <f t="shared" si="4"/>
        <v>-7.4874769311890077E-3</v>
      </c>
      <c r="M11" s="105">
        <v>66608</v>
      </c>
      <c r="N11" s="141">
        <f t="shared" si="5"/>
        <v>0.12437542201215401</v>
      </c>
    </row>
    <row r="12" spans="2:17">
      <c r="B12" s="54" t="s">
        <v>96</v>
      </c>
      <c r="C12" s="117">
        <v>1549</v>
      </c>
      <c r="D12" s="106">
        <f t="shared" si="0"/>
        <v>0.86851628468033781</v>
      </c>
      <c r="E12" s="105">
        <v>6805</v>
      </c>
      <c r="F12" s="141">
        <f t="shared" si="1"/>
        <v>-2.4931938673162346E-2</v>
      </c>
      <c r="G12" s="117">
        <v>34805</v>
      </c>
      <c r="H12" s="106">
        <f t="shared" si="2"/>
        <v>0.13674962440394545</v>
      </c>
      <c r="I12" s="105">
        <v>43159</v>
      </c>
      <c r="J12" s="141">
        <f t="shared" si="3"/>
        <v>0.12317181075313588</v>
      </c>
      <c r="K12" s="117">
        <v>13523</v>
      </c>
      <c r="L12" s="106">
        <f t="shared" si="4"/>
        <v>-0.17858227540545468</v>
      </c>
      <c r="M12" s="105">
        <v>56682</v>
      </c>
      <c r="N12" s="141">
        <f t="shared" si="5"/>
        <v>3.2665925777478177E-2</v>
      </c>
    </row>
    <row r="13" spans="2:17">
      <c r="B13" s="54" t="s">
        <v>97</v>
      </c>
      <c r="C13" s="117">
        <v>1623</v>
      </c>
      <c r="D13" s="106">
        <f t="shared" si="0"/>
        <v>1.1668891855807741</v>
      </c>
      <c r="E13" s="105">
        <v>6577</v>
      </c>
      <c r="F13" s="141">
        <f t="shared" si="1"/>
        <v>3.8364382696558286E-2</v>
      </c>
      <c r="G13" s="117">
        <v>32797</v>
      </c>
      <c r="H13" s="106">
        <f t="shared" si="2"/>
        <v>2.9280692945016229E-2</v>
      </c>
      <c r="I13" s="105">
        <v>40997</v>
      </c>
      <c r="J13" s="141">
        <f t="shared" si="3"/>
        <v>5.2635633039771923E-2</v>
      </c>
      <c r="K13" s="117">
        <v>14725</v>
      </c>
      <c r="L13" s="106">
        <f t="shared" si="4"/>
        <v>-0.21729655025780048</v>
      </c>
      <c r="M13" s="105">
        <v>55722</v>
      </c>
      <c r="N13" s="141">
        <f t="shared" si="5"/>
        <v>-3.5283933518005517E-2</v>
      </c>
    </row>
    <row r="14" spans="2:17" ht="30" customHeight="1">
      <c r="B14" s="108" t="str">
        <f>actualizaciones!$A$2</f>
        <v xml:space="preserve">acumulado julio 2011 </v>
      </c>
      <c r="C14" s="109">
        <v>8812</v>
      </c>
      <c r="D14" s="110">
        <v>0.5429872176501489</v>
      </c>
      <c r="E14" s="109">
        <v>42615</v>
      </c>
      <c r="F14" s="110">
        <v>-1.1092288770798042E-2</v>
      </c>
      <c r="G14" s="109">
        <v>255875</v>
      </c>
      <c r="H14" s="110">
        <v>8.6490365425933913E-2</v>
      </c>
      <c r="I14" s="109">
        <v>307302</v>
      </c>
      <c r="J14" s="110">
        <v>8.0869473462066077E-2</v>
      </c>
      <c r="K14" s="109">
        <v>111384</v>
      </c>
      <c r="L14" s="110">
        <v>-0.14784750858777895</v>
      </c>
      <c r="M14" s="109">
        <v>418686</v>
      </c>
      <c r="N14" s="110">
        <v>8.8357400504555095E-3</v>
      </c>
    </row>
    <row r="15" spans="2:17" outlineLevel="1">
      <c r="B15" s="54" t="s">
        <v>86</v>
      </c>
      <c r="C15" s="117">
        <v>1230</v>
      </c>
      <c r="D15" s="106">
        <f>C15/C28-1</f>
        <v>0.37276785714285721</v>
      </c>
      <c r="E15" s="105">
        <v>6309</v>
      </c>
      <c r="F15" s="141">
        <f>E15/E28-1</f>
        <v>-5.4406474820143935E-2</v>
      </c>
      <c r="G15" s="117">
        <v>32118</v>
      </c>
      <c r="H15" s="106">
        <f t="shared" ref="H15:H66" si="6">G15/G28-1</f>
        <v>-6.6662792049285158E-2</v>
      </c>
      <c r="I15" s="105">
        <v>39657</v>
      </c>
      <c r="J15" s="141">
        <f t="shared" ref="J15:J66" si="7">I15/I28-1</f>
        <v>-5.5335874225821868E-2</v>
      </c>
      <c r="K15" s="117">
        <v>18070</v>
      </c>
      <c r="L15" s="106">
        <f t="shared" ref="L15:L66" si="8">K15/K28-1</f>
        <v>-0.1420160486206733</v>
      </c>
      <c r="M15" s="105">
        <v>57727</v>
      </c>
      <c r="N15" s="141">
        <f t="shared" ref="N15:N66" si="9">M15/M28-1</f>
        <v>-8.4294348122650353E-2</v>
      </c>
    </row>
    <row r="16" spans="2:17" outlineLevel="1">
      <c r="B16" s="54" t="s">
        <v>87</v>
      </c>
      <c r="C16" s="117">
        <v>1362</v>
      </c>
      <c r="D16" s="106">
        <f t="shared" ref="D16:F31" si="10">C16/C29-1</f>
        <v>4.8454935622317601</v>
      </c>
      <c r="E16" s="105">
        <v>6553</v>
      </c>
      <c r="F16" s="141">
        <f t="shared" si="10"/>
        <v>-1.7393912130754252E-2</v>
      </c>
      <c r="G16" s="117">
        <v>31471</v>
      </c>
      <c r="H16" s="106">
        <f t="shared" si="6"/>
        <v>-0.11179160081282458</v>
      </c>
      <c r="I16" s="105">
        <v>39386</v>
      </c>
      <c r="J16" s="141">
        <f t="shared" si="7"/>
        <v>-6.9636698634667149E-2</v>
      </c>
      <c r="K16" s="117">
        <v>16676</v>
      </c>
      <c r="L16" s="106">
        <f t="shared" si="8"/>
        <v>-0.11032863849765262</v>
      </c>
      <c r="M16" s="105">
        <v>56062</v>
      </c>
      <c r="N16" s="141">
        <f t="shared" si="9"/>
        <v>-8.2124496545400993E-2</v>
      </c>
    </row>
    <row r="17" spans="2:14" outlineLevel="1">
      <c r="B17" s="54" t="s">
        <v>88</v>
      </c>
      <c r="C17" s="117">
        <v>768</v>
      </c>
      <c r="D17" s="106">
        <f t="shared" si="10"/>
        <v>0.10662824207492805</v>
      </c>
      <c r="E17" s="105">
        <v>5380</v>
      </c>
      <c r="F17" s="141">
        <f t="shared" si="10"/>
        <v>8.2930756843800246E-2</v>
      </c>
      <c r="G17" s="117">
        <v>31335</v>
      </c>
      <c r="H17" s="106">
        <f t="shared" si="6"/>
        <v>-4.1596574399755282E-2</v>
      </c>
      <c r="I17" s="105">
        <v>37483</v>
      </c>
      <c r="J17" s="141">
        <f t="shared" si="7"/>
        <v>-2.2785932163620681E-2</v>
      </c>
      <c r="K17" s="117">
        <v>17324</v>
      </c>
      <c r="L17" s="106">
        <f t="shared" si="8"/>
        <v>-0.14250358857595402</v>
      </c>
      <c r="M17" s="105">
        <v>54807</v>
      </c>
      <c r="N17" s="141">
        <f t="shared" si="9"/>
        <v>-6.4088114754098369E-2</v>
      </c>
    </row>
    <row r="18" spans="2:14" outlineLevel="1">
      <c r="B18" s="54" t="s">
        <v>89</v>
      </c>
      <c r="C18" s="117">
        <v>744</v>
      </c>
      <c r="D18" s="106">
        <f t="shared" si="10"/>
        <v>0.13935681470137817</v>
      </c>
      <c r="E18" s="105">
        <v>4578</v>
      </c>
      <c r="F18" s="141">
        <f t="shared" si="10"/>
        <v>-0.12248418631397351</v>
      </c>
      <c r="G18" s="117">
        <v>34782</v>
      </c>
      <c r="H18" s="106">
        <f t="shared" si="6"/>
        <v>4.9420709630702442E-2</v>
      </c>
      <c r="I18" s="105">
        <v>40104</v>
      </c>
      <c r="J18" s="141">
        <f t="shared" si="7"/>
        <v>2.7938688675859913E-2</v>
      </c>
      <c r="K18" s="117">
        <v>15815</v>
      </c>
      <c r="L18" s="106">
        <f t="shared" si="8"/>
        <v>-0.12479247371333702</v>
      </c>
      <c r="M18" s="105">
        <v>55919</v>
      </c>
      <c r="N18" s="141">
        <f t="shared" si="9"/>
        <v>-2.0408520776399652E-2</v>
      </c>
    </row>
    <row r="19" spans="2:14" outlineLevel="1">
      <c r="B19" s="54" t="s">
        <v>90</v>
      </c>
      <c r="C19" s="117">
        <v>827</v>
      </c>
      <c r="D19" s="106">
        <f t="shared" si="10"/>
        <v>6.2982005141388075E-2</v>
      </c>
      <c r="E19" s="105">
        <v>6199</v>
      </c>
      <c r="F19" s="141">
        <f t="shared" si="10"/>
        <v>-0.28967571903288647</v>
      </c>
      <c r="G19" s="117">
        <v>44309</v>
      </c>
      <c r="H19" s="106">
        <f t="shared" si="6"/>
        <v>-0.10732129905713594</v>
      </c>
      <c r="I19" s="105">
        <v>51335</v>
      </c>
      <c r="J19" s="141">
        <f t="shared" si="7"/>
        <v>-0.13198965184897116</v>
      </c>
      <c r="K19" s="117">
        <v>20779</v>
      </c>
      <c r="L19" s="106">
        <f t="shared" si="8"/>
        <v>-0.25932130890425609</v>
      </c>
      <c r="M19" s="105">
        <v>72114</v>
      </c>
      <c r="N19" s="141">
        <f t="shared" si="9"/>
        <v>-0.17295716497505587</v>
      </c>
    </row>
    <row r="20" spans="2:14" outlineLevel="1">
      <c r="B20" s="54" t="s">
        <v>91</v>
      </c>
      <c r="C20" s="117">
        <v>816</v>
      </c>
      <c r="D20" s="106">
        <f t="shared" si="10"/>
        <v>2.0222222222222221</v>
      </c>
      <c r="E20" s="105">
        <v>6112</v>
      </c>
      <c r="F20" s="141">
        <f t="shared" si="10"/>
        <v>-0.23254645906579607</v>
      </c>
      <c r="G20" s="117">
        <v>35572</v>
      </c>
      <c r="H20" s="106">
        <f t="shared" si="6"/>
        <v>-0.10404755308163116</v>
      </c>
      <c r="I20" s="105">
        <v>42500</v>
      </c>
      <c r="J20" s="141">
        <f t="shared" si="7"/>
        <v>-0.11341969668523266</v>
      </c>
      <c r="K20" s="117">
        <v>19547</v>
      </c>
      <c r="L20" s="106">
        <f t="shared" si="8"/>
        <v>-0.21927547230099453</v>
      </c>
      <c r="M20" s="105">
        <v>62047</v>
      </c>
      <c r="N20" s="141">
        <f t="shared" si="9"/>
        <v>-0.14973826294296599</v>
      </c>
    </row>
    <row r="21" spans="2:14" outlineLevel="1">
      <c r="B21" s="54" t="s">
        <v>92</v>
      </c>
      <c r="C21" s="117">
        <v>638</v>
      </c>
      <c r="D21" s="106">
        <f t="shared" si="10"/>
        <v>2.1428571428571428</v>
      </c>
      <c r="E21" s="105">
        <v>5627</v>
      </c>
      <c r="F21" s="141">
        <f t="shared" si="10"/>
        <v>-0.16039988063264699</v>
      </c>
      <c r="G21" s="117">
        <v>36426</v>
      </c>
      <c r="H21" s="106">
        <f t="shared" si="6"/>
        <v>0.11558250643145906</v>
      </c>
      <c r="I21" s="105">
        <v>42691</v>
      </c>
      <c r="J21" s="141">
        <f t="shared" si="7"/>
        <v>7.9227443941653819E-2</v>
      </c>
      <c r="K21" s="117">
        <v>21988</v>
      </c>
      <c r="L21" s="106">
        <f t="shared" si="8"/>
        <v>-2.2190599012762879E-2</v>
      </c>
      <c r="M21" s="105">
        <v>64679</v>
      </c>
      <c r="N21" s="141">
        <f t="shared" si="9"/>
        <v>4.2469860099284329E-2</v>
      </c>
    </row>
    <row r="22" spans="2:14" outlineLevel="1">
      <c r="B22" s="54" t="s">
        <v>93</v>
      </c>
      <c r="C22" s="117">
        <v>640</v>
      </c>
      <c r="D22" s="106">
        <f t="shared" si="10"/>
        <v>1.3443223443223444</v>
      </c>
      <c r="E22" s="105">
        <v>5102</v>
      </c>
      <c r="F22" s="141">
        <f t="shared" si="10"/>
        <v>-0.18654336734693877</v>
      </c>
      <c r="G22" s="117">
        <v>34249</v>
      </c>
      <c r="H22" s="106">
        <f t="shared" si="6"/>
        <v>0.12624136797106211</v>
      </c>
      <c r="I22" s="105">
        <v>39991</v>
      </c>
      <c r="J22" s="141">
        <f t="shared" si="7"/>
        <v>8.2153971045866525E-2</v>
      </c>
      <c r="K22" s="117">
        <v>16613</v>
      </c>
      <c r="L22" s="106">
        <f t="shared" si="8"/>
        <v>-0.13311417240659573</v>
      </c>
      <c r="M22" s="105">
        <v>56604</v>
      </c>
      <c r="N22" s="141">
        <f t="shared" si="9"/>
        <v>8.6423492934657453E-3</v>
      </c>
    </row>
    <row r="23" spans="2:14" outlineLevel="1">
      <c r="B23" s="54" t="s">
        <v>94</v>
      </c>
      <c r="C23" s="117">
        <v>939</v>
      </c>
      <c r="D23" s="106">
        <f t="shared" si="10"/>
        <v>0.18860759493670876</v>
      </c>
      <c r="E23" s="105">
        <v>6223</v>
      </c>
      <c r="F23" s="141">
        <f t="shared" si="10"/>
        <v>-0.22358078602620091</v>
      </c>
      <c r="G23" s="117">
        <v>34318</v>
      </c>
      <c r="H23" s="106">
        <f t="shared" si="6"/>
        <v>-0.12565605095541399</v>
      </c>
      <c r="I23" s="105">
        <v>41480</v>
      </c>
      <c r="J23" s="141">
        <f t="shared" si="7"/>
        <v>-0.13682239101030069</v>
      </c>
      <c r="K23" s="117">
        <v>18320</v>
      </c>
      <c r="L23" s="106">
        <f t="shared" si="8"/>
        <v>-0.18086295551084286</v>
      </c>
      <c r="M23" s="105">
        <v>59800</v>
      </c>
      <c r="N23" s="141">
        <f t="shared" si="9"/>
        <v>-0.15080942913944906</v>
      </c>
    </row>
    <row r="24" spans="2:14" outlineLevel="1">
      <c r="B24" s="54" t="s">
        <v>95</v>
      </c>
      <c r="C24" s="117">
        <v>1100</v>
      </c>
      <c r="D24" s="106">
        <f t="shared" si="10"/>
        <v>-0.18998527245949925</v>
      </c>
      <c r="E24" s="105">
        <v>6716</v>
      </c>
      <c r="F24" s="141">
        <f t="shared" si="10"/>
        <v>-5.3417899929527835E-2</v>
      </c>
      <c r="G24" s="117">
        <v>32459</v>
      </c>
      <c r="H24" s="106">
        <f t="shared" si="6"/>
        <v>-3.107462686567164E-2</v>
      </c>
      <c r="I24" s="105">
        <v>40275</v>
      </c>
      <c r="J24" s="141">
        <f t="shared" si="7"/>
        <v>-3.9997139656282044E-2</v>
      </c>
      <c r="K24" s="117">
        <v>18965</v>
      </c>
      <c r="L24" s="106">
        <f t="shared" si="8"/>
        <v>-0.18380960578412808</v>
      </c>
      <c r="M24" s="105">
        <v>59240</v>
      </c>
      <c r="N24" s="141">
        <f t="shared" si="9"/>
        <v>-9.1257727530718369E-2</v>
      </c>
    </row>
    <row r="25" spans="2:14" outlineLevel="1">
      <c r="B25" s="54" t="s">
        <v>96</v>
      </c>
      <c r="C25" s="117">
        <v>829</v>
      </c>
      <c r="D25" s="106">
        <f t="shared" si="10"/>
        <v>-0.36862147753236862</v>
      </c>
      <c r="E25" s="105">
        <v>6979</v>
      </c>
      <c r="F25" s="141">
        <f t="shared" si="10"/>
        <v>-0.13055936215273456</v>
      </c>
      <c r="G25" s="117">
        <v>30618</v>
      </c>
      <c r="H25" s="106">
        <f t="shared" si="6"/>
        <v>-8.7733497361520696E-3</v>
      </c>
      <c r="I25" s="105">
        <v>38426</v>
      </c>
      <c r="J25" s="141">
        <f t="shared" si="7"/>
        <v>-4.4818414576549226E-2</v>
      </c>
      <c r="K25" s="117">
        <v>16463</v>
      </c>
      <c r="L25" s="106">
        <f t="shared" si="8"/>
        <v>-0.12843453862036103</v>
      </c>
      <c r="M25" s="105">
        <v>54889</v>
      </c>
      <c r="N25" s="141">
        <f t="shared" si="9"/>
        <v>-7.1534896309076723E-2</v>
      </c>
    </row>
    <row r="26" spans="2:14" outlineLevel="1">
      <c r="B26" s="54" t="s">
        <v>97</v>
      </c>
      <c r="C26" s="117">
        <v>749</v>
      </c>
      <c r="D26" s="106">
        <f t="shared" si="10"/>
        <v>-0.37738985868661679</v>
      </c>
      <c r="E26" s="105">
        <v>6334</v>
      </c>
      <c r="F26" s="141">
        <f t="shared" si="10"/>
        <v>-7.4111971933927823E-2</v>
      </c>
      <c r="G26" s="117">
        <v>31864</v>
      </c>
      <c r="H26" s="106">
        <f t="shared" si="6"/>
        <v>8.248403315667896E-2</v>
      </c>
      <c r="I26" s="105">
        <v>38947</v>
      </c>
      <c r="J26" s="141">
        <f t="shared" si="7"/>
        <v>3.9140875133404585E-2</v>
      </c>
      <c r="K26" s="117">
        <v>18813</v>
      </c>
      <c r="L26" s="106">
        <f t="shared" si="8"/>
        <v>-7.0044488383588677E-2</v>
      </c>
      <c r="M26" s="105">
        <v>57760</v>
      </c>
      <c r="N26" s="141">
        <f t="shared" si="9"/>
        <v>8.664009703691633E-4</v>
      </c>
    </row>
    <row r="27" spans="2:14" ht="15" customHeight="1">
      <c r="B27" s="142">
        <v>2010</v>
      </c>
      <c r="C27" s="113">
        <v>10642</v>
      </c>
      <c r="D27" s="114">
        <f t="shared" si="10"/>
        <v>0.22830101569713768</v>
      </c>
      <c r="E27" s="113">
        <v>72112</v>
      </c>
      <c r="F27" s="114">
        <f t="shared" si="10"/>
        <v>-0.13294616984693819</v>
      </c>
      <c r="G27" s="113">
        <v>409521</v>
      </c>
      <c r="H27" s="114">
        <f t="shared" si="6"/>
        <v>-2.7633269145382111E-2</v>
      </c>
      <c r="I27" s="113">
        <v>492275</v>
      </c>
      <c r="J27" s="114">
        <f t="shared" si="7"/>
        <v>-4.0384645374586747E-2</v>
      </c>
      <c r="K27" s="113">
        <v>219373</v>
      </c>
      <c r="L27" s="114">
        <f t="shared" si="8"/>
        <v>-0.14819833812223349</v>
      </c>
      <c r="M27" s="113">
        <v>711648</v>
      </c>
      <c r="N27" s="114">
        <f t="shared" si="9"/>
        <v>-7.6419928049711094E-2</v>
      </c>
    </row>
    <row r="28" spans="2:14" ht="15" hidden="1" customHeight="1" outlineLevel="1">
      <c r="B28" s="54" t="s">
        <v>86</v>
      </c>
      <c r="C28" s="117">
        <v>896</v>
      </c>
      <c r="D28" s="106">
        <f t="shared" si="10"/>
        <v>-0.53430353430353428</v>
      </c>
      <c r="E28" s="105">
        <v>6672</v>
      </c>
      <c r="F28" s="141">
        <f t="shared" si="10"/>
        <v>-0.35103589145024805</v>
      </c>
      <c r="G28" s="117">
        <v>34412</v>
      </c>
      <c r="H28" s="106">
        <f t="shared" si="6"/>
        <v>3.8100696853600402E-2</v>
      </c>
      <c r="I28" s="105">
        <v>41980</v>
      </c>
      <c r="J28" s="141">
        <f t="shared" si="7"/>
        <v>-7.439255633461217E-2</v>
      </c>
      <c r="K28" s="117">
        <v>21061</v>
      </c>
      <c r="L28" s="106">
        <f t="shared" si="8"/>
        <v>-0.13086001980851769</v>
      </c>
      <c r="M28" s="105">
        <v>63041</v>
      </c>
      <c r="N28" s="141">
        <f t="shared" si="9"/>
        <v>-9.4056275687638302E-2</v>
      </c>
    </row>
    <row r="29" spans="2:14" ht="15" hidden="1" customHeight="1" outlineLevel="1">
      <c r="B29" s="54" t="s">
        <v>87</v>
      </c>
      <c r="C29" s="117">
        <v>233</v>
      </c>
      <c r="D29" s="106">
        <f t="shared" si="10"/>
        <v>-0.87419006479481642</v>
      </c>
      <c r="E29" s="105">
        <v>6669</v>
      </c>
      <c r="F29" s="141">
        <f t="shared" si="10"/>
        <v>-0.29271396754692969</v>
      </c>
      <c r="G29" s="117">
        <v>35432</v>
      </c>
      <c r="H29" s="106">
        <f t="shared" si="6"/>
        <v>3.1349148595546605E-2</v>
      </c>
      <c r="I29" s="105">
        <v>42334</v>
      </c>
      <c r="J29" s="141">
        <f t="shared" si="7"/>
        <v>-7.2355158208431969E-2</v>
      </c>
      <c r="K29" s="117">
        <v>18744</v>
      </c>
      <c r="L29" s="106">
        <f t="shared" si="8"/>
        <v>-0.18415669205658325</v>
      </c>
      <c r="M29" s="105">
        <v>61078</v>
      </c>
      <c r="N29" s="141">
        <f t="shared" si="9"/>
        <v>-0.10979289035285889</v>
      </c>
    </row>
    <row r="30" spans="2:14" ht="15" hidden="1" customHeight="1" outlineLevel="1">
      <c r="B30" s="54" t="s">
        <v>88</v>
      </c>
      <c r="C30" s="117">
        <v>694</v>
      </c>
      <c r="D30" s="106">
        <f t="shared" si="10"/>
        <v>-0.56131479140328699</v>
      </c>
      <c r="E30" s="105">
        <v>4968</v>
      </c>
      <c r="F30" s="141">
        <f t="shared" si="10"/>
        <v>-0.4</v>
      </c>
      <c r="G30" s="117">
        <v>32695</v>
      </c>
      <c r="H30" s="106">
        <f t="shared" si="6"/>
        <v>-8.2807570977917466E-3</v>
      </c>
      <c r="I30" s="105">
        <v>38357</v>
      </c>
      <c r="J30" s="141">
        <f t="shared" si="7"/>
        <v>-0.1044361428904973</v>
      </c>
      <c r="K30" s="117">
        <v>20203</v>
      </c>
      <c r="L30" s="106">
        <f t="shared" si="8"/>
        <v>-0.15245207031086128</v>
      </c>
      <c r="M30" s="105">
        <v>58560</v>
      </c>
      <c r="N30" s="141">
        <f t="shared" si="9"/>
        <v>-0.12160439197804007</v>
      </c>
    </row>
    <row r="31" spans="2:14" ht="15" hidden="1" customHeight="1" outlineLevel="1">
      <c r="B31" s="54" t="s">
        <v>89</v>
      </c>
      <c r="C31" s="117">
        <v>653</v>
      </c>
      <c r="D31" s="106">
        <f t="shared" si="10"/>
        <v>-0.52405247813411071</v>
      </c>
      <c r="E31" s="105">
        <v>5217</v>
      </c>
      <c r="F31" s="141">
        <f t="shared" si="10"/>
        <v>-0.36809593023255816</v>
      </c>
      <c r="G31" s="117">
        <v>33144</v>
      </c>
      <c r="H31" s="106">
        <f t="shared" si="6"/>
        <v>-0.12562654988656152</v>
      </c>
      <c r="I31" s="105">
        <v>39014</v>
      </c>
      <c r="J31" s="141">
        <f t="shared" si="7"/>
        <v>-0.17924012285942692</v>
      </c>
      <c r="K31" s="117">
        <v>18070</v>
      </c>
      <c r="L31" s="106">
        <f t="shared" si="8"/>
        <v>-0.20473549863568352</v>
      </c>
      <c r="M31" s="105">
        <v>57084</v>
      </c>
      <c r="N31" s="141">
        <f t="shared" si="9"/>
        <v>-0.18748576634024139</v>
      </c>
    </row>
    <row r="32" spans="2:14" ht="15" hidden="1" customHeight="1" outlineLevel="1">
      <c r="B32" s="54" t="s">
        <v>90</v>
      </c>
      <c r="C32" s="117">
        <v>778</v>
      </c>
      <c r="D32" s="106">
        <f t="shared" ref="D32:F47" si="11">C32/C45-1</f>
        <v>-0.60806045340050385</v>
      </c>
      <c r="E32" s="105">
        <v>8727</v>
      </c>
      <c r="F32" s="141">
        <f t="shared" si="11"/>
        <v>-0.39776412945966466</v>
      </c>
      <c r="G32" s="117">
        <v>49636</v>
      </c>
      <c r="H32" s="106">
        <f t="shared" si="6"/>
        <v>-5.3272044097732119E-2</v>
      </c>
      <c r="I32" s="105">
        <v>59141</v>
      </c>
      <c r="J32" s="141">
        <f t="shared" si="7"/>
        <v>-0.14170234380669033</v>
      </c>
      <c r="K32" s="117">
        <v>28054</v>
      </c>
      <c r="L32" s="106">
        <f t="shared" si="8"/>
        <v>-0.26807378225364609</v>
      </c>
      <c r="M32" s="105">
        <v>87195</v>
      </c>
      <c r="N32" s="141">
        <f t="shared" si="9"/>
        <v>-0.18687170113956397</v>
      </c>
    </row>
    <row r="33" spans="2:14" ht="15" hidden="1" customHeight="1" outlineLevel="1">
      <c r="B33" s="54" t="s">
        <v>91</v>
      </c>
      <c r="C33" s="117">
        <v>270</v>
      </c>
      <c r="D33" s="106">
        <f t="shared" si="11"/>
        <v>-0.83292079207920788</v>
      </c>
      <c r="E33" s="105">
        <v>7964</v>
      </c>
      <c r="F33" s="141">
        <f t="shared" si="11"/>
        <v>-0.21844946025515211</v>
      </c>
      <c r="G33" s="117">
        <v>39703</v>
      </c>
      <c r="H33" s="106">
        <f t="shared" si="6"/>
        <v>-0.11262348576281789</v>
      </c>
      <c r="I33" s="105">
        <v>47937</v>
      </c>
      <c r="J33" s="141">
        <f t="shared" si="7"/>
        <v>-0.15227771097121034</v>
      </c>
      <c r="K33" s="117">
        <v>25037</v>
      </c>
      <c r="L33" s="106">
        <f t="shared" si="8"/>
        <v>-0.21553452813635798</v>
      </c>
      <c r="M33" s="105">
        <v>72974</v>
      </c>
      <c r="N33" s="141">
        <f t="shared" si="9"/>
        <v>-0.17509947549285587</v>
      </c>
    </row>
    <row r="34" spans="2:14" ht="15" hidden="1" customHeight="1" outlineLevel="1">
      <c r="B34" s="54" t="s">
        <v>92</v>
      </c>
      <c r="C34" s="117">
        <v>203</v>
      </c>
      <c r="D34" s="106">
        <f t="shared" si="11"/>
        <v>-0.82883642495784149</v>
      </c>
      <c r="E34" s="105">
        <v>6702</v>
      </c>
      <c r="F34" s="141">
        <f t="shared" si="11"/>
        <v>-0.18506809338521402</v>
      </c>
      <c r="G34" s="117">
        <v>32652</v>
      </c>
      <c r="H34" s="106">
        <f t="shared" si="6"/>
        <v>-0.1483123793625124</v>
      </c>
      <c r="I34" s="105">
        <v>39557</v>
      </c>
      <c r="J34" s="141">
        <f t="shared" si="7"/>
        <v>-0.17154645220742226</v>
      </c>
      <c r="K34" s="117">
        <v>22487</v>
      </c>
      <c r="L34" s="106">
        <f t="shared" si="8"/>
        <v>-0.11318373624640143</v>
      </c>
      <c r="M34" s="105">
        <v>62044</v>
      </c>
      <c r="N34" s="141">
        <f t="shared" si="9"/>
        <v>-0.1513029204568771</v>
      </c>
    </row>
    <row r="35" spans="2:14" ht="15" hidden="1" customHeight="1" outlineLevel="1">
      <c r="B35" s="54" t="s">
        <v>93</v>
      </c>
      <c r="C35" s="117">
        <v>273</v>
      </c>
      <c r="D35" s="106">
        <f t="shared" si="11"/>
        <v>-0.84765625</v>
      </c>
      <c r="E35" s="105">
        <v>6272</v>
      </c>
      <c r="F35" s="141">
        <f t="shared" si="11"/>
        <v>-0.34248873047489259</v>
      </c>
      <c r="G35" s="117">
        <v>30410</v>
      </c>
      <c r="H35" s="106">
        <f t="shared" si="6"/>
        <v>-0.16801181910207652</v>
      </c>
      <c r="I35" s="105">
        <v>36955</v>
      </c>
      <c r="J35" s="141">
        <f t="shared" si="7"/>
        <v>-0.22820684181947282</v>
      </c>
      <c r="K35" s="117">
        <v>19164</v>
      </c>
      <c r="L35" s="106">
        <f t="shared" si="8"/>
        <v>-0.27764794572182439</v>
      </c>
      <c r="M35" s="105">
        <v>56119</v>
      </c>
      <c r="N35" s="141">
        <f t="shared" si="9"/>
        <v>-0.2458340052679675</v>
      </c>
    </row>
    <row r="36" spans="2:14" ht="15" hidden="1" customHeight="1" outlineLevel="1">
      <c r="B36" s="54" t="s">
        <v>94</v>
      </c>
      <c r="C36" s="117">
        <v>790</v>
      </c>
      <c r="D36" s="106">
        <f t="shared" si="11"/>
        <v>-0.46295037389530935</v>
      </c>
      <c r="E36" s="105">
        <v>8015</v>
      </c>
      <c r="F36" s="141">
        <f t="shared" si="11"/>
        <v>-0.28245299910474486</v>
      </c>
      <c r="G36" s="117">
        <v>39250</v>
      </c>
      <c r="H36" s="106">
        <f t="shared" si="6"/>
        <v>5.8170822335545935E-3</v>
      </c>
      <c r="I36" s="105">
        <v>48055</v>
      </c>
      <c r="J36" s="141">
        <f t="shared" si="7"/>
        <v>-6.9855218333849445E-2</v>
      </c>
      <c r="K36" s="117">
        <v>22365</v>
      </c>
      <c r="L36" s="106">
        <f t="shared" si="8"/>
        <v>-0.11285204284014283</v>
      </c>
      <c r="M36" s="105">
        <v>70420</v>
      </c>
      <c r="N36" s="141">
        <f t="shared" si="9"/>
        <v>-8.3955563649608433E-2</v>
      </c>
    </row>
    <row r="37" spans="2:14" ht="15" hidden="1" customHeight="1" outlineLevel="1">
      <c r="B37" s="54" t="s">
        <v>95</v>
      </c>
      <c r="C37" s="117">
        <v>1358</v>
      </c>
      <c r="D37" s="106">
        <f t="shared" si="11"/>
        <v>-0.4245762711864407</v>
      </c>
      <c r="E37" s="105">
        <v>7095</v>
      </c>
      <c r="F37" s="141">
        <f t="shared" si="11"/>
        <v>-0.4616843702579666</v>
      </c>
      <c r="G37" s="117">
        <v>33500</v>
      </c>
      <c r="H37" s="106">
        <f t="shared" si="6"/>
        <v>-0.2272915993910597</v>
      </c>
      <c r="I37" s="105">
        <v>41953</v>
      </c>
      <c r="J37" s="141">
        <f t="shared" si="7"/>
        <v>-0.2876523924338642</v>
      </c>
      <c r="K37" s="117">
        <v>23236</v>
      </c>
      <c r="L37" s="106">
        <f t="shared" si="8"/>
        <v>-0.21616515989744978</v>
      </c>
      <c r="M37" s="105">
        <v>65189</v>
      </c>
      <c r="N37" s="141">
        <f t="shared" si="9"/>
        <v>-0.26371727393887368</v>
      </c>
    </row>
    <row r="38" spans="2:14" ht="15" hidden="1" customHeight="1" outlineLevel="1">
      <c r="B38" s="54" t="s">
        <v>96</v>
      </c>
      <c r="C38" s="117">
        <v>1313</v>
      </c>
      <c r="D38" s="106">
        <f t="shared" si="11"/>
        <v>-0.333502538071066</v>
      </c>
      <c r="E38" s="105">
        <v>8027</v>
      </c>
      <c r="F38" s="141">
        <f t="shared" si="11"/>
        <v>-0.2050901168548227</v>
      </c>
      <c r="G38" s="117">
        <v>30889</v>
      </c>
      <c r="H38" s="106">
        <f t="shared" si="6"/>
        <v>-0.132794295179539</v>
      </c>
      <c r="I38" s="105">
        <v>40229</v>
      </c>
      <c r="J38" s="141">
        <f t="shared" si="7"/>
        <v>-0.15639482458531673</v>
      </c>
      <c r="K38" s="117">
        <v>18889</v>
      </c>
      <c r="L38" s="106">
        <f t="shared" si="8"/>
        <v>-9.7903433783848359E-2</v>
      </c>
      <c r="M38" s="105">
        <v>59118</v>
      </c>
      <c r="N38" s="141">
        <f t="shared" si="9"/>
        <v>-0.13854807215923992</v>
      </c>
    </row>
    <row r="39" spans="2:14" ht="15" hidden="1" customHeight="1" outlineLevel="1">
      <c r="B39" s="54" t="s">
        <v>97</v>
      </c>
      <c r="C39" s="117">
        <v>1203</v>
      </c>
      <c r="D39" s="106">
        <f t="shared" si="11"/>
        <v>-3.2958199356913132E-2</v>
      </c>
      <c r="E39" s="105">
        <v>6841</v>
      </c>
      <c r="F39" s="141">
        <f t="shared" si="11"/>
        <v>-0.24341959743419594</v>
      </c>
      <c r="G39" s="117">
        <v>29436</v>
      </c>
      <c r="H39" s="106">
        <f t="shared" si="6"/>
        <v>-0.10783778868885252</v>
      </c>
      <c r="I39" s="105">
        <v>37480</v>
      </c>
      <c r="J39" s="141">
        <f t="shared" si="7"/>
        <v>-0.13401109057301297</v>
      </c>
      <c r="K39" s="117">
        <v>20230</v>
      </c>
      <c r="L39" s="106">
        <f t="shared" si="8"/>
        <v>-0.10557962684587496</v>
      </c>
      <c r="M39" s="105">
        <v>57710</v>
      </c>
      <c r="N39" s="141">
        <f t="shared" si="9"/>
        <v>-0.12425263285683941</v>
      </c>
    </row>
    <row r="40" spans="2:14" collapsed="1">
      <c r="B40" s="143">
        <v>2009</v>
      </c>
      <c r="C40" s="107">
        <v>8664</v>
      </c>
      <c r="D40" s="116">
        <f t="shared" si="11"/>
        <v>-0.57433428318757984</v>
      </c>
      <c r="E40" s="107">
        <v>83169</v>
      </c>
      <c r="F40" s="116">
        <f t="shared" si="11"/>
        <v>-0.31929120969062041</v>
      </c>
      <c r="G40" s="107">
        <v>421159</v>
      </c>
      <c r="H40" s="116">
        <f t="shared" si="6"/>
        <v>-8.7270386712553161E-2</v>
      </c>
      <c r="I40" s="107">
        <v>512992</v>
      </c>
      <c r="J40" s="116">
        <f t="shared" si="7"/>
        <v>-0.15062205900371217</v>
      </c>
      <c r="K40" s="107">
        <v>257540</v>
      </c>
      <c r="L40" s="116">
        <f t="shared" si="8"/>
        <v>-0.18061525441524107</v>
      </c>
      <c r="M40" s="107">
        <v>770532</v>
      </c>
      <c r="N40" s="116">
        <f t="shared" si="9"/>
        <v>-0.16088823451900369</v>
      </c>
    </row>
    <row r="41" spans="2:14" ht="15" hidden="1" customHeight="1" outlineLevel="1">
      <c r="B41" s="54" t="s">
        <v>86</v>
      </c>
      <c r="C41" s="117">
        <v>1924</v>
      </c>
      <c r="D41" s="106">
        <f t="shared" si="11"/>
        <v>1.2476635514018692</v>
      </c>
      <c r="E41" s="105">
        <v>10281</v>
      </c>
      <c r="F41" s="141">
        <f t="shared" si="11"/>
        <v>-7.3783783783783807E-2</v>
      </c>
      <c r="G41" s="117">
        <v>33149</v>
      </c>
      <c r="H41" s="106">
        <f t="shared" si="6"/>
        <v>-0.13941171889197534</v>
      </c>
      <c r="I41" s="105">
        <v>45354</v>
      </c>
      <c r="J41" s="141">
        <f t="shared" si="7"/>
        <v>-0.10145616641901933</v>
      </c>
      <c r="K41" s="117">
        <v>24232</v>
      </c>
      <c r="L41" s="106">
        <f t="shared" si="8"/>
        <v>-0.14558725009696416</v>
      </c>
      <c r="M41" s="105">
        <v>69586</v>
      </c>
      <c r="N41" s="141">
        <f t="shared" si="9"/>
        <v>-0.11733218326652795</v>
      </c>
    </row>
    <row r="42" spans="2:14" ht="15" hidden="1" customHeight="1" outlineLevel="1">
      <c r="B42" s="54" t="s">
        <v>87</v>
      </c>
      <c r="C42" s="117">
        <v>1852</v>
      </c>
      <c r="D42" s="106">
        <f t="shared" si="11"/>
        <v>8.6217008797653927E-2</v>
      </c>
      <c r="E42" s="105">
        <v>9429</v>
      </c>
      <c r="F42" s="141">
        <f t="shared" si="11"/>
        <v>-0.12686359848134088</v>
      </c>
      <c r="G42" s="117">
        <v>34355</v>
      </c>
      <c r="H42" s="106">
        <f t="shared" si="6"/>
        <v>-0.12335094031488425</v>
      </c>
      <c r="I42" s="105">
        <v>45636</v>
      </c>
      <c r="J42" s="141">
        <f t="shared" si="7"/>
        <v>-0.11717253786779647</v>
      </c>
      <c r="K42" s="117">
        <v>22975</v>
      </c>
      <c r="L42" s="106">
        <f t="shared" si="8"/>
        <v>-6.0903331289597351E-2</v>
      </c>
      <c r="M42" s="105">
        <v>68611</v>
      </c>
      <c r="N42" s="141">
        <f t="shared" si="9"/>
        <v>-9.9096614932114857E-2</v>
      </c>
    </row>
    <row r="43" spans="2:14" ht="15" hidden="1" customHeight="1" outlineLevel="1">
      <c r="B43" s="54" t="s">
        <v>88</v>
      </c>
      <c r="C43" s="117">
        <v>1582</v>
      </c>
      <c r="D43" s="106">
        <f t="shared" si="11"/>
        <v>0.20671243325705557</v>
      </c>
      <c r="E43" s="105">
        <v>8280</v>
      </c>
      <c r="F43" s="141">
        <f t="shared" si="11"/>
        <v>-0.16151898734177217</v>
      </c>
      <c r="G43" s="117">
        <v>32968</v>
      </c>
      <c r="H43" s="106">
        <f t="shared" si="6"/>
        <v>-0.16772695142885996</v>
      </c>
      <c r="I43" s="105">
        <v>42830</v>
      </c>
      <c r="J43" s="141">
        <f t="shared" si="7"/>
        <v>-0.156856569156266</v>
      </c>
      <c r="K43" s="117">
        <v>23837</v>
      </c>
      <c r="L43" s="106">
        <f t="shared" si="8"/>
        <v>-0.16007751937984493</v>
      </c>
      <c r="M43" s="105">
        <v>66667</v>
      </c>
      <c r="N43" s="141">
        <f t="shared" si="9"/>
        <v>-0.15801106367930484</v>
      </c>
    </row>
    <row r="44" spans="2:14" ht="15" hidden="1" customHeight="1" outlineLevel="1">
      <c r="B44" s="54" t="s">
        <v>89</v>
      </c>
      <c r="C44" s="117">
        <v>1372</v>
      </c>
      <c r="D44" s="106">
        <f t="shared" si="11"/>
        <v>0.16271186440677976</v>
      </c>
      <c r="E44" s="105">
        <v>8256</v>
      </c>
      <c r="F44" s="141">
        <f t="shared" si="11"/>
        <v>-0.22032297667390688</v>
      </c>
      <c r="G44" s="117">
        <v>37906</v>
      </c>
      <c r="H44" s="106">
        <f t="shared" si="6"/>
        <v>-0.14601121950120532</v>
      </c>
      <c r="I44" s="105">
        <v>47534</v>
      </c>
      <c r="J44" s="141">
        <f t="shared" si="7"/>
        <v>-0.15353657667925069</v>
      </c>
      <c r="K44" s="117">
        <v>22722</v>
      </c>
      <c r="L44" s="106">
        <f t="shared" si="8"/>
        <v>-0.10908092848180673</v>
      </c>
      <c r="M44" s="105">
        <v>70256</v>
      </c>
      <c r="N44" s="141">
        <f t="shared" si="9"/>
        <v>-0.13965221650746995</v>
      </c>
    </row>
    <row r="45" spans="2:14" ht="15" hidden="1" customHeight="1" outlineLevel="1">
      <c r="B45" s="54" t="s">
        <v>90</v>
      </c>
      <c r="C45" s="117">
        <v>1985</v>
      </c>
      <c r="D45" s="106">
        <f t="shared" si="11"/>
        <v>-0.39628953771289532</v>
      </c>
      <c r="E45" s="105">
        <v>14491</v>
      </c>
      <c r="F45" s="141">
        <f t="shared" si="11"/>
        <v>-3.2385149572649596E-2</v>
      </c>
      <c r="G45" s="117">
        <v>52429</v>
      </c>
      <c r="H45" s="106">
        <f t="shared" si="6"/>
        <v>-6.2947936587371078E-2</v>
      </c>
      <c r="I45" s="105">
        <v>68905</v>
      </c>
      <c r="J45" s="141">
        <f t="shared" si="7"/>
        <v>-7.1548878259112048E-2</v>
      </c>
      <c r="K45" s="117">
        <v>38329</v>
      </c>
      <c r="L45" s="106">
        <f t="shared" si="8"/>
        <v>-4.7205926220542871E-2</v>
      </c>
      <c r="M45" s="105">
        <v>107234</v>
      </c>
      <c r="N45" s="141">
        <f t="shared" si="9"/>
        <v>-6.2992057181304184E-2</v>
      </c>
    </row>
    <row r="46" spans="2:14" ht="15" hidden="1" customHeight="1" outlineLevel="1">
      <c r="B46" s="54" t="s">
        <v>91</v>
      </c>
      <c r="C46" s="117">
        <v>1616</v>
      </c>
      <c r="D46" s="106">
        <f t="shared" si="11"/>
        <v>0.1364275668073136</v>
      </c>
      <c r="E46" s="105">
        <v>10190</v>
      </c>
      <c r="F46" s="141">
        <f t="shared" si="11"/>
        <v>-4.5612063313664852E-2</v>
      </c>
      <c r="G46" s="117">
        <v>44742</v>
      </c>
      <c r="H46" s="106">
        <f t="shared" si="6"/>
        <v>-0.1313750994971753</v>
      </c>
      <c r="I46" s="105">
        <v>56548</v>
      </c>
      <c r="J46" s="141">
        <f t="shared" si="7"/>
        <v>-0.11099232800905545</v>
      </c>
      <c r="K46" s="117">
        <v>31916</v>
      </c>
      <c r="L46" s="106">
        <f t="shared" si="8"/>
        <v>-0.12169079200836586</v>
      </c>
      <c r="M46" s="105">
        <v>88464</v>
      </c>
      <c r="N46" s="141">
        <f t="shared" si="9"/>
        <v>-0.11488203629960181</v>
      </c>
    </row>
    <row r="47" spans="2:14" ht="15" hidden="1" customHeight="1" outlineLevel="1">
      <c r="B47" s="54" t="s">
        <v>92</v>
      </c>
      <c r="C47" s="117">
        <v>1186</v>
      </c>
      <c r="D47" s="106">
        <f t="shared" si="11"/>
        <v>-6.6141732283464538E-2</v>
      </c>
      <c r="E47" s="105">
        <v>8224</v>
      </c>
      <c r="F47" s="141">
        <f t="shared" si="11"/>
        <v>-0.10423701121882145</v>
      </c>
      <c r="G47" s="117">
        <v>38338</v>
      </c>
      <c r="H47" s="106">
        <f t="shared" si="6"/>
        <v>-8.8622640612371018E-2</v>
      </c>
      <c r="I47" s="105">
        <v>47748</v>
      </c>
      <c r="J47" s="141">
        <f t="shared" si="7"/>
        <v>-9.0808690519260438E-2</v>
      </c>
      <c r="K47" s="117">
        <v>25357</v>
      </c>
      <c r="L47" s="106">
        <f t="shared" si="8"/>
        <v>-0.15165607226497158</v>
      </c>
      <c r="M47" s="105">
        <v>73105</v>
      </c>
      <c r="N47" s="141">
        <f t="shared" si="9"/>
        <v>-0.11287876029948907</v>
      </c>
    </row>
    <row r="48" spans="2:14" ht="15" hidden="1" customHeight="1" outlineLevel="1">
      <c r="B48" s="54" t="s">
        <v>93</v>
      </c>
      <c r="C48" s="117">
        <v>1792</v>
      </c>
      <c r="D48" s="106">
        <f t="shared" ref="D48:D66" si="12">C48/C61-1</f>
        <v>0.74149659863945572</v>
      </c>
      <c r="E48" s="105">
        <v>9539</v>
      </c>
      <c r="F48" s="141">
        <f t="shared" ref="F48:F66" si="13">E48/E61-1</f>
        <v>0.27646192961327443</v>
      </c>
      <c r="G48" s="117">
        <v>36551</v>
      </c>
      <c r="H48" s="106">
        <f t="shared" si="6"/>
        <v>0.13749105281175122</v>
      </c>
      <c r="I48" s="105">
        <v>47882</v>
      </c>
      <c r="J48" s="141">
        <f t="shared" si="7"/>
        <v>0.17834379229728059</v>
      </c>
      <c r="K48" s="117">
        <v>26530</v>
      </c>
      <c r="L48" s="106">
        <f t="shared" si="8"/>
        <v>0.2495290128108516</v>
      </c>
      <c r="M48" s="105">
        <v>74412</v>
      </c>
      <c r="N48" s="141">
        <f t="shared" si="9"/>
        <v>0.20277369195209083</v>
      </c>
    </row>
    <row r="49" spans="2:14" ht="15" hidden="1" customHeight="1" outlineLevel="1">
      <c r="B49" s="54" t="s">
        <v>94</v>
      </c>
      <c r="C49" s="117">
        <v>1471</v>
      </c>
      <c r="D49" s="106">
        <f t="shared" si="12"/>
        <v>0.75536992840095474</v>
      </c>
      <c r="E49" s="105">
        <v>11170</v>
      </c>
      <c r="F49" s="141">
        <f t="shared" si="13"/>
        <v>2.1117103940031079E-2</v>
      </c>
      <c r="G49" s="117">
        <v>39023</v>
      </c>
      <c r="H49" s="106">
        <f t="shared" si="6"/>
        <v>-7.6466133383821688E-2</v>
      </c>
      <c r="I49" s="105">
        <v>51664</v>
      </c>
      <c r="J49" s="141">
        <f t="shared" si="7"/>
        <v>-4.380818419055732E-2</v>
      </c>
      <c r="K49" s="117">
        <v>25210</v>
      </c>
      <c r="L49" s="106">
        <f t="shared" si="8"/>
        <v>-4.7349128972527632E-2</v>
      </c>
      <c r="M49" s="105">
        <v>76874</v>
      </c>
      <c r="N49" s="141">
        <f t="shared" si="9"/>
        <v>-4.4972296071756901E-2</v>
      </c>
    </row>
    <row r="50" spans="2:14" ht="15" hidden="1" customHeight="1" outlineLevel="1">
      <c r="B50" s="54" t="s">
        <v>95</v>
      </c>
      <c r="C50" s="117">
        <v>2360</v>
      </c>
      <c r="D50" s="106">
        <f t="shared" si="12"/>
        <v>0.52849740932642497</v>
      </c>
      <c r="E50" s="105">
        <v>13180</v>
      </c>
      <c r="F50" s="141">
        <f t="shared" si="13"/>
        <v>0.15340859368163118</v>
      </c>
      <c r="G50" s="117">
        <v>43354</v>
      </c>
      <c r="H50" s="106">
        <f t="shared" si="6"/>
        <v>9.6126618122977403E-2</v>
      </c>
      <c r="I50" s="105">
        <v>58894</v>
      </c>
      <c r="J50" s="141">
        <f t="shared" si="7"/>
        <v>0.12129924033280659</v>
      </c>
      <c r="K50" s="117">
        <v>29644</v>
      </c>
      <c r="L50" s="106">
        <f t="shared" si="8"/>
        <v>8.5264506681310692E-2</v>
      </c>
      <c r="M50" s="105">
        <v>88538</v>
      </c>
      <c r="N50" s="141">
        <f t="shared" si="9"/>
        <v>0.10897066559783553</v>
      </c>
    </row>
    <row r="51" spans="2:14" ht="15" hidden="1" customHeight="1" outlineLevel="1">
      <c r="B51" s="54" t="s">
        <v>96</v>
      </c>
      <c r="C51" s="117">
        <v>1970</v>
      </c>
      <c r="D51" s="106">
        <f t="shared" si="12"/>
        <v>-6.0562708631378137E-2</v>
      </c>
      <c r="E51" s="105">
        <v>10098</v>
      </c>
      <c r="F51" s="141">
        <f t="shared" si="13"/>
        <v>-1.9421246844047335E-2</v>
      </c>
      <c r="G51" s="117">
        <v>35619</v>
      </c>
      <c r="H51" s="106">
        <f t="shared" si="6"/>
        <v>2.3064108455882248E-2</v>
      </c>
      <c r="I51" s="105">
        <v>47687</v>
      </c>
      <c r="J51" s="141">
        <f t="shared" si="7"/>
        <v>1.0082396051767528E-2</v>
      </c>
      <c r="K51" s="117">
        <v>20939</v>
      </c>
      <c r="L51" s="106">
        <f t="shared" si="8"/>
        <v>-2.5247713414634498E-3</v>
      </c>
      <c r="M51" s="105">
        <v>68626</v>
      </c>
      <c r="N51" s="141">
        <f t="shared" si="9"/>
        <v>6.2020732225855912E-3</v>
      </c>
    </row>
    <row r="52" spans="2:14" ht="15" hidden="1" customHeight="1" outlineLevel="1">
      <c r="B52" s="54" t="s">
        <v>97</v>
      </c>
      <c r="C52" s="117">
        <v>1244</v>
      </c>
      <c r="D52" s="106">
        <f t="shared" si="12"/>
        <v>-0.11710432931156844</v>
      </c>
      <c r="E52" s="105">
        <v>9042</v>
      </c>
      <c r="F52" s="141">
        <f t="shared" si="13"/>
        <v>-7.2425112843660266E-2</v>
      </c>
      <c r="G52" s="117">
        <v>32994</v>
      </c>
      <c r="H52" s="106">
        <f t="shared" si="6"/>
        <v>1.1682457915555222E-2</v>
      </c>
      <c r="I52" s="105">
        <v>43280</v>
      </c>
      <c r="J52" s="141">
        <f t="shared" si="7"/>
        <v>-1.1194882339501944E-2</v>
      </c>
      <c r="K52" s="117">
        <v>22618</v>
      </c>
      <c r="L52" s="106">
        <f t="shared" si="8"/>
        <v>3.0600026608718078E-3</v>
      </c>
      <c r="M52" s="105">
        <v>65898</v>
      </c>
      <c r="N52" s="141">
        <f t="shared" si="9"/>
        <v>-6.3481053695019218E-3</v>
      </c>
    </row>
    <row r="53" spans="2:14" collapsed="1">
      <c r="B53" s="143">
        <v>2008</v>
      </c>
      <c r="C53" s="107">
        <v>20354</v>
      </c>
      <c r="D53" s="116">
        <f t="shared" si="12"/>
        <v>0.13399075157390383</v>
      </c>
      <c r="E53" s="107">
        <v>122180</v>
      </c>
      <c r="F53" s="116">
        <f t="shared" si="13"/>
        <v>-3.8573519459876304E-2</v>
      </c>
      <c r="G53" s="107">
        <v>461428</v>
      </c>
      <c r="H53" s="116">
        <f t="shared" si="6"/>
        <v>-6.3282453750601375E-2</v>
      </c>
      <c r="I53" s="107">
        <v>603962</v>
      </c>
      <c r="J53" s="116">
        <f t="shared" si="7"/>
        <v>-5.2804752584562853E-2</v>
      </c>
      <c r="K53" s="107">
        <v>314309</v>
      </c>
      <c r="L53" s="116">
        <f t="shared" si="8"/>
        <v>-5.2478468091777031E-2</v>
      </c>
      <c r="M53" s="107">
        <v>918271</v>
      </c>
      <c r="N53" s="116">
        <f t="shared" si="9"/>
        <v>-5.2693096088199387E-2</v>
      </c>
    </row>
    <row r="54" spans="2:14" ht="15" hidden="1" customHeight="1" outlineLevel="1">
      <c r="B54" s="54" t="s">
        <v>86</v>
      </c>
      <c r="C54" s="117">
        <v>856</v>
      </c>
      <c r="D54" s="106">
        <f t="shared" si="12"/>
        <v>-0.35249621785173979</v>
      </c>
      <c r="E54" s="105">
        <v>11100</v>
      </c>
      <c r="F54" s="141">
        <f t="shared" si="13"/>
        <v>-3.5788742182070843E-2</v>
      </c>
      <c r="G54" s="117">
        <v>38519</v>
      </c>
      <c r="H54" s="106">
        <f t="shared" si="6"/>
        <v>6.9200022206184375E-2</v>
      </c>
      <c r="I54" s="105">
        <v>50475</v>
      </c>
      <c r="J54" s="141">
        <f t="shared" si="7"/>
        <v>3.3053622595169863E-2</v>
      </c>
      <c r="K54" s="117">
        <v>28361</v>
      </c>
      <c r="L54" s="106">
        <f t="shared" si="8"/>
        <v>3.6699930547940296E-2</v>
      </c>
      <c r="M54" s="105">
        <v>78836</v>
      </c>
      <c r="N54" s="141">
        <f t="shared" si="9"/>
        <v>3.436241258511874E-2</v>
      </c>
    </row>
    <row r="55" spans="2:14" ht="15" hidden="1" customHeight="1" outlineLevel="1">
      <c r="B55" s="54" t="s">
        <v>87</v>
      </c>
      <c r="C55" s="117">
        <v>1705</v>
      </c>
      <c r="D55" s="106">
        <f t="shared" si="12"/>
        <v>1.0997536945812807</v>
      </c>
      <c r="E55" s="105">
        <v>10799</v>
      </c>
      <c r="F55" s="141">
        <f t="shared" si="13"/>
        <v>5.4280972371375524E-2</v>
      </c>
      <c r="G55" s="117">
        <v>39189</v>
      </c>
      <c r="H55" s="106">
        <f t="shared" si="6"/>
        <v>2.3024512491189641E-2</v>
      </c>
      <c r="I55" s="105">
        <v>51693</v>
      </c>
      <c r="J55" s="141">
        <f t="shared" si="7"/>
        <v>4.7222559863862923E-2</v>
      </c>
      <c r="K55" s="117">
        <v>24465</v>
      </c>
      <c r="L55" s="106">
        <f t="shared" si="8"/>
        <v>1.2749927557229812E-2</v>
      </c>
      <c r="M55" s="105">
        <v>76158</v>
      </c>
      <c r="N55" s="141">
        <f t="shared" si="9"/>
        <v>3.5895482800364586E-2</v>
      </c>
    </row>
    <row r="56" spans="2:14" ht="15" hidden="1" customHeight="1" outlineLevel="1">
      <c r="B56" s="54" t="s">
        <v>88</v>
      </c>
      <c r="C56" s="117">
        <v>1311</v>
      </c>
      <c r="D56" s="106">
        <f t="shared" si="12"/>
        <v>0.35433884297520657</v>
      </c>
      <c r="E56" s="105">
        <v>9875</v>
      </c>
      <c r="F56" s="141">
        <f t="shared" si="13"/>
        <v>2.9181865554976483E-2</v>
      </c>
      <c r="G56" s="117">
        <v>39612</v>
      </c>
      <c r="H56" s="106">
        <f t="shared" si="6"/>
        <v>-4.6573759838255513E-2</v>
      </c>
      <c r="I56" s="105">
        <v>50798</v>
      </c>
      <c r="J56" s="141">
        <f t="shared" si="7"/>
        <v>-2.5177509115332897E-2</v>
      </c>
      <c r="K56" s="117">
        <v>28380</v>
      </c>
      <c r="L56" s="106">
        <f t="shared" si="8"/>
        <v>5.3608553608553544E-2</v>
      </c>
      <c r="M56" s="105">
        <v>79178</v>
      </c>
      <c r="N56" s="141">
        <f t="shared" si="9"/>
        <v>1.6699137211244608E-3</v>
      </c>
    </row>
    <row r="57" spans="2:14" ht="15" hidden="1" customHeight="1" outlineLevel="1">
      <c r="B57" s="54" t="s">
        <v>89</v>
      </c>
      <c r="C57" s="117">
        <v>1180</v>
      </c>
      <c r="D57" s="106">
        <f t="shared" si="12"/>
        <v>0.33635334088335211</v>
      </c>
      <c r="E57" s="105">
        <v>10589</v>
      </c>
      <c r="F57" s="141">
        <f t="shared" si="13"/>
        <v>-5.3116337297683947E-2</v>
      </c>
      <c r="G57" s="117">
        <v>44387</v>
      </c>
      <c r="H57" s="106">
        <f t="shared" si="6"/>
        <v>-9.821011356941145E-2</v>
      </c>
      <c r="I57" s="105">
        <v>56156</v>
      </c>
      <c r="J57" s="141">
        <f t="shared" si="7"/>
        <v>-8.3720854341051143E-2</v>
      </c>
      <c r="K57" s="117">
        <v>25504</v>
      </c>
      <c r="L57" s="106">
        <f t="shared" si="8"/>
        <v>-0.14710898572049624</v>
      </c>
      <c r="M57" s="105">
        <v>81660</v>
      </c>
      <c r="N57" s="141">
        <f t="shared" si="9"/>
        <v>-0.10450707314398511</v>
      </c>
    </row>
    <row r="58" spans="2:14" ht="15" hidden="1" customHeight="1" outlineLevel="1">
      <c r="B58" s="54" t="s">
        <v>90</v>
      </c>
      <c r="C58" s="117">
        <v>3288</v>
      </c>
      <c r="D58" s="106">
        <f t="shared" si="12"/>
        <v>4.3901639344262291</v>
      </c>
      <c r="E58" s="105">
        <v>14976</v>
      </c>
      <c r="F58" s="141">
        <f t="shared" si="13"/>
        <v>-0.12691657436017023</v>
      </c>
      <c r="G58" s="117">
        <v>55951</v>
      </c>
      <c r="H58" s="106">
        <f t="shared" si="6"/>
        <v>2.201074051072216E-2</v>
      </c>
      <c r="I58" s="105">
        <v>74215</v>
      </c>
      <c r="J58" s="141">
        <f t="shared" si="7"/>
        <v>2.3528113751396296E-2</v>
      </c>
      <c r="K58" s="117">
        <v>40228</v>
      </c>
      <c r="L58" s="106">
        <f t="shared" si="8"/>
        <v>-4.7501237011380315E-3</v>
      </c>
      <c r="M58" s="105">
        <v>114443</v>
      </c>
      <c r="N58" s="141">
        <f t="shared" si="9"/>
        <v>1.3406653738189389E-2</v>
      </c>
    </row>
    <row r="59" spans="2:14" ht="15" hidden="1" customHeight="1" outlineLevel="1">
      <c r="B59" s="54" t="s">
        <v>91</v>
      </c>
      <c r="C59" s="117">
        <v>1422</v>
      </c>
      <c r="D59" s="106">
        <f t="shared" si="12"/>
        <v>0.12056737588652489</v>
      </c>
      <c r="E59" s="105">
        <v>10677</v>
      </c>
      <c r="F59" s="141">
        <f t="shared" si="13"/>
        <v>-0.23363479758828598</v>
      </c>
      <c r="G59" s="117">
        <v>51509</v>
      </c>
      <c r="H59" s="106">
        <f t="shared" si="6"/>
        <v>7.5898358795798426E-3</v>
      </c>
      <c r="I59" s="105">
        <v>63608</v>
      </c>
      <c r="J59" s="141">
        <f t="shared" si="7"/>
        <v>-4.0921564488405004E-2</v>
      </c>
      <c r="K59" s="117">
        <v>36338</v>
      </c>
      <c r="L59" s="106">
        <f t="shared" si="8"/>
        <v>-1.4108199034130964E-2</v>
      </c>
      <c r="M59" s="105">
        <v>99946</v>
      </c>
      <c r="N59" s="141">
        <f t="shared" si="9"/>
        <v>-3.1343283582089598E-2</v>
      </c>
    </row>
    <row r="60" spans="2:14" ht="15" hidden="1" customHeight="1" outlineLevel="1">
      <c r="B60" s="54" t="s">
        <v>92</v>
      </c>
      <c r="C60" s="117">
        <v>1270</v>
      </c>
      <c r="D60" s="106">
        <f t="shared" si="12"/>
        <v>0.36853448275862077</v>
      </c>
      <c r="E60" s="105">
        <v>9181</v>
      </c>
      <c r="F60" s="141">
        <f t="shared" si="13"/>
        <v>-0.14753946146703811</v>
      </c>
      <c r="G60" s="117">
        <v>42066</v>
      </c>
      <c r="H60" s="106">
        <f t="shared" si="6"/>
        <v>5.4761546562358987E-2</v>
      </c>
      <c r="I60" s="105">
        <v>52517</v>
      </c>
      <c r="J60" s="141">
        <f t="shared" si="7"/>
        <v>1.8165955796820565E-2</v>
      </c>
      <c r="K60" s="117">
        <v>29890</v>
      </c>
      <c r="L60" s="106">
        <f t="shared" si="8"/>
        <v>4.7852760736196265E-2</v>
      </c>
      <c r="M60" s="105">
        <v>82407</v>
      </c>
      <c r="N60" s="141">
        <f t="shared" si="9"/>
        <v>2.8737282316958934E-2</v>
      </c>
    </row>
    <row r="61" spans="2:14" ht="15" hidden="1" customHeight="1" outlineLevel="1">
      <c r="B61" s="54" t="s">
        <v>93</v>
      </c>
      <c r="C61" s="117">
        <v>1029</v>
      </c>
      <c r="D61" s="106">
        <f t="shared" si="12"/>
        <v>0.2220902612826603</v>
      </c>
      <c r="E61" s="105">
        <v>7473</v>
      </c>
      <c r="F61" s="141">
        <f t="shared" si="13"/>
        <v>-0.24530397899414258</v>
      </c>
      <c r="G61" s="117">
        <v>32133</v>
      </c>
      <c r="H61" s="106">
        <f t="shared" si="6"/>
        <v>-0.13053007549314066</v>
      </c>
      <c r="I61" s="105">
        <v>40635</v>
      </c>
      <c r="J61" s="141">
        <f t="shared" si="7"/>
        <v>-0.14813106643466589</v>
      </c>
      <c r="K61" s="117">
        <v>21232</v>
      </c>
      <c r="L61" s="106">
        <f t="shared" si="8"/>
        <v>-2.609972019632123E-2</v>
      </c>
      <c r="M61" s="105">
        <v>61867</v>
      </c>
      <c r="N61" s="141">
        <f t="shared" si="9"/>
        <v>-0.10985295387183103</v>
      </c>
    </row>
    <row r="62" spans="2:14" ht="15" hidden="1" customHeight="1" outlineLevel="1">
      <c r="B62" s="54" t="s">
        <v>94</v>
      </c>
      <c r="C62" s="117">
        <v>838</v>
      </c>
      <c r="D62" s="106">
        <f t="shared" si="12"/>
        <v>-0.4486842105263158</v>
      </c>
      <c r="E62" s="105">
        <v>10939</v>
      </c>
      <c r="F62" s="141">
        <f t="shared" si="13"/>
        <v>-0.12648726343527905</v>
      </c>
      <c r="G62" s="117">
        <v>42254</v>
      </c>
      <c r="H62" s="106">
        <f t="shared" si="6"/>
        <v>3.8462483717958129E-2</v>
      </c>
      <c r="I62" s="105">
        <v>54031</v>
      </c>
      <c r="J62" s="141">
        <f t="shared" si="7"/>
        <v>-1.2807863772564487E-2</v>
      </c>
      <c r="K62" s="117">
        <v>26463</v>
      </c>
      <c r="L62" s="106">
        <f t="shared" si="8"/>
        <v>-0.12993588689791224</v>
      </c>
      <c r="M62" s="105">
        <v>80494</v>
      </c>
      <c r="N62" s="141">
        <f t="shared" si="9"/>
        <v>-5.4646669876801335E-2</v>
      </c>
    </row>
    <row r="63" spans="2:14" ht="15" hidden="1" customHeight="1" outlineLevel="1">
      <c r="B63" s="54" t="s">
        <v>95</v>
      </c>
      <c r="C63" s="117">
        <v>1544</v>
      </c>
      <c r="D63" s="106">
        <f t="shared" si="12"/>
        <v>0.1574212893553224</v>
      </c>
      <c r="E63" s="105">
        <v>11427</v>
      </c>
      <c r="F63" s="141">
        <f t="shared" si="13"/>
        <v>1.3750887154009961E-2</v>
      </c>
      <c r="G63" s="117">
        <v>39552</v>
      </c>
      <c r="H63" s="106">
        <f t="shared" si="6"/>
        <v>3.2608411873743526E-2</v>
      </c>
      <c r="I63" s="105">
        <v>52523</v>
      </c>
      <c r="J63" s="141">
        <f t="shared" si="7"/>
        <v>3.1703628042192955E-2</v>
      </c>
      <c r="K63" s="117">
        <v>27315</v>
      </c>
      <c r="L63" s="106">
        <f t="shared" si="8"/>
        <v>-8.8896952104499105E-3</v>
      </c>
      <c r="M63" s="105">
        <v>79838</v>
      </c>
      <c r="N63" s="141">
        <f t="shared" si="9"/>
        <v>1.7446380099147341E-2</v>
      </c>
    </row>
    <row r="64" spans="2:14" ht="15" hidden="1" customHeight="1" outlineLevel="1">
      <c r="B64" s="54" t="s">
        <v>96</v>
      </c>
      <c r="C64" s="117">
        <v>2097</v>
      </c>
      <c r="D64" s="106">
        <f t="shared" si="12"/>
        <v>0.48934659090909083</v>
      </c>
      <c r="E64" s="105">
        <v>10298</v>
      </c>
      <c r="F64" s="141">
        <f t="shared" si="13"/>
        <v>-6.0401459854014572E-2</v>
      </c>
      <c r="G64" s="117">
        <v>34816</v>
      </c>
      <c r="H64" s="106">
        <f t="shared" si="6"/>
        <v>-1.003724871335554E-2</v>
      </c>
      <c r="I64" s="105">
        <v>47211</v>
      </c>
      <c r="J64" s="141">
        <f t="shared" si="7"/>
        <v>-6.857816016997309E-3</v>
      </c>
      <c r="K64" s="117">
        <v>20992</v>
      </c>
      <c r="L64" s="106">
        <f t="shared" si="8"/>
        <v>-9.7584042644656477E-2</v>
      </c>
      <c r="M64" s="105">
        <v>68203</v>
      </c>
      <c r="N64" s="141">
        <f t="shared" si="9"/>
        <v>-3.6667184564753708E-2</v>
      </c>
    </row>
    <row r="65" spans="2:14" ht="15" hidden="1" customHeight="1" outlineLevel="1">
      <c r="B65" s="54" t="s">
        <v>97</v>
      </c>
      <c r="C65" s="117">
        <v>1409</v>
      </c>
      <c r="D65" s="106">
        <f t="shared" si="12"/>
        <v>0.48472075869336151</v>
      </c>
      <c r="E65" s="105">
        <v>9748</v>
      </c>
      <c r="F65" s="141">
        <f t="shared" si="13"/>
        <v>3.0870549495780608E-3</v>
      </c>
      <c r="G65" s="117">
        <v>32613</v>
      </c>
      <c r="H65" s="106">
        <f t="shared" si="6"/>
        <v>3.6484983314794217E-2</v>
      </c>
      <c r="I65" s="105">
        <v>43770</v>
      </c>
      <c r="J65" s="141">
        <f t="shared" si="7"/>
        <v>3.8877812589005911E-2</v>
      </c>
      <c r="K65" s="117">
        <v>22549</v>
      </c>
      <c r="L65" s="106">
        <f t="shared" si="8"/>
        <v>-6.9415211918616659E-2</v>
      </c>
      <c r="M65" s="105">
        <v>66319</v>
      </c>
      <c r="N65" s="141">
        <f t="shared" si="9"/>
        <v>-6.6302005635665573E-4</v>
      </c>
    </row>
    <row r="66" spans="2:14" collapsed="1">
      <c r="B66" s="143">
        <v>2007</v>
      </c>
      <c r="C66" s="107">
        <v>17949</v>
      </c>
      <c r="D66" s="116">
        <f t="shared" si="12"/>
        <v>0.3973530556636824</v>
      </c>
      <c r="E66" s="107">
        <v>127082</v>
      </c>
      <c r="F66" s="116">
        <f t="shared" si="13"/>
        <v>-8.4179500299071064E-2</v>
      </c>
      <c r="G66" s="107">
        <v>492601</v>
      </c>
      <c r="H66" s="116">
        <f t="shared" si="6"/>
        <v>-1.6861458394553663E-3</v>
      </c>
      <c r="I66" s="107">
        <v>637632</v>
      </c>
      <c r="J66" s="116">
        <f t="shared" si="7"/>
        <v>-1.1486091581775382E-2</v>
      </c>
      <c r="K66" s="107">
        <v>331717</v>
      </c>
      <c r="L66" s="116">
        <f t="shared" si="8"/>
        <v>-2.8433770227722088E-2</v>
      </c>
      <c r="M66" s="107">
        <v>969349</v>
      </c>
      <c r="N66" s="116">
        <f t="shared" si="9"/>
        <v>-1.7351839799851221E-2</v>
      </c>
    </row>
    <row r="67" spans="2:14" ht="15" hidden="1" customHeight="1" outlineLevel="1">
      <c r="B67" s="54" t="s">
        <v>86</v>
      </c>
      <c r="C67" s="117">
        <v>1322</v>
      </c>
      <c r="D67" s="117"/>
      <c r="E67" s="105">
        <v>11512</v>
      </c>
      <c r="F67" s="105"/>
      <c r="G67" s="117">
        <v>36026</v>
      </c>
      <c r="H67" s="117"/>
      <c r="I67" s="105">
        <v>48860</v>
      </c>
      <c r="J67" s="105"/>
      <c r="K67" s="117">
        <v>27357</v>
      </c>
      <c r="L67" s="117"/>
      <c r="M67" s="105">
        <v>76217</v>
      </c>
      <c r="N67" s="105"/>
    </row>
    <row r="68" spans="2:14" ht="15" hidden="1" customHeight="1" outlineLevel="1">
      <c r="B68" s="54" t="s">
        <v>87</v>
      </c>
      <c r="C68" s="117">
        <v>812</v>
      </c>
      <c r="D68" s="117"/>
      <c r="E68" s="105">
        <v>10243</v>
      </c>
      <c r="F68" s="105"/>
      <c r="G68" s="117">
        <v>38307</v>
      </c>
      <c r="H68" s="117"/>
      <c r="I68" s="105">
        <v>49362</v>
      </c>
      <c r="J68" s="105"/>
      <c r="K68" s="117">
        <v>24157</v>
      </c>
      <c r="L68" s="117"/>
      <c r="M68" s="105">
        <v>73519</v>
      </c>
      <c r="N68" s="105"/>
    </row>
    <row r="69" spans="2:14" ht="15" hidden="1" customHeight="1" outlineLevel="1">
      <c r="B69" s="54" t="s">
        <v>88</v>
      </c>
      <c r="C69" s="117">
        <v>968</v>
      </c>
      <c r="D69" s="117"/>
      <c r="E69" s="105">
        <v>9595</v>
      </c>
      <c r="F69" s="105"/>
      <c r="G69" s="117">
        <v>41547</v>
      </c>
      <c r="H69" s="117"/>
      <c r="I69" s="105">
        <v>52110</v>
      </c>
      <c r="J69" s="105"/>
      <c r="K69" s="117">
        <v>26936</v>
      </c>
      <c r="L69" s="117"/>
      <c r="M69" s="105">
        <v>79046</v>
      </c>
      <c r="N69" s="105"/>
    </row>
    <row r="70" spans="2:14" ht="15" hidden="1" customHeight="1" outlineLevel="1">
      <c r="B70" s="54" t="s">
        <v>89</v>
      </c>
      <c r="C70" s="117">
        <v>883</v>
      </c>
      <c r="D70" s="117"/>
      <c r="E70" s="105">
        <v>11183</v>
      </c>
      <c r="F70" s="105"/>
      <c r="G70" s="117">
        <v>49221</v>
      </c>
      <c r="H70" s="117"/>
      <c r="I70" s="105">
        <v>61287</v>
      </c>
      <c r="J70" s="105"/>
      <c r="K70" s="117">
        <v>29903</v>
      </c>
      <c r="L70" s="117"/>
      <c r="M70" s="105">
        <v>91190</v>
      </c>
      <c r="N70" s="105"/>
    </row>
    <row r="71" spans="2:14" ht="15" hidden="1" customHeight="1" outlineLevel="1">
      <c r="B71" s="54" t="s">
        <v>90</v>
      </c>
      <c r="C71" s="117">
        <v>610</v>
      </c>
      <c r="D71" s="117"/>
      <c r="E71" s="105">
        <v>17153</v>
      </c>
      <c r="F71" s="105"/>
      <c r="G71" s="117">
        <v>54746</v>
      </c>
      <c r="H71" s="117"/>
      <c r="I71" s="105">
        <v>72509</v>
      </c>
      <c r="J71" s="105"/>
      <c r="K71" s="117">
        <v>40420</v>
      </c>
      <c r="L71" s="117"/>
      <c r="M71" s="105">
        <v>112929</v>
      </c>
      <c r="N71" s="105"/>
    </row>
    <row r="72" spans="2:14" ht="15" hidden="1" customHeight="1" outlineLevel="1">
      <c r="B72" s="54" t="s">
        <v>91</v>
      </c>
      <c r="C72" s="117">
        <v>1269</v>
      </c>
      <c r="D72" s="117"/>
      <c r="E72" s="105">
        <v>13932</v>
      </c>
      <c r="F72" s="105"/>
      <c r="G72" s="117">
        <v>51121</v>
      </c>
      <c r="H72" s="117"/>
      <c r="I72" s="105">
        <v>66322</v>
      </c>
      <c r="J72" s="105"/>
      <c r="K72" s="117">
        <v>36858</v>
      </c>
      <c r="L72" s="117"/>
      <c r="M72" s="105">
        <v>103180</v>
      </c>
      <c r="N72" s="105"/>
    </row>
    <row r="73" spans="2:14" ht="15" hidden="1" customHeight="1" outlineLevel="1">
      <c r="B73" s="54" t="s">
        <v>92</v>
      </c>
      <c r="C73" s="117">
        <v>928</v>
      </c>
      <c r="D73" s="117"/>
      <c r="E73" s="105">
        <v>10770</v>
      </c>
      <c r="F73" s="105"/>
      <c r="G73" s="117">
        <v>39882</v>
      </c>
      <c r="H73" s="117"/>
      <c r="I73" s="105">
        <v>51580</v>
      </c>
      <c r="J73" s="105"/>
      <c r="K73" s="117">
        <v>28525</v>
      </c>
      <c r="L73" s="117"/>
      <c r="M73" s="105">
        <v>80105</v>
      </c>
      <c r="N73" s="105"/>
    </row>
    <row r="74" spans="2:14" ht="15" hidden="1" customHeight="1" outlineLevel="1">
      <c r="B74" s="54" t="s">
        <v>93</v>
      </c>
      <c r="C74" s="117">
        <v>842</v>
      </c>
      <c r="D74" s="117"/>
      <c r="E74" s="105">
        <v>9902</v>
      </c>
      <c r="F74" s="105"/>
      <c r="G74" s="117">
        <v>36957</v>
      </c>
      <c r="H74" s="117"/>
      <c r="I74" s="105">
        <v>47701</v>
      </c>
      <c r="J74" s="105"/>
      <c r="K74" s="117">
        <v>21801</v>
      </c>
      <c r="L74" s="117"/>
      <c r="M74" s="105">
        <v>69502</v>
      </c>
      <c r="N74" s="105"/>
    </row>
    <row r="75" spans="2:14" ht="15" hidden="1" customHeight="1" outlineLevel="1">
      <c r="B75" s="54" t="s">
        <v>94</v>
      </c>
      <c r="C75" s="117">
        <v>1520</v>
      </c>
      <c r="D75" s="117"/>
      <c r="E75" s="105">
        <v>12523</v>
      </c>
      <c r="F75" s="105"/>
      <c r="G75" s="117">
        <v>40689</v>
      </c>
      <c r="H75" s="117"/>
      <c r="I75" s="105">
        <v>54732</v>
      </c>
      <c r="J75" s="105"/>
      <c r="K75" s="117">
        <v>30415</v>
      </c>
      <c r="L75" s="117"/>
      <c r="M75" s="105">
        <v>85147</v>
      </c>
      <c r="N75" s="105"/>
    </row>
    <row r="76" spans="2:14" ht="15" hidden="1" customHeight="1" outlineLevel="1">
      <c r="B76" s="54" t="s">
        <v>95</v>
      </c>
      <c r="C76" s="117">
        <v>1334</v>
      </c>
      <c r="D76" s="117"/>
      <c r="E76" s="105">
        <v>11272</v>
      </c>
      <c r="F76" s="105"/>
      <c r="G76" s="117">
        <v>38303</v>
      </c>
      <c r="H76" s="117"/>
      <c r="I76" s="105">
        <v>50909</v>
      </c>
      <c r="J76" s="105"/>
      <c r="K76" s="117">
        <v>27560</v>
      </c>
      <c r="L76" s="117"/>
      <c r="M76" s="105">
        <v>78469</v>
      </c>
      <c r="N76" s="105"/>
    </row>
    <row r="77" spans="2:14" ht="15" hidden="1" customHeight="1" outlineLevel="1">
      <c r="B77" s="54" t="s">
        <v>96</v>
      </c>
      <c r="C77" s="117">
        <v>1408</v>
      </c>
      <c r="D77" s="117"/>
      <c r="E77" s="105">
        <v>10960</v>
      </c>
      <c r="F77" s="105"/>
      <c r="G77" s="117">
        <v>35169</v>
      </c>
      <c r="H77" s="117"/>
      <c r="I77" s="105">
        <v>47537</v>
      </c>
      <c r="J77" s="105"/>
      <c r="K77" s="117">
        <v>23262</v>
      </c>
      <c r="L77" s="117"/>
      <c r="M77" s="105">
        <v>70799</v>
      </c>
      <c r="N77" s="105"/>
    </row>
    <row r="78" spans="2:14" ht="15" hidden="1" customHeight="1" outlineLevel="1">
      <c r="B78" s="54" t="s">
        <v>97</v>
      </c>
      <c r="C78" s="117">
        <v>949</v>
      </c>
      <c r="D78" s="117"/>
      <c r="E78" s="105">
        <v>9718</v>
      </c>
      <c r="F78" s="105"/>
      <c r="G78" s="117">
        <v>31465</v>
      </c>
      <c r="H78" s="117"/>
      <c r="I78" s="105">
        <v>42132</v>
      </c>
      <c r="J78" s="105"/>
      <c r="K78" s="117">
        <v>24231</v>
      </c>
      <c r="L78" s="117"/>
      <c r="M78" s="105">
        <v>66363</v>
      </c>
      <c r="N78" s="105"/>
    </row>
    <row r="79" spans="2:14" collapsed="1">
      <c r="B79" s="143">
        <v>2006</v>
      </c>
      <c r="C79" s="107">
        <v>12845</v>
      </c>
      <c r="D79" s="107"/>
      <c r="E79" s="107">
        <v>138763</v>
      </c>
      <c r="F79" s="107"/>
      <c r="G79" s="107">
        <v>493433</v>
      </c>
      <c r="H79" s="107"/>
      <c r="I79" s="107">
        <v>645041</v>
      </c>
      <c r="J79" s="107"/>
      <c r="K79" s="107">
        <v>341425</v>
      </c>
      <c r="L79" s="107"/>
      <c r="M79" s="107">
        <v>986466</v>
      </c>
      <c r="N79" s="107"/>
    </row>
    <row r="80" spans="2:14" ht="15" customHeight="1">
      <c r="B80" s="354" t="s">
        <v>79</v>
      </c>
      <c r="C80" s="354"/>
      <c r="D80" s="354"/>
      <c r="E80" s="354"/>
      <c r="F80" s="354"/>
      <c r="G80" s="354"/>
      <c r="H80" s="354"/>
      <c r="I80" s="354"/>
      <c r="J80" s="354"/>
      <c r="K80" s="354"/>
      <c r="L80" s="354"/>
      <c r="M80" s="354"/>
      <c r="N80" s="354"/>
    </row>
  </sheetData>
  <mergeCells count="2">
    <mergeCell ref="B5:N5"/>
    <mergeCell ref="B80:N80"/>
  </mergeCells>
  <hyperlinks>
    <hyperlink ref="Q6" location="'graf. dist cate ultimo año'!A1" tooltip="GRAFICA" display="GRAFICA II"/>
    <hyperlink ref="P6" location="'grafica evolucion por categoria'!A1" tooltip="GRAFICA" display="GRAFICA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8" fitToWidth="2" fitToHeight="2" orientation="landscape" r:id="rId1"/>
  <headerFooter scaleWithDoc="0">
    <oddHeader>&amp;L&amp;G&amp;RTurismo en Cifras (acumulado julio 2011)</oddHeader>
    <oddFooter>&amp;CTurismo de Tenerife</oddFooter>
  </headerFooter>
  <drawing r:id="rId2"/>
  <legacyDrawingHF r:id="rId3"/>
</worksheet>
</file>

<file path=xl/worksheets/sheet19.xml><?xml version="1.0" encoding="utf-8"?>
<worksheet xmlns="http://schemas.openxmlformats.org/spreadsheetml/2006/main" xmlns:r="http://schemas.openxmlformats.org/officeDocument/2006/relationships">
  <sheetPr codeName="Hoja127">
    <tabColor rgb="FF000099"/>
    <pageSetUpPr fitToPage="1"/>
  </sheetPr>
  <dimension ref="K1:K24"/>
  <sheetViews>
    <sheetView showGridLines="0" showRowColHeaders="0" zoomScaleNormal="100" workbookViewId="0">
      <selection activeCell="B2" sqref="B2"/>
    </sheetView>
  </sheetViews>
  <sheetFormatPr baseColWidth="10" defaultRowHeight="15"/>
  <cols>
    <col min="1" max="1" width="15.7109375" customWidth="1"/>
  </cols>
  <sheetData>
    <row r="1" ht="15" customHeight="1"/>
    <row r="2" ht="15" customHeight="1"/>
    <row r="3" ht="15" customHeight="1"/>
    <row r="4" ht="15" customHeight="1"/>
    <row r="23" spans="11:11" ht="15.75" thickBot="1"/>
    <row r="24" spans="11:11" ht="30" customHeight="1" thickBot="1">
      <c r="K24" s="71" t="s">
        <v>100</v>
      </c>
    </row>
  </sheetData>
  <hyperlinks>
    <hyperlink ref="K24" location="'tablas turistas por categorías '!A1" tooltip="TABLA" display="TABLA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2" fitToHeight="2" orientation="landscape" r:id="rId1"/>
  <headerFooter scaleWithDoc="0">
    <oddHeader>&amp;L&amp;G&amp;RTurismo en Cifras (acumulado julio 2011)</oddHeader>
    <oddFooter>&amp;CTurismo de Tenerife</oddFooter>
  </headerFooter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>
  <sheetPr codeName="Hoja128">
    <tabColor rgb="FF000099"/>
    <pageSetUpPr fitToPage="1"/>
  </sheetPr>
  <dimension ref="J1:J24"/>
  <sheetViews>
    <sheetView showGridLines="0" showRowColHeaders="0" zoomScaleNormal="100" workbookViewId="0">
      <selection activeCell="B2" sqref="B2"/>
    </sheetView>
  </sheetViews>
  <sheetFormatPr baseColWidth="10" defaultRowHeight="15"/>
  <cols>
    <col min="1" max="1" width="15.7109375" customWidth="1"/>
  </cols>
  <sheetData>
    <row r="1" ht="15" customHeight="1"/>
    <row r="2" ht="15" customHeight="1"/>
    <row r="3" ht="15" customHeight="1"/>
    <row r="4" ht="15" customHeight="1"/>
    <row r="23" spans="10:10" ht="15.75" thickBot="1"/>
    <row r="24" spans="10:10" ht="30" customHeight="1" thickBot="1">
      <c r="J24" s="71" t="s">
        <v>100</v>
      </c>
    </row>
  </sheetData>
  <hyperlinks>
    <hyperlink ref="J24" location="'tablas turistas por categorías '!A1" tooltip="TABLA" display="TABLA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2" fitToHeight="2" orientation="landscape" r:id="rId1"/>
  <headerFooter scaleWithDoc="0">
    <oddHeader>&amp;L&amp;G&amp;RTurismo en Cifras (acumulado julio 2011)</oddHeader>
    <oddFooter>&amp;CTurismo de Tenerife</oddFooter>
  </headerFooter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>
  <sheetPr codeName="Hoja129">
    <tabColor rgb="FF000099"/>
    <pageSetUpPr fitToPage="1"/>
  </sheetPr>
  <dimension ref="J1:J24"/>
  <sheetViews>
    <sheetView showGridLines="0" showRowColHeaders="0" zoomScaleNormal="100" workbookViewId="0">
      <selection activeCell="B2" sqref="B2"/>
    </sheetView>
  </sheetViews>
  <sheetFormatPr baseColWidth="10" defaultRowHeight="15"/>
  <cols>
    <col min="1" max="1" width="15.7109375" customWidth="1"/>
  </cols>
  <sheetData>
    <row r="1" ht="15" customHeight="1"/>
    <row r="2" ht="15" customHeight="1"/>
    <row r="3" ht="15" customHeight="1"/>
    <row r="4" ht="15" customHeight="1"/>
    <row r="23" spans="10:10" ht="15.75" thickBot="1"/>
    <row r="24" spans="10:10" ht="30" customHeight="1" thickBot="1">
      <c r="J24" s="71" t="s">
        <v>100</v>
      </c>
    </row>
  </sheetData>
  <hyperlinks>
    <hyperlink ref="J24" location="'tab,Evolución mensual categoría'!A1" tooltip="TABLA" display="TABLA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2" fitToHeight="2" orientation="landscape" r:id="rId1"/>
  <headerFooter scaleWithDoc="0">
    <oddHeader>&amp;L&amp;G&amp;RTurismo en Cifras (acumulado julio 2011)</oddHeader>
    <oddFooter>&amp;CTurismo de Tenerife</oddFooter>
  </headerFooter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>
  <sheetPr codeName="Hoja130">
    <tabColor rgb="FF000099"/>
    <pageSetUpPr fitToPage="1"/>
  </sheetPr>
  <dimension ref="B1:H67"/>
  <sheetViews>
    <sheetView showGridLines="0" showRowColHeaders="0" zoomScaleNormal="100" workbookViewId="0">
      <selection activeCell="B2" sqref="B2"/>
    </sheetView>
  </sheetViews>
  <sheetFormatPr baseColWidth="10" defaultRowHeight="15" outlineLevelRow="1"/>
  <cols>
    <col min="1" max="1" width="15.7109375" customWidth="1"/>
    <col min="2" max="2" width="13" customWidth="1"/>
    <col min="3" max="6" width="10.7109375" customWidth="1"/>
    <col min="7" max="7" width="12.7109375" customWidth="1"/>
    <col min="8" max="8" width="10.7109375" customWidth="1"/>
  </cols>
  <sheetData>
    <row r="1" spans="2:8" ht="15" customHeight="1"/>
    <row r="2" spans="2:8" ht="15" customHeight="1"/>
    <row r="3" spans="2:8" ht="15" customHeight="1"/>
    <row r="4" spans="2:8" ht="15" customHeight="1"/>
    <row r="5" spans="2:8" ht="36" customHeight="1">
      <c r="B5" s="343" t="s">
        <v>171</v>
      </c>
      <c r="C5" s="343"/>
      <c r="D5" s="343"/>
      <c r="E5" s="343"/>
      <c r="F5" s="343"/>
      <c r="G5" s="343"/>
      <c r="H5" s="343"/>
    </row>
    <row r="6" spans="2:8">
      <c r="B6" s="140"/>
      <c r="C6" s="120" t="s">
        <v>168</v>
      </c>
      <c r="D6" s="120" t="s">
        <v>172</v>
      </c>
      <c r="E6" s="120" t="s">
        <v>173</v>
      </c>
      <c r="F6" s="144" t="s">
        <v>81</v>
      </c>
      <c r="G6" s="145" t="s">
        <v>174</v>
      </c>
      <c r="H6" s="144" t="s">
        <v>83</v>
      </c>
    </row>
    <row r="7" spans="2:8">
      <c r="B7" s="54" t="s">
        <v>91</v>
      </c>
      <c r="C7" s="141">
        <f>IFERROR('tablas turistas por categorías '!C7/'tablas turistas por categorías '!C20-1,"-")</f>
        <v>0.31740196078431371</v>
      </c>
      <c r="D7" s="141">
        <f>IFERROR('tablas turistas por categorías '!E7/'tablas turistas por categorías '!E20-1,"-")</f>
        <v>3.2395287958115082E-2</v>
      </c>
      <c r="E7" s="141">
        <f>IFERROR('tablas turistas por categorías '!G7/'tablas turistas por categorías '!G20-1,"-")</f>
        <v>0.20358709097042627</v>
      </c>
      <c r="F7" s="106">
        <f>IFERROR('tablas turistas por categorías '!I7/'tablas turistas por categorías '!I20-1,"-")</f>
        <v>0.18115294117647052</v>
      </c>
      <c r="G7" s="141">
        <f>IFERROR('tablas turistas por categorías '!K7/'tablas turistas por categorías '!K20-1,"-")</f>
        <v>-1.923568834092193E-2</v>
      </c>
      <c r="H7" s="106">
        <f>IFERROR('tablas turistas por categorías '!M7/'tablas turistas por categorías '!M20-1,"-")</f>
        <v>0.1180234338485342</v>
      </c>
    </row>
    <row r="8" spans="2:8">
      <c r="B8" s="54" t="s">
        <v>92</v>
      </c>
      <c r="C8" s="141">
        <f>IFERROR('tablas turistas por categorías '!C8/'tablas turistas por categorías '!C21-1,"-")</f>
        <v>0.39968652037617547</v>
      </c>
      <c r="D8" s="141">
        <f>IFERROR('tablas turistas por categorías '!E8/'tablas turistas por categorías '!E21-1,"-")</f>
        <v>-0.11338190865470055</v>
      </c>
      <c r="E8" s="141">
        <f>IFERROR('tablas turistas por categorías '!G8/'tablas turistas por categorías '!G21-1,"-")</f>
        <v>-4.6120902651951567E-3</v>
      </c>
      <c r="F8" s="106">
        <f>IFERROR('tablas turistas por categorías '!I8/'tablas turistas por categorías '!I21-1,"-")</f>
        <v>-1.2906701646717145E-2</v>
      </c>
      <c r="G8" s="141">
        <f>IFERROR('tablas turistas por categorías '!K8/'tablas turistas por categorías '!K21-1,"-")</f>
        <v>-0.33513734764416958</v>
      </c>
      <c r="H8" s="106">
        <f>IFERROR('tablas turistas por categorías '!M8/'tablas turistas por categorías '!M21-1,"-")</f>
        <v>-0.12245087277168787</v>
      </c>
    </row>
    <row r="9" spans="2:8">
      <c r="B9" s="54" t="s">
        <v>93</v>
      </c>
      <c r="C9" s="141">
        <f>IFERROR('tablas turistas por categorías '!C9/'tablas turistas por categorías '!C22-1,"-")</f>
        <v>0.49062500000000009</v>
      </c>
      <c r="D9" s="141">
        <f>IFERROR('tablas turistas por categorías '!E9/'tablas turistas por categorías '!E22-1,"-")</f>
        <v>-4.1160329282634578E-3</v>
      </c>
      <c r="E9" s="141">
        <f>IFERROR('tablas turistas por categorías '!G9/'tablas turistas por categorías '!G22-1,"-")</f>
        <v>-5.9709772548103612E-2</v>
      </c>
      <c r="F9" s="106">
        <f>IFERROR('tablas turistas por categorías '!I9/'tablas turistas por categorías '!I22-1,"-")</f>
        <v>-4.3809857217874004E-2</v>
      </c>
      <c r="G9" s="141">
        <f>IFERROR('tablas turistas por categorías '!K9/'tablas turistas por categorías '!K22-1,"-")</f>
        <v>-0.20778908084030578</v>
      </c>
      <c r="H9" s="106">
        <f>IFERROR('tablas turistas por categorías '!M9/'tablas turistas por categorías '!M22-1,"-")</f>
        <v>-9.1936965585471042E-2</v>
      </c>
    </row>
    <row r="10" spans="2:8">
      <c r="B10" s="54" t="s">
        <v>94</v>
      </c>
      <c r="C10" s="141">
        <f>IFERROR('tablas turistas por categorías '!C10/'tablas turistas por categorías '!C23-1,"-")</f>
        <v>0.16719914802981894</v>
      </c>
      <c r="D10" s="141">
        <f>IFERROR('tablas turistas por categorías '!E10/'tablas turistas por categorías '!E23-1,"-")</f>
        <v>-3.9852161336975778E-2</v>
      </c>
      <c r="E10" s="141">
        <f>IFERROR('tablas turistas por categorías '!G10/'tablas turistas por categorías '!G23-1,"-")</f>
        <v>9.8898537210793114E-2</v>
      </c>
      <c r="F10" s="106">
        <f>IFERROR('tablas turistas por categorías '!I10/'tablas turistas por categorías '!I23-1,"-")</f>
        <v>7.9628736740597894E-2</v>
      </c>
      <c r="G10" s="141">
        <f>IFERROR('tablas turistas por categorías '!K10/'tablas turistas por categorías '!K23-1,"-")</f>
        <v>-5.2292576419213921E-2</v>
      </c>
      <c r="H10" s="106">
        <f>IFERROR('tablas turistas por categorías '!M10/'tablas turistas por categorías '!M23-1,"-")</f>
        <v>3.9214046822742432E-2</v>
      </c>
    </row>
    <row r="11" spans="2:8">
      <c r="B11" s="54" t="s">
        <v>95</v>
      </c>
      <c r="C11" s="141">
        <f>IFERROR('tablas turistas por categorías '!C11/'tablas turistas por categorías '!C24-1,"-")</f>
        <v>0.4745454545454546</v>
      </c>
      <c r="D11" s="141">
        <f>IFERROR('tablas turistas por categorías '!E11/'tablas turistas por categorías '!E24-1,"-")</f>
        <v>2.4121500893388825E-2</v>
      </c>
      <c r="E11" s="141">
        <f>IFERROR('tablas turistas por categorías '!G11/'tablas turistas por categorías '!G24-1,"-")</f>
        <v>0.21029606580609395</v>
      </c>
      <c r="F11" s="106">
        <f>IFERROR('tablas turistas por categorías '!I11/'tablas turistas por categorías '!I24-1,"-")</f>
        <v>0.18646803227808806</v>
      </c>
      <c r="G11" s="141">
        <f>IFERROR('tablas turistas por categorías '!K11/'tablas turistas por categorías '!K24-1,"-")</f>
        <v>-7.4874769311890077E-3</v>
      </c>
      <c r="H11" s="106">
        <f>IFERROR('tablas turistas por categorías '!M11/'tablas turistas por categorías '!M24-1,"-")</f>
        <v>0.12437542201215401</v>
      </c>
    </row>
    <row r="12" spans="2:8">
      <c r="B12" s="54" t="s">
        <v>96</v>
      </c>
      <c r="C12" s="141">
        <f>IFERROR('tablas turistas por categorías '!C12/'tablas turistas por categorías '!C25-1,"-")</f>
        <v>0.86851628468033781</v>
      </c>
      <c r="D12" s="141">
        <f>IFERROR('tablas turistas por categorías '!E12/'tablas turistas por categorías '!E25-1,"-")</f>
        <v>-2.4931938673162346E-2</v>
      </c>
      <c r="E12" s="141">
        <f>IFERROR('tablas turistas por categorías '!G12/'tablas turistas por categorías '!G25-1,"-")</f>
        <v>0.13674962440394545</v>
      </c>
      <c r="F12" s="106">
        <f>IFERROR('tablas turistas por categorías '!I12/'tablas turistas por categorías '!I25-1,"-")</f>
        <v>0.12317181075313588</v>
      </c>
      <c r="G12" s="141">
        <f>IFERROR('tablas turistas por categorías '!K12/'tablas turistas por categorías '!K25-1,"-")</f>
        <v>-0.17858227540545468</v>
      </c>
      <c r="H12" s="106">
        <f>IFERROR('tablas turistas por categorías '!M12/'tablas turistas por categorías '!M25-1,"-")</f>
        <v>3.2665925777478177E-2</v>
      </c>
    </row>
    <row r="13" spans="2:8">
      <c r="B13" s="54" t="s">
        <v>97</v>
      </c>
      <c r="C13" s="141">
        <f>IFERROR('tablas turistas por categorías '!C13/'tablas turistas por categorías '!C26-1,"-")</f>
        <v>1.1668891855807741</v>
      </c>
      <c r="D13" s="141">
        <f>IFERROR('tablas turistas por categorías '!E13/'tablas turistas por categorías '!E26-1,"-")</f>
        <v>3.8364382696558286E-2</v>
      </c>
      <c r="E13" s="141">
        <f>IFERROR('tablas turistas por categorías '!G13/'tablas turistas por categorías '!G26-1,"-")</f>
        <v>2.9280692945016229E-2</v>
      </c>
      <c r="F13" s="106">
        <f>IFERROR('tablas turistas por categorías '!I13/'tablas turistas por categorías '!I26-1,"-")</f>
        <v>5.2635633039771923E-2</v>
      </c>
      <c r="G13" s="141">
        <f>IFERROR('tablas turistas por categorías '!K13/'tablas turistas por categorías '!K26-1,"-")</f>
        <v>-0.21729655025780048</v>
      </c>
      <c r="H13" s="106">
        <f>IFERROR('tablas turistas por categorías '!M13/'tablas turistas por categorías '!M26-1,"-")</f>
        <v>-3.5283933518005517E-2</v>
      </c>
    </row>
    <row r="14" spans="2:8" ht="30" customHeight="1">
      <c r="B14" s="108" t="str">
        <f>actualizaciones!$A$2</f>
        <v xml:space="preserve">acumulado julio 2011 </v>
      </c>
      <c r="C14" s="110">
        <v>0.5429872176501489</v>
      </c>
      <c r="D14" s="110">
        <v>-1.1092288770798042E-2</v>
      </c>
      <c r="E14" s="110">
        <v>8.6490365425933913E-2</v>
      </c>
      <c r="F14" s="110">
        <v>8.0869473462066077E-2</v>
      </c>
      <c r="G14" s="110">
        <v>-0.14784750858777895</v>
      </c>
      <c r="H14" s="110">
        <v>8.8357400504555095E-3</v>
      </c>
    </row>
    <row r="15" spans="2:8" outlineLevel="1">
      <c r="B15" s="54" t="s">
        <v>86</v>
      </c>
      <c r="C15" s="141">
        <f>IFERROR('tablas turistas por categorías '!C15/'tablas turistas por categorías '!C28-1,"-")</f>
        <v>0.37276785714285721</v>
      </c>
      <c r="D15" s="141">
        <f>IFERROR('tablas turistas por categorías '!E15/'tablas turistas por categorías '!E28-1,"-")</f>
        <v>-5.4406474820143935E-2</v>
      </c>
      <c r="E15" s="141">
        <f>IFERROR('tablas turistas por categorías '!G15/'tablas turistas por categorías '!G28-1,"-")</f>
        <v>-6.6662792049285158E-2</v>
      </c>
      <c r="F15" s="106">
        <f>IFERROR('tablas turistas por categorías '!I15/'tablas turistas por categorías '!I28-1,"-")</f>
        <v>-5.5335874225821868E-2</v>
      </c>
      <c r="G15" s="141">
        <f>IFERROR('tablas turistas por categorías '!K15/'tablas turistas por categorías '!K28-1,"-")</f>
        <v>-0.1420160486206733</v>
      </c>
      <c r="H15" s="106">
        <f>IFERROR('tablas turistas por categorías '!M15/'tablas turistas por categorías '!M28-1,"-")</f>
        <v>-8.4294348122650353E-2</v>
      </c>
    </row>
    <row r="16" spans="2:8" outlineLevel="1">
      <c r="B16" s="54" t="s">
        <v>87</v>
      </c>
      <c r="C16" s="141">
        <f>IFERROR('tablas turistas por categorías '!C16/'tablas turistas por categorías '!C29-1,"-")</f>
        <v>4.8454935622317601</v>
      </c>
      <c r="D16" s="141">
        <f>IFERROR('tablas turistas por categorías '!E16/'tablas turistas por categorías '!E29-1,"-")</f>
        <v>-1.7393912130754252E-2</v>
      </c>
      <c r="E16" s="141">
        <f>IFERROR('tablas turistas por categorías '!G16/'tablas turistas por categorías '!G29-1,"-")</f>
        <v>-0.11179160081282458</v>
      </c>
      <c r="F16" s="106">
        <f>IFERROR('tablas turistas por categorías '!I16/'tablas turistas por categorías '!I29-1,"-")</f>
        <v>-6.9636698634667149E-2</v>
      </c>
      <c r="G16" s="141">
        <f>IFERROR('tablas turistas por categorías '!K16/'tablas turistas por categorías '!K29-1,"-")</f>
        <v>-0.11032863849765262</v>
      </c>
      <c r="H16" s="106">
        <f>IFERROR('tablas turistas por categorías '!M16/'tablas turistas por categorías '!M29-1,"-")</f>
        <v>-8.2124496545400993E-2</v>
      </c>
    </row>
    <row r="17" spans="2:8" outlineLevel="1">
      <c r="B17" s="54" t="s">
        <v>88</v>
      </c>
      <c r="C17" s="141">
        <f>IFERROR('tablas turistas por categorías '!C17/'tablas turistas por categorías '!C30-1,"-")</f>
        <v>0.10662824207492805</v>
      </c>
      <c r="D17" s="141">
        <f>IFERROR('tablas turistas por categorías '!E17/'tablas turistas por categorías '!E30-1,"-")</f>
        <v>8.2930756843800246E-2</v>
      </c>
      <c r="E17" s="141">
        <f>IFERROR('tablas turistas por categorías '!G17/'tablas turistas por categorías '!G30-1,"-")</f>
        <v>-4.1596574399755282E-2</v>
      </c>
      <c r="F17" s="106">
        <f>IFERROR('tablas turistas por categorías '!I17/'tablas turistas por categorías '!I30-1,"-")</f>
        <v>-2.2785932163620681E-2</v>
      </c>
      <c r="G17" s="141">
        <f>IFERROR('tablas turistas por categorías '!K17/'tablas turistas por categorías '!K30-1,"-")</f>
        <v>-0.14250358857595402</v>
      </c>
      <c r="H17" s="106">
        <f>IFERROR('tablas turistas por categorías '!M17/'tablas turistas por categorías '!M30-1,"-")</f>
        <v>-6.4088114754098369E-2</v>
      </c>
    </row>
    <row r="18" spans="2:8" outlineLevel="1">
      <c r="B18" s="54" t="s">
        <v>89</v>
      </c>
      <c r="C18" s="141">
        <f>IFERROR('tablas turistas por categorías '!C18/'tablas turistas por categorías '!C31-1,"-")</f>
        <v>0.13935681470137817</v>
      </c>
      <c r="D18" s="141">
        <f>IFERROR('tablas turistas por categorías '!E18/'tablas turistas por categorías '!E31-1,"-")</f>
        <v>-0.12248418631397351</v>
      </c>
      <c r="E18" s="141">
        <f>IFERROR('tablas turistas por categorías '!G18/'tablas turistas por categorías '!G31-1,"-")</f>
        <v>4.9420709630702442E-2</v>
      </c>
      <c r="F18" s="106">
        <f>IFERROR('tablas turistas por categorías '!I18/'tablas turistas por categorías '!I31-1,"-")</f>
        <v>2.7938688675859913E-2</v>
      </c>
      <c r="G18" s="141">
        <f>IFERROR('tablas turistas por categorías '!K18/'tablas turistas por categorías '!K31-1,"-")</f>
        <v>-0.12479247371333702</v>
      </c>
      <c r="H18" s="106">
        <f>IFERROR('tablas turistas por categorías '!M18/'tablas turistas por categorías '!M31-1,"-")</f>
        <v>-2.0408520776399652E-2</v>
      </c>
    </row>
    <row r="19" spans="2:8" outlineLevel="1">
      <c r="B19" s="54" t="s">
        <v>90</v>
      </c>
      <c r="C19" s="141">
        <f>IFERROR('tablas turistas por categorías '!C19/'tablas turistas por categorías '!C32-1,"-")</f>
        <v>6.2982005141388075E-2</v>
      </c>
      <c r="D19" s="141">
        <f>IFERROR('tablas turistas por categorías '!E19/'tablas turistas por categorías '!E32-1,"-")</f>
        <v>-0.28967571903288647</v>
      </c>
      <c r="E19" s="141">
        <f>IFERROR('tablas turistas por categorías '!G19/'tablas turistas por categorías '!G32-1,"-")</f>
        <v>-0.10732129905713594</v>
      </c>
      <c r="F19" s="106">
        <f>IFERROR('tablas turistas por categorías '!I19/'tablas turistas por categorías '!I32-1,"-")</f>
        <v>-0.13198965184897116</v>
      </c>
      <c r="G19" s="141">
        <f>IFERROR('tablas turistas por categorías '!K19/'tablas turistas por categorías '!K32-1,"-")</f>
        <v>-0.25932130890425609</v>
      </c>
      <c r="H19" s="106">
        <f>IFERROR('tablas turistas por categorías '!M19/'tablas turistas por categorías '!M32-1,"-")</f>
        <v>-0.17295716497505587</v>
      </c>
    </row>
    <row r="20" spans="2:8" outlineLevel="1">
      <c r="B20" s="54" t="s">
        <v>91</v>
      </c>
      <c r="C20" s="141">
        <f>IFERROR('tablas turistas por categorías '!C20/'tablas turistas por categorías '!C33-1,"-")</f>
        <v>2.0222222222222221</v>
      </c>
      <c r="D20" s="141">
        <f>IFERROR('tablas turistas por categorías '!E20/'tablas turistas por categorías '!E33-1,"-")</f>
        <v>-0.23254645906579607</v>
      </c>
      <c r="E20" s="141">
        <f>IFERROR('tablas turistas por categorías '!G20/'tablas turistas por categorías '!G33-1,"-")</f>
        <v>-0.10404755308163116</v>
      </c>
      <c r="F20" s="106">
        <f>IFERROR('tablas turistas por categorías '!I20/'tablas turistas por categorías '!I33-1,"-")</f>
        <v>-0.11341969668523266</v>
      </c>
      <c r="G20" s="141">
        <f>IFERROR('tablas turistas por categorías '!K20/'tablas turistas por categorías '!K33-1,"-")</f>
        <v>-0.21927547230099453</v>
      </c>
      <c r="H20" s="106">
        <f>IFERROR('tablas turistas por categorías '!M20/'tablas turistas por categorías '!M33-1,"-")</f>
        <v>-0.14973826294296599</v>
      </c>
    </row>
    <row r="21" spans="2:8" outlineLevel="1">
      <c r="B21" s="54" t="s">
        <v>92</v>
      </c>
      <c r="C21" s="141">
        <f>IFERROR('tablas turistas por categorías '!C21/'tablas turistas por categorías '!C34-1,"-")</f>
        <v>2.1428571428571428</v>
      </c>
      <c r="D21" s="141">
        <f>IFERROR('tablas turistas por categorías '!E21/'tablas turistas por categorías '!E34-1,"-")</f>
        <v>-0.16039988063264699</v>
      </c>
      <c r="E21" s="141">
        <f>IFERROR('tablas turistas por categorías '!G21/'tablas turistas por categorías '!G34-1,"-")</f>
        <v>0.11558250643145906</v>
      </c>
      <c r="F21" s="106">
        <f>IFERROR('tablas turistas por categorías '!I21/'tablas turistas por categorías '!I34-1,"-")</f>
        <v>7.9227443941653819E-2</v>
      </c>
      <c r="G21" s="141">
        <f>IFERROR('tablas turistas por categorías '!K21/'tablas turistas por categorías '!K34-1,"-")</f>
        <v>-2.2190599012762879E-2</v>
      </c>
      <c r="H21" s="106">
        <f>IFERROR('tablas turistas por categorías '!M21/'tablas turistas por categorías '!M34-1,"-")</f>
        <v>4.2469860099284329E-2</v>
      </c>
    </row>
    <row r="22" spans="2:8" outlineLevel="1">
      <c r="B22" s="54" t="s">
        <v>93</v>
      </c>
      <c r="C22" s="141">
        <f>IFERROR('tablas turistas por categorías '!C22/'tablas turistas por categorías '!C35-1,"-")</f>
        <v>1.3443223443223444</v>
      </c>
      <c r="D22" s="141">
        <f>IFERROR('tablas turistas por categorías '!E22/'tablas turistas por categorías '!E35-1,"-")</f>
        <v>-0.18654336734693877</v>
      </c>
      <c r="E22" s="141">
        <f>IFERROR('tablas turistas por categorías '!G22/'tablas turistas por categorías '!G35-1,"-")</f>
        <v>0.12624136797106211</v>
      </c>
      <c r="F22" s="106">
        <f>IFERROR('tablas turistas por categorías '!I22/'tablas turistas por categorías '!I35-1,"-")</f>
        <v>8.2153971045866525E-2</v>
      </c>
      <c r="G22" s="141">
        <f>IFERROR('tablas turistas por categorías '!K22/'tablas turistas por categorías '!K35-1,"-")</f>
        <v>-0.13311417240659573</v>
      </c>
      <c r="H22" s="106">
        <f>IFERROR('tablas turistas por categorías '!M22/'tablas turistas por categorías '!M35-1,"-")</f>
        <v>8.6423492934657453E-3</v>
      </c>
    </row>
    <row r="23" spans="2:8" outlineLevel="1">
      <c r="B23" s="54" t="s">
        <v>94</v>
      </c>
      <c r="C23" s="141">
        <f>IFERROR('tablas turistas por categorías '!C23/'tablas turistas por categorías '!C36-1,"-")</f>
        <v>0.18860759493670876</v>
      </c>
      <c r="D23" s="141">
        <f>IFERROR('tablas turistas por categorías '!E23/'tablas turistas por categorías '!E36-1,"-")</f>
        <v>-0.22358078602620091</v>
      </c>
      <c r="E23" s="141">
        <f>IFERROR('tablas turistas por categorías '!G23/'tablas turistas por categorías '!G36-1,"-")</f>
        <v>-0.12565605095541399</v>
      </c>
      <c r="F23" s="106">
        <f>IFERROR('tablas turistas por categorías '!I23/'tablas turistas por categorías '!I36-1,"-")</f>
        <v>-0.13682239101030069</v>
      </c>
      <c r="G23" s="141">
        <f>IFERROR('tablas turistas por categorías '!K23/'tablas turistas por categorías '!K36-1,"-")</f>
        <v>-0.18086295551084286</v>
      </c>
      <c r="H23" s="106">
        <f>IFERROR('tablas turistas por categorías '!M23/'tablas turistas por categorías '!M36-1,"-")</f>
        <v>-0.15080942913944906</v>
      </c>
    </row>
    <row r="24" spans="2:8" outlineLevel="1">
      <c r="B24" s="54" t="s">
        <v>95</v>
      </c>
      <c r="C24" s="141">
        <f>IFERROR('tablas turistas por categorías '!C24/'tablas turistas por categorías '!C37-1,"-")</f>
        <v>-0.18998527245949925</v>
      </c>
      <c r="D24" s="141">
        <f>IFERROR('tablas turistas por categorías '!E24/'tablas turistas por categorías '!E37-1,"-")</f>
        <v>-5.3417899929527835E-2</v>
      </c>
      <c r="E24" s="141">
        <f>IFERROR('tablas turistas por categorías '!G24/'tablas turistas por categorías '!G37-1,"-")</f>
        <v>-3.107462686567164E-2</v>
      </c>
      <c r="F24" s="106">
        <f>IFERROR('tablas turistas por categorías '!I24/'tablas turistas por categorías '!I37-1,"-")</f>
        <v>-3.9997139656282044E-2</v>
      </c>
      <c r="G24" s="141">
        <f>IFERROR('tablas turistas por categorías '!K24/'tablas turistas por categorías '!K37-1,"-")</f>
        <v>-0.18380960578412808</v>
      </c>
      <c r="H24" s="106">
        <f>IFERROR('tablas turistas por categorías '!M24/'tablas turistas por categorías '!M37-1,"-")</f>
        <v>-9.1257727530718369E-2</v>
      </c>
    </row>
    <row r="25" spans="2:8" outlineLevel="1">
      <c r="B25" s="54" t="s">
        <v>96</v>
      </c>
      <c r="C25" s="141">
        <f>IFERROR('tablas turistas por categorías '!C25/'tablas turistas por categorías '!C38-1,"-")</f>
        <v>-0.36862147753236862</v>
      </c>
      <c r="D25" s="141">
        <f>IFERROR('tablas turistas por categorías '!E25/'tablas turistas por categorías '!E38-1,"-")</f>
        <v>-0.13055936215273456</v>
      </c>
      <c r="E25" s="141">
        <f>IFERROR('tablas turistas por categorías '!G25/'tablas turistas por categorías '!G38-1,"-")</f>
        <v>-8.7733497361520696E-3</v>
      </c>
      <c r="F25" s="106">
        <f>IFERROR('tablas turistas por categorías '!I25/'tablas turistas por categorías '!I38-1,"-")</f>
        <v>-4.4818414576549226E-2</v>
      </c>
      <c r="G25" s="141">
        <f>IFERROR('tablas turistas por categorías '!K25/'tablas turistas por categorías '!K38-1,"-")</f>
        <v>-0.12843453862036103</v>
      </c>
      <c r="H25" s="106">
        <f>IFERROR('tablas turistas por categorías '!M25/'tablas turistas por categorías '!M38-1,"-")</f>
        <v>-7.1534896309076723E-2</v>
      </c>
    </row>
    <row r="26" spans="2:8" outlineLevel="1">
      <c r="B26" s="54" t="s">
        <v>97</v>
      </c>
      <c r="C26" s="141">
        <f>IFERROR('tablas turistas por categorías '!C26/'tablas turistas por categorías '!C39-1,"-")</f>
        <v>-0.37738985868661679</v>
      </c>
      <c r="D26" s="141">
        <f>IFERROR('tablas turistas por categorías '!E26/'tablas turistas por categorías '!E39-1,"-")</f>
        <v>-7.4111971933927823E-2</v>
      </c>
      <c r="E26" s="141">
        <f>IFERROR('tablas turistas por categorías '!G26/'tablas turistas por categorías '!G39-1,"-")</f>
        <v>8.248403315667896E-2</v>
      </c>
      <c r="F26" s="106">
        <f>IFERROR('tablas turistas por categorías '!I26/'tablas turistas por categorías '!I39-1,"-")</f>
        <v>3.9140875133404585E-2</v>
      </c>
      <c r="G26" s="141">
        <f>IFERROR('tablas turistas por categorías '!K26/'tablas turistas por categorías '!K39-1,"-")</f>
        <v>-7.0044488383588677E-2</v>
      </c>
      <c r="H26" s="106">
        <f>IFERROR('tablas turistas por categorías '!M26/'tablas turistas por categorías '!M39-1,"-")</f>
        <v>8.664009703691633E-4</v>
      </c>
    </row>
    <row r="27" spans="2:8" ht="15" customHeight="1">
      <c r="B27" s="142">
        <v>2010</v>
      </c>
      <c r="C27" s="114">
        <f>IFERROR('tablas turistas por categorías '!C27/'tablas turistas por categorías '!C40-1,"-")</f>
        <v>0.22830101569713768</v>
      </c>
      <c r="D27" s="114">
        <f>IFERROR('tablas turistas por categorías '!E27/'tablas turistas por categorías '!E40-1,"-")</f>
        <v>-0.13294616984693819</v>
      </c>
      <c r="E27" s="114">
        <f>IFERROR('tablas turistas por categorías '!G27/'tablas turistas por categorías '!G40-1,"-")</f>
        <v>-2.7633269145382111E-2</v>
      </c>
      <c r="F27" s="114">
        <f>IFERROR('tablas turistas por categorías '!I27/'tablas turistas por categorías '!I40-1,"-")</f>
        <v>-4.0384645374586747E-2</v>
      </c>
      <c r="G27" s="114">
        <f>IFERROR('tablas turistas por categorías '!K27/'tablas turistas por categorías '!K40-1,"-")</f>
        <v>-0.14819833812223349</v>
      </c>
      <c r="H27" s="114">
        <f>IFERROR('tablas turistas por categorías '!M27/'tablas turistas por categorías '!M40-1,"-")</f>
        <v>-7.6419928049711094E-2</v>
      </c>
    </row>
    <row r="28" spans="2:8" hidden="1" outlineLevel="1">
      <c r="B28" s="54" t="s">
        <v>86</v>
      </c>
      <c r="C28" s="141">
        <f>IFERROR('tablas turistas por categorías '!C28/'tablas turistas por categorías '!C41-1,"-")</f>
        <v>-0.53430353430353428</v>
      </c>
      <c r="D28" s="141">
        <f>IFERROR('tablas turistas por categorías '!E28/'tablas turistas por categorías '!E41-1,"-")</f>
        <v>-0.35103589145024805</v>
      </c>
      <c r="E28" s="141">
        <f>IFERROR('tablas turistas por categorías '!G28/'tablas turistas por categorías '!G41-1,"-")</f>
        <v>3.8100696853600402E-2</v>
      </c>
      <c r="F28" s="106">
        <f>IFERROR('tablas turistas por categorías '!I28/'tablas turistas por categorías '!I41-1,"-")</f>
        <v>-7.439255633461217E-2</v>
      </c>
      <c r="G28" s="141">
        <f>IFERROR('tablas turistas por categorías '!K28/'tablas turistas por categorías '!K41-1,"-")</f>
        <v>-0.13086001980851769</v>
      </c>
      <c r="H28" s="106">
        <f>IFERROR('tablas turistas por categorías '!M28/'tablas turistas por categorías '!M41-1,"-")</f>
        <v>-9.4056275687638302E-2</v>
      </c>
    </row>
    <row r="29" spans="2:8" hidden="1" outlineLevel="1">
      <c r="B29" s="54" t="s">
        <v>87</v>
      </c>
      <c r="C29" s="141">
        <f>IFERROR('tablas turistas por categorías '!C29/'tablas turistas por categorías '!C42-1,"-")</f>
        <v>-0.87419006479481642</v>
      </c>
      <c r="D29" s="141">
        <f>IFERROR('tablas turistas por categorías '!E29/'tablas turistas por categorías '!E42-1,"-")</f>
        <v>-0.29271396754692969</v>
      </c>
      <c r="E29" s="141">
        <f>IFERROR('tablas turistas por categorías '!G29/'tablas turistas por categorías '!G42-1,"-")</f>
        <v>3.1349148595546605E-2</v>
      </c>
      <c r="F29" s="106">
        <f>IFERROR('tablas turistas por categorías '!I29/'tablas turistas por categorías '!I42-1,"-")</f>
        <v>-7.2355158208431969E-2</v>
      </c>
      <c r="G29" s="141">
        <f>IFERROR('tablas turistas por categorías '!K29/'tablas turistas por categorías '!K42-1,"-")</f>
        <v>-0.18415669205658325</v>
      </c>
      <c r="H29" s="106">
        <f>IFERROR('tablas turistas por categorías '!M29/'tablas turistas por categorías '!M42-1,"-")</f>
        <v>-0.10979289035285889</v>
      </c>
    </row>
    <row r="30" spans="2:8" hidden="1" outlineLevel="1">
      <c r="B30" s="54" t="s">
        <v>88</v>
      </c>
      <c r="C30" s="141">
        <f>IFERROR('tablas turistas por categorías '!C30/'tablas turistas por categorías '!C43-1,"-")</f>
        <v>-0.56131479140328699</v>
      </c>
      <c r="D30" s="141">
        <f>IFERROR('tablas turistas por categorías '!E30/'tablas turistas por categorías '!E43-1,"-")</f>
        <v>-0.4</v>
      </c>
      <c r="E30" s="141">
        <f>IFERROR('tablas turistas por categorías '!G30/'tablas turistas por categorías '!G43-1,"-")</f>
        <v>-8.2807570977917466E-3</v>
      </c>
      <c r="F30" s="106">
        <f>IFERROR('tablas turistas por categorías '!I30/'tablas turistas por categorías '!I43-1,"-")</f>
        <v>-0.1044361428904973</v>
      </c>
      <c r="G30" s="141">
        <f>IFERROR('tablas turistas por categorías '!K30/'tablas turistas por categorías '!K43-1,"-")</f>
        <v>-0.15245207031086128</v>
      </c>
      <c r="H30" s="106">
        <f>IFERROR('tablas turistas por categorías '!M30/'tablas turistas por categorías '!M43-1,"-")</f>
        <v>-0.12160439197804007</v>
      </c>
    </row>
    <row r="31" spans="2:8" hidden="1" outlineLevel="1">
      <c r="B31" s="54" t="s">
        <v>89</v>
      </c>
      <c r="C31" s="141">
        <f>IFERROR('tablas turistas por categorías '!C31/'tablas turistas por categorías '!C44-1,"-")</f>
        <v>-0.52405247813411071</v>
      </c>
      <c r="D31" s="141">
        <f>IFERROR('tablas turistas por categorías '!E31/'tablas turistas por categorías '!E44-1,"-")</f>
        <v>-0.36809593023255816</v>
      </c>
      <c r="E31" s="141">
        <f>IFERROR('tablas turistas por categorías '!G31/'tablas turistas por categorías '!G44-1,"-")</f>
        <v>-0.12562654988656152</v>
      </c>
      <c r="F31" s="106">
        <f>IFERROR('tablas turistas por categorías '!I31/'tablas turistas por categorías '!I44-1,"-")</f>
        <v>-0.17924012285942692</v>
      </c>
      <c r="G31" s="141">
        <f>IFERROR('tablas turistas por categorías '!K31/'tablas turistas por categorías '!K44-1,"-")</f>
        <v>-0.20473549863568352</v>
      </c>
      <c r="H31" s="106">
        <f>IFERROR('tablas turistas por categorías '!M31/'tablas turistas por categorías '!M44-1,"-")</f>
        <v>-0.18748576634024139</v>
      </c>
    </row>
    <row r="32" spans="2:8" hidden="1" outlineLevel="1">
      <c r="B32" s="54" t="s">
        <v>90</v>
      </c>
      <c r="C32" s="141">
        <f>IFERROR('tablas turistas por categorías '!C32/'tablas turistas por categorías '!C45-1,"-")</f>
        <v>-0.60806045340050385</v>
      </c>
      <c r="D32" s="141">
        <f>IFERROR('tablas turistas por categorías '!E32/'tablas turistas por categorías '!E45-1,"-")</f>
        <v>-0.39776412945966466</v>
      </c>
      <c r="E32" s="141">
        <f>IFERROR('tablas turistas por categorías '!G32/'tablas turistas por categorías '!G45-1,"-")</f>
        <v>-5.3272044097732119E-2</v>
      </c>
      <c r="F32" s="106">
        <f>IFERROR('tablas turistas por categorías '!I32/'tablas turistas por categorías '!I45-1,"-")</f>
        <v>-0.14170234380669033</v>
      </c>
      <c r="G32" s="141">
        <f>IFERROR('tablas turistas por categorías '!K32/'tablas turistas por categorías '!K45-1,"-")</f>
        <v>-0.26807378225364609</v>
      </c>
      <c r="H32" s="106">
        <f>IFERROR('tablas turistas por categorías '!M32/'tablas turistas por categorías '!M45-1,"-")</f>
        <v>-0.18687170113956397</v>
      </c>
    </row>
    <row r="33" spans="2:8" hidden="1" outlineLevel="1">
      <c r="B33" s="54" t="s">
        <v>91</v>
      </c>
      <c r="C33" s="141">
        <f>IFERROR('tablas turistas por categorías '!C33/'tablas turistas por categorías '!C46-1,"-")</f>
        <v>-0.83292079207920788</v>
      </c>
      <c r="D33" s="141">
        <f>IFERROR('tablas turistas por categorías '!E33/'tablas turistas por categorías '!E46-1,"-")</f>
        <v>-0.21844946025515211</v>
      </c>
      <c r="E33" s="141">
        <f>IFERROR('tablas turistas por categorías '!G33/'tablas turistas por categorías '!G46-1,"-")</f>
        <v>-0.11262348576281789</v>
      </c>
      <c r="F33" s="106">
        <f>IFERROR('tablas turistas por categorías '!I33/'tablas turistas por categorías '!I46-1,"-")</f>
        <v>-0.15227771097121034</v>
      </c>
      <c r="G33" s="141">
        <f>IFERROR('tablas turistas por categorías '!K33/'tablas turistas por categorías '!K46-1,"-")</f>
        <v>-0.21553452813635798</v>
      </c>
      <c r="H33" s="106">
        <f>IFERROR('tablas turistas por categorías '!M33/'tablas turistas por categorías '!M46-1,"-")</f>
        <v>-0.17509947549285587</v>
      </c>
    </row>
    <row r="34" spans="2:8" hidden="1" outlineLevel="1">
      <c r="B34" s="54" t="s">
        <v>92</v>
      </c>
      <c r="C34" s="141">
        <f>IFERROR('tablas turistas por categorías '!C34/'tablas turistas por categorías '!C47-1,"-")</f>
        <v>-0.82883642495784149</v>
      </c>
      <c r="D34" s="141">
        <f>IFERROR('tablas turistas por categorías '!E34/'tablas turistas por categorías '!E47-1,"-")</f>
        <v>-0.18506809338521402</v>
      </c>
      <c r="E34" s="141">
        <f>IFERROR('tablas turistas por categorías '!G34/'tablas turistas por categorías '!G47-1,"-")</f>
        <v>-0.1483123793625124</v>
      </c>
      <c r="F34" s="106">
        <f>IFERROR('tablas turistas por categorías '!I34/'tablas turistas por categorías '!I47-1,"-")</f>
        <v>-0.17154645220742226</v>
      </c>
      <c r="G34" s="141">
        <f>IFERROR('tablas turistas por categorías '!K34/'tablas turistas por categorías '!K47-1,"-")</f>
        <v>-0.11318373624640143</v>
      </c>
      <c r="H34" s="106">
        <f>IFERROR('tablas turistas por categorías '!M34/'tablas turistas por categorías '!M47-1,"-")</f>
        <v>-0.1513029204568771</v>
      </c>
    </row>
    <row r="35" spans="2:8" hidden="1" outlineLevel="1">
      <c r="B35" s="54" t="s">
        <v>93</v>
      </c>
      <c r="C35" s="141">
        <f>IFERROR('tablas turistas por categorías '!C35/'tablas turistas por categorías '!C48-1,"-")</f>
        <v>-0.84765625</v>
      </c>
      <c r="D35" s="141">
        <f>IFERROR('tablas turistas por categorías '!E35/'tablas turistas por categorías '!E48-1,"-")</f>
        <v>-0.34248873047489259</v>
      </c>
      <c r="E35" s="141">
        <f>IFERROR('tablas turistas por categorías '!G35/'tablas turistas por categorías '!G48-1,"-")</f>
        <v>-0.16801181910207652</v>
      </c>
      <c r="F35" s="106">
        <f>IFERROR('tablas turistas por categorías '!I35/'tablas turistas por categorías '!I48-1,"-")</f>
        <v>-0.22820684181947282</v>
      </c>
      <c r="G35" s="141">
        <f>IFERROR('tablas turistas por categorías '!K35/'tablas turistas por categorías '!K48-1,"-")</f>
        <v>-0.27764794572182439</v>
      </c>
      <c r="H35" s="106">
        <f>IFERROR('tablas turistas por categorías '!M35/'tablas turistas por categorías '!M48-1,"-")</f>
        <v>-0.2458340052679675</v>
      </c>
    </row>
    <row r="36" spans="2:8" hidden="1" outlineLevel="1">
      <c r="B36" s="54" t="s">
        <v>94</v>
      </c>
      <c r="C36" s="141">
        <f>IFERROR('tablas turistas por categorías '!C36/'tablas turistas por categorías '!C49-1,"-")</f>
        <v>-0.46295037389530935</v>
      </c>
      <c r="D36" s="141">
        <f>IFERROR('tablas turistas por categorías '!E36/'tablas turistas por categorías '!E49-1,"-")</f>
        <v>-0.28245299910474486</v>
      </c>
      <c r="E36" s="141">
        <f>IFERROR('tablas turistas por categorías '!G36/'tablas turistas por categorías '!G49-1,"-")</f>
        <v>5.8170822335545935E-3</v>
      </c>
      <c r="F36" s="106">
        <f>IFERROR('tablas turistas por categorías '!I36/'tablas turistas por categorías '!I49-1,"-")</f>
        <v>-6.9855218333849445E-2</v>
      </c>
      <c r="G36" s="141">
        <f>IFERROR('tablas turistas por categorías '!K36/'tablas turistas por categorías '!K49-1,"-")</f>
        <v>-0.11285204284014283</v>
      </c>
      <c r="H36" s="106">
        <f>IFERROR('tablas turistas por categorías '!M36/'tablas turistas por categorías '!M49-1,"-")</f>
        <v>-8.3955563649608433E-2</v>
      </c>
    </row>
    <row r="37" spans="2:8" hidden="1" outlineLevel="1">
      <c r="B37" s="54" t="s">
        <v>95</v>
      </c>
      <c r="C37" s="141">
        <f>IFERROR('tablas turistas por categorías '!C37/'tablas turistas por categorías '!C50-1,"-")</f>
        <v>-0.4245762711864407</v>
      </c>
      <c r="D37" s="141">
        <f>IFERROR('tablas turistas por categorías '!E37/'tablas turistas por categorías '!E50-1,"-")</f>
        <v>-0.4616843702579666</v>
      </c>
      <c r="E37" s="141">
        <f>IFERROR('tablas turistas por categorías '!G37/'tablas turistas por categorías '!G50-1,"-")</f>
        <v>-0.2272915993910597</v>
      </c>
      <c r="F37" s="106">
        <f>IFERROR('tablas turistas por categorías '!I37/'tablas turistas por categorías '!I50-1,"-")</f>
        <v>-0.2876523924338642</v>
      </c>
      <c r="G37" s="141">
        <f>IFERROR('tablas turistas por categorías '!K37/'tablas turistas por categorías '!K50-1,"-")</f>
        <v>-0.21616515989744978</v>
      </c>
      <c r="H37" s="106">
        <f>IFERROR('tablas turistas por categorías '!M37/'tablas turistas por categorías '!M50-1,"-")</f>
        <v>-0.26371727393887368</v>
      </c>
    </row>
    <row r="38" spans="2:8" hidden="1" outlineLevel="1">
      <c r="B38" s="54" t="s">
        <v>96</v>
      </c>
      <c r="C38" s="141">
        <f>IFERROR('tablas turistas por categorías '!C38/'tablas turistas por categorías '!C51-1,"-")</f>
        <v>-0.333502538071066</v>
      </c>
      <c r="D38" s="141">
        <f>IFERROR('tablas turistas por categorías '!E38/'tablas turistas por categorías '!E51-1,"-")</f>
        <v>-0.2050901168548227</v>
      </c>
      <c r="E38" s="141">
        <f>IFERROR('tablas turistas por categorías '!G38/'tablas turistas por categorías '!G51-1,"-")</f>
        <v>-0.132794295179539</v>
      </c>
      <c r="F38" s="106">
        <f>IFERROR('tablas turistas por categorías '!I38/'tablas turistas por categorías '!I51-1,"-")</f>
        <v>-0.15639482458531673</v>
      </c>
      <c r="G38" s="141">
        <f>IFERROR('tablas turistas por categorías '!K38/'tablas turistas por categorías '!K51-1,"-")</f>
        <v>-9.7903433783848359E-2</v>
      </c>
      <c r="H38" s="106">
        <f>IFERROR('tablas turistas por categorías '!M38/'tablas turistas por categorías '!M51-1,"-")</f>
        <v>-0.13854807215923992</v>
      </c>
    </row>
    <row r="39" spans="2:8" hidden="1" outlineLevel="1">
      <c r="B39" s="54" t="s">
        <v>97</v>
      </c>
      <c r="C39" s="141">
        <f>IFERROR('tablas turistas por categorías '!C39/'tablas turistas por categorías '!C52-1,"-")</f>
        <v>-3.2958199356913132E-2</v>
      </c>
      <c r="D39" s="141">
        <f>IFERROR('tablas turistas por categorías '!E39/'tablas turistas por categorías '!E52-1,"-")</f>
        <v>-0.24341959743419594</v>
      </c>
      <c r="E39" s="141">
        <f>IFERROR('tablas turistas por categorías '!G39/'tablas turistas por categorías '!G52-1,"-")</f>
        <v>-0.10783778868885252</v>
      </c>
      <c r="F39" s="106">
        <f>IFERROR('tablas turistas por categorías '!I39/'tablas turistas por categorías '!I52-1,"-")</f>
        <v>-0.13401109057301297</v>
      </c>
      <c r="G39" s="141">
        <f>IFERROR('tablas turistas por categorías '!K39/'tablas turistas por categorías '!K52-1,"-")</f>
        <v>-0.10557962684587496</v>
      </c>
      <c r="H39" s="106">
        <f>IFERROR('tablas turistas por categorías '!M39/'tablas turistas por categorías '!M52-1,"-")</f>
        <v>-0.12425263285683941</v>
      </c>
    </row>
    <row r="40" spans="2:8" collapsed="1">
      <c r="B40" s="143">
        <v>2009</v>
      </c>
      <c r="C40" s="116">
        <f>IFERROR('tablas turistas por categorías '!C40/'tablas turistas por categorías '!C53-1,"-")</f>
        <v>-0.57433428318757984</v>
      </c>
      <c r="D40" s="116">
        <f>IFERROR('tablas turistas por categorías '!E40/'tablas turistas por categorías '!E53-1,"-")</f>
        <v>-0.31929120969062041</v>
      </c>
      <c r="E40" s="116">
        <f>IFERROR('tablas turistas por categorías '!G40/'tablas turistas por categorías '!G53-1,"-")</f>
        <v>-8.7270386712553161E-2</v>
      </c>
      <c r="F40" s="116">
        <f>IFERROR('tablas turistas por categorías '!I40/'tablas turistas por categorías '!I53-1,"-")</f>
        <v>-0.15062205900371217</v>
      </c>
      <c r="G40" s="116">
        <f>IFERROR('tablas turistas por categorías '!K40/'tablas turistas por categorías '!K53-1,"-")</f>
        <v>-0.18061525441524107</v>
      </c>
      <c r="H40" s="116">
        <f>IFERROR('tablas turistas por categorías '!M40/'tablas turistas por categorías '!M53-1,"-")</f>
        <v>-0.16088823451900369</v>
      </c>
    </row>
    <row r="41" spans="2:8" hidden="1" outlineLevel="1">
      <c r="B41" s="54" t="s">
        <v>86</v>
      </c>
      <c r="C41" s="141">
        <f>IFERROR('tablas turistas por categorías '!C41/'tablas turistas por categorías '!C54-1,"-")</f>
        <v>1.2476635514018692</v>
      </c>
      <c r="D41" s="141">
        <f>IFERROR('tablas turistas por categorías '!E41/'tablas turistas por categorías '!E54-1,"-")</f>
        <v>-7.3783783783783807E-2</v>
      </c>
      <c r="E41" s="141">
        <f>IFERROR('tablas turistas por categorías '!G41/'tablas turistas por categorías '!G54-1,"-")</f>
        <v>-0.13941171889197534</v>
      </c>
      <c r="F41" s="106">
        <f>IFERROR('tablas turistas por categorías '!I41/'tablas turistas por categorías '!I54-1,"-")</f>
        <v>-0.10145616641901933</v>
      </c>
      <c r="G41" s="141">
        <f>IFERROR('tablas turistas por categorías '!K41/'tablas turistas por categorías '!K54-1,"-")</f>
        <v>-0.14558725009696416</v>
      </c>
      <c r="H41" s="106">
        <f>IFERROR('tablas turistas por categorías '!M41/'tablas turistas por categorías '!M54-1,"-")</f>
        <v>-0.11733218326652795</v>
      </c>
    </row>
    <row r="42" spans="2:8" hidden="1" outlineLevel="1">
      <c r="B42" s="54" t="s">
        <v>87</v>
      </c>
      <c r="C42" s="141">
        <f>IFERROR('tablas turistas por categorías '!C42/'tablas turistas por categorías '!C55-1,"-")</f>
        <v>8.6217008797653927E-2</v>
      </c>
      <c r="D42" s="141">
        <f>IFERROR('tablas turistas por categorías '!E42/'tablas turistas por categorías '!E55-1,"-")</f>
        <v>-0.12686359848134088</v>
      </c>
      <c r="E42" s="141">
        <f>IFERROR('tablas turistas por categorías '!G42/'tablas turistas por categorías '!G55-1,"-")</f>
        <v>-0.12335094031488425</v>
      </c>
      <c r="F42" s="106">
        <f>IFERROR('tablas turistas por categorías '!I42/'tablas turistas por categorías '!I55-1,"-")</f>
        <v>-0.11717253786779647</v>
      </c>
      <c r="G42" s="141">
        <f>IFERROR('tablas turistas por categorías '!K42/'tablas turistas por categorías '!K55-1,"-")</f>
        <v>-6.0903331289597351E-2</v>
      </c>
      <c r="H42" s="106">
        <f>IFERROR('tablas turistas por categorías '!M42/'tablas turistas por categorías '!M55-1,"-")</f>
        <v>-9.9096614932114857E-2</v>
      </c>
    </row>
    <row r="43" spans="2:8" hidden="1" outlineLevel="1">
      <c r="B43" s="54" t="s">
        <v>88</v>
      </c>
      <c r="C43" s="141">
        <f>IFERROR('tablas turistas por categorías '!C43/'tablas turistas por categorías '!C56-1,"-")</f>
        <v>0.20671243325705557</v>
      </c>
      <c r="D43" s="141">
        <f>IFERROR('tablas turistas por categorías '!E43/'tablas turistas por categorías '!E56-1,"-")</f>
        <v>-0.16151898734177217</v>
      </c>
      <c r="E43" s="141">
        <f>IFERROR('tablas turistas por categorías '!G43/'tablas turistas por categorías '!G56-1,"-")</f>
        <v>-0.16772695142885996</v>
      </c>
      <c r="F43" s="106">
        <f>IFERROR('tablas turistas por categorías '!I43/'tablas turistas por categorías '!I56-1,"-")</f>
        <v>-0.156856569156266</v>
      </c>
      <c r="G43" s="141">
        <f>IFERROR('tablas turistas por categorías '!K43/'tablas turistas por categorías '!K56-1,"-")</f>
        <v>-0.16007751937984493</v>
      </c>
      <c r="H43" s="106">
        <f>IFERROR('tablas turistas por categorías '!M43/'tablas turistas por categorías '!M56-1,"-")</f>
        <v>-0.15801106367930484</v>
      </c>
    </row>
    <row r="44" spans="2:8" hidden="1" outlineLevel="1">
      <c r="B44" s="54" t="s">
        <v>89</v>
      </c>
      <c r="C44" s="141">
        <f>IFERROR('tablas turistas por categorías '!C44/'tablas turistas por categorías '!C57-1,"-")</f>
        <v>0.16271186440677976</v>
      </c>
      <c r="D44" s="141">
        <f>IFERROR('tablas turistas por categorías '!E44/'tablas turistas por categorías '!E57-1,"-")</f>
        <v>-0.22032297667390688</v>
      </c>
      <c r="E44" s="141">
        <f>IFERROR('tablas turistas por categorías '!G44/'tablas turistas por categorías '!G57-1,"-")</f>
        <v>-0.14601121950120532</v>
      </c>
      <c r="F44" s="106">
        <f>IFERROR('tablas turistas por categorías '!I44/'tablas turistas por categorías '!I57-1,"-")</f>
        <v>-0.15353657667925069</v>
      </c>
      <c r="G44" s="141">
        <f>IFERROR('tablas turistas por categorías '!K44/'tablas turistas por categorías '!K57-1,"-")</f>
        <v>-0.10908092848180673</v>
      </c>
      <c r="H44" s="106">
        <f>IFERROR('tablas turistas por categorías '!M44/'tablas turistas por categorías '!M57-1,"-")</f>
        <v>-0.13965221650746995</v>
      </c>
    </row>
    <row r="45" spans="2:8" hidden="1" outlineLevel="1">
      <c r="B45" s="54" t="s">
        <v>90</v>
      </c>
      <c r="C45" s="141">
        <f>IFERROR('tablas turistas por categorías '!C45/'tablas turistas por categorías '!C58-1,"-")</f>
        <v>-0.39628953771289532</v>
      </c>
      <c r="D45" s="141">
        <f>IFERROR('tablas turistas por categorías '!E45/'tablas turistas por categorías '!E58-1,"-")</f>
        <v>-3.2385149572649596E-2</v>
      </c>
      <c r="E45" s="141">
        <f>IFERROR('tablas turistas por categorías '!G45/'tablas turistas por categorías '!G58-1,"-")</f>
        <v>-6.2947936587371078E-2</v>
      </c>
      <c r="F45" s="106">
        <f>IFERROR('tablas turistas por categorías '!I45/'tablas turistas por categorías '!I58-1,"-")</f>
        <v>-7.1548878259112048E-2</v>
      </c>
      <c r="G45" s="141">
        <f>IFERROR('tablas turistas por categorías '!K45/'tablas turistas por categorías '!K58-1,"-")</f>
        <v>-4.7205926220542871E-2</v>
      </c>
      <c r="H45" s="106">
        <f>IFERROR('tablas turistas por categorías '!M45/'tablas turistas por categorías '!M58-1,"-")</f>
        <v>-6.2992057181304184E-2</v>
      </c>
    </row>
    <row r="46" spans="2:8" hidden="1" outlineLevel="1">
      <c r="B46" s="54" t="s">
        <v>91</v>
      </c>
      <c r="C46" s="141">
        <f>IFERROR('tablas turistas por categorías '!C46/'tablas turistas por categorías '!C59-1,"-")</f>
        <v>0.1364275668073136</v>
      </c>
      <c r="D46" s="141">
        <f>IFERROR('tablas turistas por categorías '!E46/'tablas turistas por categorías '!E59-1,"-")</f>
        <v>-4.5612063313664852E-2</v>
      </c>
      <c r="E46" s="141">
        <f>IFERROR('tablas turistas por categorías '!G46/'tablas turistas por categorías '!G59-1,"-")</f>
        <v>-0.1313750994971753</v>
      </c>
      <c r="F46" s="106">
        <f>IFERROR('tablas turistas por categorías '!I46/'tablas turistas por categorías '!I59-1,"-")</f>
        <v>-0.11099232800905545</v>
      </c>
      <c r="G46" s="141">
        <f>IFERROR('tablas turistas por categorías '!K46/'tablas turistas por categorías '!K59-1,"-")</f>
        <v>-0.12169079200836586</v>
      </c>
      <c r="H46" s="106">
        <f>IFERROR('tablas turistas por categorías '!M46/'tablas turistas por categorías '!M59-1,"-")</f>
        <v>-0.11488203629960181</v>
      </c>
    </row>
    <row r="47" spans="2:8" hidden="1" outlineLevel="1">
      <c r="B47" s="54" t="s">
        <v>92</v>
      </c>
      <c r="C47" s="141">
        <f>IFERROR('tablas turistas por categorías '!C47/'tablas turistas por categorías '!C60-1,"-")</f>
        <v>-6.6141732283464538E-2</v>
      </c>
      <c r="D47" s="141">
        <f>IFERROR('tablas turistas por categorías '!E47/'tablas turistas por categorías '!E60-1,"-")</f>
        <v>-0.10423701121882145</v>
      </c>
      <c r="E47" s="141">
        <f>IFERROR('tablas turistas por categorías '!G47/'tablas turistas por categorías '!G60-1,"-")</f>
        <v>-8.8622640612371018E-2</v>
      </c>
      <c r="F47" s="106">
        <f>IFERROR('tablas turistas por categorías '!I47/'tablas turistas por categorías '!I60-1,"-")</f>
        <v>-9.0808690519260438E-2</v>
      </c>
      <c r="G47" s="141">
        <f>IFERROR('tablas turistas por categorías '!K47/'tablas turistas por categorías '!K60-1,"-")</f>
        <v>-0.15165607226497158</v>
      </c>
      <c r="H47" s="106">
        <f>IFERROR('tablas turistas por categorías '!M47/'tablas turistas por categorías '!M60-1,"-")</f>
        <v>-0.11287876029948907</v>
      </c>
    </row>
    <row r="48" spans="2:8" hidden="1" outlineLevel="1">
      <c r="B48" s="54" t="s">
        <v>93</v>
      </c>
      <c r="C48" s="141">
        <f>IFERROR('tablas turistas por categorías '!C48/'tablas turistas por categorías '!C61-1,"-")</f>
        <v>0.74149659863945572</v>
      </c>
      <c r="D48" s="141">
        <f>IFERROR('tablas turistas por categorías '!E48/'tablas turistas por categorías '!E61-1,"-")</f>
        <v>0.27646192961327443</v>
      </c>
      <c r="E48" s="141">
        <f>IFERROR('tablas turistas por categorías '!G48/'tablas turistas por categorías '!G61-1,"-")</f>
        <v>0.13749105281175122</v>
      </c>
      <c r="F48" s="106">
        <f>IFERROR('tablas turistas por categorías '!I48/'tablas turistas por categorías '!I61-1,"-")</f>
        <v>0.17834379229728059</v>
      </c>
      <c r="G48" s="141">
        <f>IFERROR('tablas turistas por categorías '!K48/'tablas turistas por categorías '!K61-1,"-")</f>
        <v>0.2495290128108516</v>
      </c>
      <c r="H48" s="106">
        <f>IFERROR('tablas turistas por categorías '!M48/'tablas turistas por categorías '!M61-1,"-")</f>
        <v>0.20277369195209083</v>
      </c>
    </row>
    <row r="49" spans="2:8" hidden="1" outlineLevel="1">
      <c r="B49" s="54" t="s">
        <v>94</v>
      </c>
      <c r="C49" s="141">
        <f>IFERROR('tablas turistas por categorías '!C49/'tablas turistas por categorías '!C62-1,"-")</f>
        <v>0.75536992840095474</v>
      </c>
      <c r="D49" s="141">
        <f>IFERROR('tablas turistas por categorías '!E49/'tablas turistas por categorías '!E62-1,"-")</f>
        <v>2.1117103940031079E-2</v>
      </c>
      <c r="E49" s="141">
        <f>IFERROR('tablas turistas por categorías '!G49/'tablas turistas por categorías '!G62-1,"-")</f>
        <v>-7.6466133383821688E-2</v>
      </c>
      <c r="F49" s="106">
        <f>IFERROR('tablas turistas por categorías '!I49/'tablas turistas por categorías '!I62-1,"-")</f>
        <v>-4.380818419055732E-2</v>
      </c>
      <c r="G49" s="141">
        <f>IFERROR('tablas turistas por categorías '!K49/'tablas turistas por categorías '!K62-1,"-")</f>
        <v>-4.7349128972527632E-2</v>
      </c>
      <c r="H49" s="106">
        <f>IFERROR('tablas turistas por categorías '!M49/'tablas turistas por categorías '!M62-1,"-")</f>
        <v>-4.4972296071756901E-2</v>
      </c>
    </row>
    <row r="50" spans="2:8" hidden="1" outlineLevel="1">
      <c r="B50" s="54" t="s">
        <v>95</v>
      </c>
      <c r="C50" s="141">
        <f>IFERROR('tablas turistas por categorías '!C50/'tablas turistas por categorías '!C63-1,"-")</f>
        <v>0.52849740932642497</v>
      </c>
      <c r="D50" s="141">
        <f>IFERROR('tablas turistas por categorías '!E50/'tablas turistas por categorías '!E63-1,"-")</f>
        <v>0.15340859368163118</v>
      </c>
      <c r="E50" s="141">
        <f>IFERROR('tablas turistas por categorías '!G50/'tablas turistas por categorías '!G63-1,"-")</f>
        <v>9.6126618122977403E-2</v>
      </c>
      <c r="F50" s="106">
        <f>IFERROR('tablas turistas por categorías '!I50/'tablas turistas por categorías '!I63-1,"-")</f>
        <v>0.12129924033280659</v>
      </c>
      <c r="G50" s="141">
        <f>IFERROR('tablas turistas por categorías '!K50/'tablas turistas por categorías '!K63-1,"-")</f>
        <v>8.5264506681310692E-2</v>
      </c>
      <c r="H50" s="106">
        <f>IFERROR('tablas turistas por categorías '!M50/'tablas turistas por categorías '!M63-1,"-")</f>
        <v>0.10897066559783553</v>
      </c>
    </row>
    <row r="51" spans="2:8" hidden="1" outlineLevel="1">
      <c r="B51" s="54" t="s">
        <v>96</v>
      </c>
      <c r="C51" s="141">
        <f>IFERROR('tablas turistas por categorías '!C51/'tablas turistas por categorías '!C64-1,"-")</f>
        <v>-6.0562708631378137E-2</v>
      </c>
      <c r="D51" s="141">
        <f>IFERROR('tablas turistas por categorías '!E51/'tablas turistas por categorías '!E64-1,"-")</f>
        <v>-1.9421246844047335E-2</v>
      </c>
      <c r="E51" s="141">
        <f>IFERROR('tablas turistas por categorías '!G51/'tablas turistas por categorías '!G64-1,"-")</f>
        <v>2.3064108455882248E-2</v>
      </c>
      <c r="F51" s="106">
        <f>IFERROR('tablas turistas por categorías '!I51/'tablas turistas por categorías '!I64-1,"-")</f>
        <v>1.0082396051767528E-2</v>
      </c>
      <c r="G51" s="141">
        <f>IFERROR('tablas turistas por categorías '!K51/'tablas turistas por categorías '!K64-1,"-")</f>
        <v>-2.5247713414634498E-3</v>
      </c>
      <c r="H51" s="106">
        <f>IFERROR('tablas turistas por categorías '!M51/'tablas turistas por categorías '!M64-1,"-")</f>
        <v>6.2020732225855912E-3</v>
      </c>
    </row>
    <row r="52" spans="2:8" hidden="1" outlineLevel="1">
      <c r="B52" s="54" t="s">
        <v>97</v>
      </c>
      <c r="C52" s="141">
        <f>IFERROR('tablas turistas por categorías '!C52/'tablas turistas por categorías '!C65-1,"-")</f>
        <v>-0.11710432931156844</v>
      </c>
      <c r="D52" s="141">
        <f>IFERROR('tablas turistas por categorías '!E52/'tablas turistas por categorías '!E65-1,"-")</f>
        <v>-7.2425112843660266E-2</v>
      </c>
      <c r="E52" s="141">
        <f>IFERROR('tablas turistas por categorías '!G52/'tablas turistas por categorías '!G65-1,"-")</f>
        <v>1.1682457915555222E-2</v>
      </c>
      <c r="F52" s="106">
        <f>IFERROR('tablas turistas por categorías '!I52/'tablas turistas por categorías '!I65-1,"-")</f>
        <v>-1.1194882339501944E-2</v>
      </c>
      <c r="G52" s="141">
        <f>IFERROR('tablas turistas por categorías '!K52/'tablas turistas por categorías '!K65-1,"-")</f>
        <v>3.0600026608718078E-3</v>
      </c>
      <c r="H52" s="106">
        <f>IFERROR('tablas turistas por categorías '!M52/'tablas turistas por categorías '!M65-1,"-")</f>
        <v>-6.3481053695019218E-3</v>
      </c>
    </row>
    <row r="53" spans="2:8" collapsed="1">
      <c r="B53" s="143">
        <v>2008</v>
      </c>
      <c r="C53" s="116">
        <f>IFERROR('tablas turistas por categorías '!C53/'tablas turistas por categorías '!C66-1,"-")</f>
        <v>0.13399075157390383</v>
      </c>
      <c r="D53" s="116">
        <f>IFERROR('tablas turistas por categorías '!E53/'tablas turistas por categorías '!E66-1,"-")</f>
        <v>-3.8573519459876304E-2</v>
      </c>
      <c r="E53" s="116">
        <f>IFERROR('tablas turistas por categorías '!G53/'tablas turistas por categorías '!G66-1,"-")</f>
        <v>-6.3282453750601375E-2</v>
      </c>
      <c r="F53" s="116">
        <f>IFERROR('tablas turistas por categorías '!I53/'tablas turistas por categorías '!I66-1,"-")</f>
        <v>-5.2804752584562853E-2</v>
      </c>
      <c r="G53" s="116">
        <f>IFERROR('tablas turistas por categorías '!K53/'tablas turistas por categorías '!K66-1,"-")</f>
        <v>-5.2478468091777031E-2</v>
      </c>
      <c r="H53" s="116">
        <f>IFERROR('tablas turistas por categorías '!M53/'tablas turistas por categorías '!M66-1,"-")</f>
        <v>-5.2693096088199387E-2</v>
      </c>
    </row>
    <row r="54" spans="2:8" hidden="1" outlineLevel="1">
      <c r="B54" s="54" t="s">
        <v>86</v>
      </c>
      <c r="C54" s="141">
        <f>IFERROR('tablas turistas por categorías '!C54/'tablas turistas por categorías '!C67-1,"-")</f>
        <v>-0.35249621785173979</v>
      </c>
      <c r="D54" s="141">
        <f>IFERROR('tablas turistas por categorías '!E54/'tablas turistas por categorías '!E67-1,"-")</f>
        <v>-3.5788742182070843E-2</v>
      </c>
      <c r="E54" s="141">
        <f>IFERROR('tablas turistas por categorías '!G54/'tablas turistas por categorías '!G67-1,"-")</f>
        <v>6.9200022206184375E-2</v>
      </c>
      <c r="F54" s="106">
        <f>IFERROR('tablas turistas por categorías '!I54/'tablas turistas por categorías '!I67-1,"-")</f>
        <v>3.3053622595169863E-2</v>
      </c>
      <c r="G54" s="141">
        <f>IFERROR('tablas turistas por categorías '!K54/'tablas turistas por categorías '!K67-1,"-")</f>
        <v>3.6699930547940296E-2</v>
      </c>
      <c r="H54" s="106">
        <f>IFERROR('tablas turistas por categorías '!M54/'tablas turistas por categorías '!M67-1,"-")</f>
        <v>3.436241258511874E-2</v>
      </c>
    </row>
    <row r="55" spans="2:8" hidden="1" outlineLevel="1">
      <c r="B55" s="54" t="s">
        <v>87</v>
      </c>
      <c r="C55" s="141">
        <f>IFERROR('tablas turistas por categorías '!C55/'tablas turistas por categorías '!C68-1,"-")</f>
        <v>1.0997536945812807</v>
      </c>
      <c r="D55" s="141">
        <f>IFERROR('tablas turistas por categorías '!E55/'tablas turistas por categorías '!E68-1,"-")</f>
        <v>5.4280972371375524E-2</v>
      </c>
      <c r="E55" s="141">
        <f>IFERROR('tablas turistas por categorías '!G55/'tablas turistas por categorías '!G68-1,"-")</f>
        <v>2.3024512491189641E-2</v>
      </c>
      <c r="F55" s="106">
        <f>IFERROR('tablas turistas por categorías '!I55/'tablas turistas por categorías '!I68-1,"-")</f>
        <v>4.7222559863862923E-2</v>
      </c>
      <c r="G55" s="141">
        <f>IFERROR('tablas turistas por categorías '!K55/'tablas turistas por categorías '!K68-1,"-")</f>
        <v>1.2749927557229812E-2</v>
      </c>
      <c r="H55" s="106">
        <f>IFERROR('tablas turistas por categorías '!M55/'tablas turistas por categorías '!M68-1,"-")</f>
        <v>3.5895482800364586E-2</v>
      </c>
    </row>
    <row r="56" spans="2:8" hidden="1" outlineLevel="1">
      <c r="B56" s="54" t="s">
        <v>88</v>
      </c>
      <c r="C56" s="141">
        <f>IFERROR('tablas turistas por categorías '!C56/'tablas turistas por categorías '!C69-1,"-")</f>
        <v>0.35433884297520657</v>
      </c>
      <c r="D56" s="141">
        <f>IFERROR('tablas turistas por categorías '!E56/'tablas turistas por categorías '!E69-1,"-")</f>
        <v>2.9181865554976483E-2</v>
      </c>
      <c r="E56" s="141">
        <f>IFERROR('tablas turistas por categorías '!G56/'tablas turistas por categorías '!G69-1,"-")</f>
        <v>-4.6573759838255513E-2</v>
      </c>
      <c r="F56" s="106">
        <f>IFERROR('tablas turistas por categorías '!I56/'tablas turistas por categorías '!I69-1,"-")</f>
        <v>-2.5177509115332897E-2</v>
      </c>
      <c r="G56" s="141">
        <f>IFERROR('tablas turistas por categorías '!K56/'tablas turistas por categorías '!K69-1,"-")</f>
        <v>5.3608553608553544E-2</v>
      </c>
      <c r="H56" s="106">
        <f>IFERROR('tablas turistas por categorías '!M56/'tablas turistas por categorías '!M69-1,"-")</f>
        <v>1.6699137211244608E-3</v>
      </c>
    </row>
    <row r="57" spans="2:8" hidden="1" outlineLevel="1">
      <c r="B57" s="54" t="s">
        <v>89</v>
      </c>
      <c r="C57" s="141">
        <f>IFERROR('tablas turistas por categorías '!C57/'tablas turistas por categorías '!C70-1,"-")</f>
        <v>0.33635334088335211</v>
      </c>
      <c r="D57" s="141">
        <f>IFERROR('tablas turistas por categorías '!E57/'tablas turistas por categorías '!E70-1,"-")</f>
        <v>-5.3116337297683947E-2</v>
      </c>
      <c r="E57" s="141">
        <f>IFERROR('tablas turistas por categorías '!G57/'tablas turistas por categorías '!G70-1,"-")</f>
        <v>-9.821011356941145E-2</v>
      </c>
      <c r="F57" s="106">
        <f>IFERROR('tablas turistas por categorías '!I57/'tablas turistas por categorías '!I70-1,"-")</f>
        <v>-8.3720854341051143E-2</v>
      </c>
      <c r="G57" s="141">
        <f>IFERROR('tablas turistas por categorías '!K57/'tablas turistas por categorías '!K70-1,"-")</f>
        <v>-0.14710898572049624</v>
      </c>
      <c r="H57" s="106">
        <f>IFERROR('tablas turistas por categorías '!M57/'tablas turistas por categorías '!M70-1,"-")</f>
        <v>-0.10450707314398511</v>
      </c>
    </row>
    <row r="58" spans="2:8" hidden="1" outlineLevel="1">
      <c r="B58" s="54" t="s">
        <v>90</v>
      </c>
      <c r="C58" s="141">
        <f>IFERROR('tablas turistas por categorías '!C58/'tablas turistas por categorías '!C71-1,"-")</f>
        <v>4.3901639344262291</v>
      </c>
      <c r="D58" s="141">
        <f>IFERROR('tablas turistas por categorías '!E58/'tablas turistas por categorías '!E71-1,"-")</f>
        <v>-0.12691657436017023</v>
      </c>
      <c r="E58" s="141">
        <f>IFERROR('tablas turistas por categorías '!G58/'tablas turistas por categorías '!G71-1,"-")</f>
        <v>2.201074051072216E-2</v>
      </c>
      <c r="F58" s="106">
        <f>IFERROR('tablas turistas por categorías '!I58/'tablas turistas por categorías '!I71-1,"-")</f>
        <v>2.3528113751396296E-2</v>
      </c>
      <c r="G58" s="141">
        <f>IFERROR('tablas turistas por categorías '!K58/'tablas turistas por categorías '!K71-1,"-")</f>
        <v>-4.7501237011380315E-3</v>
      </c>
      <c r="H58" s="106">
        <f>IFERROR('tablas turistas por categorías '!M58/'tablas turistas por categorías '!M71-1,"-")</f>
        <v>1.3406653738189389E-2</v>
      </c>
    </row>
    <row r="59" spans="2:8" hidden="1" outlineLevel="1">
      <c r="B59" s="54" t="s">
        <v>91</v>
      </c>
      <c r="C59" s="141">
        <f>IFERROR('tablas turistas por categorías '!C59/'tablas turistas por categorías '!C72-1,"-")</f>
        <v>0.12056737588652489</v>
      </c>
      <c r="D59" s="141">
        <f>IFERROR('tablas turistas por categorías '!E59/'tablas turistas por categorías '!E72-1,"-")</f>
        <v>-0.23363479758828598</v>
      </c>
      <c r="E59" s="141">
        <f>IFERROR('tablas turistas por categorías '!G59/'tablas turistas por categorías '!G72-1,"-")</f>
        <v>7.5898358795798426E-3</v>
      </c>
      <c r="F59" s="106">
        <f>IFERROR('tablas turistas por categorías '!I59/'tablas turistas por categorías '!I72-1,"-")</f>
        <v>-4.0921564488405004E-2</v>
      </c>
      <c r="G59" s="141">
        <f>IFERROR('tablas turistas por categorías '!K59/'tablas turistas por categorías '!K72-1,"-")</f>
        <v>-1.4108199034130964E-2</v>
      </c>
      <c r="H59" s="106">
        <f>IFERROR('tablas turistas por categorías '!M59/'tablas turistas por categorías '!M72-1,"-")</f>
        <v>-3.1343283582089598E-2</v>
      </c>
    </row>
    <row r="60" spans="2:8" hidden="1" outlineLevel="1">
      <c r="B60" s="54" t="s">
        <v>92</v>
      </c>
      <c r="C60" s="141">
        <f>IFERROR('tablas turistas por categorías '!C60/'tablas turistas por categorías '!C73-1,"-")</f>
        <v>0.36853448275862077</v>
      </c>
      <c r="D60" s="141">
        <f>IFERROR('tablas turistas por categorías '!E60/'tablas turistas por categorías '!E73-1,"-")</f>
        <v>-0.14753946146703811</v>
      </c>
      <c r="E60" s="141">
        <f>IFERROR('tablas turistas por categorías '!G60/'tablas turistas por categorías '!G73-1,"-")</f>
        <v>5.4761546562358987E-2</v>
      </c>
      <c r="F60" s="106">
        <f>IFERROR('tablas turistas por categorías '!I60/'tablas turistas por categorías '!I73-1,"-")</f>
        <v>1.8165955796820565E-2</v>
      </c>
      <c r="G60" s="141">
        <f>IFERROR('tablas turistas por categorías '!K60/'tablas turistas por categorías '!K73-1,"-")</f>
        <v>4.7852760736196265E-2</v>
      </c>
      <c r="H60" s="106">
        <f>IFERROR('tablas turistas por categorías '!M60/'tablas turistas por categorías '!M73-1,"-")</f>
        <v>2.8737282316958934E-2</v>
      </c>
    </row>
    <row r="61" spans="2:8" hidden="1" outlineLevel="1">
      <c r="B61" s="54" t="s">
        <v>93</v>
      </c>
      <c r="C61" s="141">
        <f>IFERROR('tablas turistas por categorías '!C61/'tablas turistas por categorías '!C74-1,"-")</f>
        <v>0.2220902612826603</v>
      </c>
      <c r="D61" s="141">
        <f>IFERROR('tablas turistas por categorías '!E61/'tablas turistas por categorías '!E74-1,"-")</f>
        <v>-0.24530397899414258</v>
      </c>
      <c r="E61" s="141">
        <f>IFERROR('tablas turistas por categorías '!G61/'tablas turistas por categorías '!G74-1,"-")</f>
        <v>-0.13053007549314066</v>
      </c>
      <c r="F61" s="106">
        <f>IFERROR('tablas turistas por categorías '!I61/'tablas turistas por categorías '!I74-1,"-")</f>
        <v>-0.14813106643466589</v>
      </c>
      <c r="G61" s="141">
        <f>IFERROR('tablas turistas por categorías '!K61/'tablas turistas por categorías '!K74-1,"-")</f>
        <v>-2.609972019632123E-2</v>
      </c>
      <c r="H61" s="106">
        <f>IFERROR('tablas turistas por categorías '!M61/'tablas turistas por categorías '!M74-1,"-")</f>
        <v>-0.10985295387183103</v>
      </c>
    </row>
    <row r="62" spans="2:8" hidden="1" outlineLevel="1">
      <c r="B62" s="54" t="s">
        <v>94</v>
      </c>
      <c r="C62" s="141">
        <f>IFERROR('tablas turistas por categorías '!C62/'tablas turistas por categorías '!C75-1,"-")</f>
        <v>-0.4486842105263158</v>
      </c>
      <c r="D62" s="141">
        <f>IFERROR('tablas turistas por categorías '!E62/'tablas turistas por categorías '!E75-1,"-")</f>
        <v>-0.12648726343527905</v>
      </c>
      <c r="E62" s="141">
        <f>IFERROR('tablas turistas por categorías '!G62/'tablas turistas por categorías '!G75-1,"-")</f>
        <v>3.8462483717958129E-2</v>
      </c>
      <c r="F62" s="106">
        <f>IFERROR('tablas turistas por categorías '!I62/'tablas turistas por categorías '!I75-1,"-")</f>
        <v>-1.2807863772564487E-2</v>
      </c>
      <c r="G62" s="141">
        <f>IFERROR('tablas turistas por categorías '!K62/'tablas turistas por categorías '!K75-1,"-")</f>
        <v>-0.12993588689791224</v>
      </c>
      <c r="H62" s="106">
        <f>IFERROR('tablas turistas por categorías '!M62/'tablas turistas por categorías '!M75-1,"-")</f>
        <v>-5.4646669876801335E-2</v>
      </c>
    </row>
    <row r="63" spans="2:8" hidden="1" outlineLevel="1">
      <c r="B63" s="54" t="s">
        <v>95</v>
      </c>
      <c r="C63" s="141">
        <f>IFERROR('tablas turistas por categorías '!C63/'tablas turistas por categorías '!C76-1,"-")</f>
        <v>0.1574212893553224</v>
      </c>
      <c r="D63" s="141">
        <f>IFERROR('tablas turistas por categorías '!E63/'tablas turistas por categorías '!E76-1,"-")</f>
        <v>1.3750887154009961E-2</v>
      </c>
      <c r="E63" s="141">
        <f>IFERROR('tablas turistas por categorías '!G63/'tablas turistas por categorías '!G76-1,"-")</f>
        <v>3.2608411873743526E-2</v>
      </c>
      <c r="F63" s="106">
        <f>IFERROR('tablas turistas por categorías '!I63/'tablas turistas por categorías '!I76-1,"-")</f>
        <v>3.1703628042192955E-2</v>
      </c>
      <c r="G63" s="141">
        <f>IFERROR('tablas turistas por categorías '!K63/'tablas turistas por categorías '!K76-1,"-")</f>
        <v>-8.8896952104499105E-3</v>
      </c>
      <c r="H63" s="106">
        <f>IFERROR('tablas turistas por categorías '!M63/'tablas turistas por categorías '!M76-1,"-")</f>
        <v>1.7446380099147341E-2</v>
      </c>
    </row>
    <row r="64" spans="2:8" hidden="1" outlineLevel="1">
      <c r="B64" s="54" t="s">
        <v>96</v>
      </c>
      <c r="C64" s="141">
        <f>IFERROR('tablas turistas por categorías '!C64/'tablas turistas por categorías '!C77-1,"-")</f>
        <v>0.48934659090909083</v>
      </c>
      <c r="D64" s="141">
        <f>IFERROR('tablas turistas por categorías '!E64/'tablas turistas por categorías '!E77-1,"-")</f>
        <v>-6.0401459854014572E-2</v>
      </c>
      <c r="E64" s="141">
        <f>IFERROR('tablas turistas por categorías '!G64/'tablas turistas por categorías '!G77-1,"-")</f>
        <v>-1.003724871335554E-2</v>
      </c>
      <c r="F64" s="106">
        <f>IFERROR('tablas turistas por categorías '!I64/'tablas turistas por categorías '!I77-1,"-")</f>
        <v>-6.857816016997309E-3</v>
      </c>
      <c r="G64" s="141">
        <f>IFERROR('tablas turistas por categorías '!K64/'tablas turistas por categorías '!K77-1,"-")</f>
        <v>-9.7584042644656477E-2</v>
      </c>
      <c r="H64" s="106">
        <f>IFERROR('tablas turistas por categorías '!M64/'tablas turistas por categorías '!M77-1,"-")</f>
        <v>-3.6667184564753708E-2</v>
      </c>
    </row>
    <row r="65" spans="2:8" hidden="1" outlineLevel="1">
      <c r="B65" s="54" t="s">
        <v>97</v>
      </c>
      <c r="C65" s="141">
        <f>IFERROR('tablas turistas por categorías '!C65/'tablas turistas por categorías '!C78-1,"-")</f>
        <v>0.48472075869336151</v>
      </c>
      <c r="D65" s="141">
        <f>IFERROR('tablas turistas por categorías '!E65/'tablas turistas por categorías '!E78-1,"-")</f>
        <v>3.0870549495780608E-3</v>
      </c>
      <c r="E65" s="141">
        <f>IFERROR('tablas turistas por categorías '!G65/'tablas turistas por categorías '!G78-1,"-")</f>
        <v>3.6484983314794217E-2</v>
      </c>
      <c r="F65" s="106">
        <f>IFERROR('tablas turistas por categorías '!I65/'tablas turistas por categorías '!I78-1,"-")</f>
        <v>3.8877812589005911E-2</v>
      </c>
      <c r="G65" s="141">
        <f>IFERROR('tablas turistas por categorías '!K65/'tablas turistas por categorías '!K78-1,"-")</f>
        <v>-6.9415211918616659E-2</v>
      </c>
      <c r="H65" s="106">
        <f>IFERROR('tablas turistas por categorías '!M65/'tablas turistas por categorías '!M78-1,"-")</f>
        <v>-6.6302005635665573E-4</v>
      </c>
    </row>
    <row r="66" spans="2:8" collapsed="1">
      <c r="B66" s="143">
        <v>2007</v>
      </c>
      <c r="C66" s="116">
        <f>IFERROR('tablas turistas por categorías '!C66/'tablas turistas por categorías '!C79-1,"-")</f>
        <v>0.3973530556636824</v>
      </c>
      <c r="D66" s="116">
        <f>IFERROR('tablas turistas por categorías '!E66/'tablas turistas por categorías '!E79-1,"-")</f>
        <v>-8.4179500299071064E-2</v>
      </c>
      <c r="E66" s="116">
        <f>IFERROR('tablas turistas por categorías '!G66/'tablas turistas por categorías '!G79-1,"-")</f>
        <v>-1.6861458394553663E-3</v>
      </c>
      <c r="F66" s="116">
        <f>IFERROR('tablas turistas por categorías '!I66/'tablas turistas por categorías '!I79-1,"-")</f>
        <v>-1.1486091581775382E-2</v>
      </c>
      <c r="G66" s="116">
        <f>IFERROR('tablas turistas por categorías '!K66/'tablas turistas por categorías '!K79-1,"-")</f>
        <v>-2.8433770227722088E-2</v>
      </c>
      <c r="H66" s="116">
        <f>IFERROR('tablas turistas por categorías '!M66/'tablas turistas por categorías '!M79-1,"-")</f>
        <v>-1.7351839799851221E-2</v>
      </c>
    </row>
    <row r="67" spans="2:8" ht="15" customHeight="1">
      <c r="B67" s="354" t="s">
        <v>79</v>
      </c>
      <c r="C67" s="354"/>
      <c r="D67" s="354"/>
      <c r="E67" s="354"/>
      <c r="F67" s="354"/>
      <c r="G67" s="354"/>
      <c r="H67" s="354"/>
    </row>
  </sheetData>
  <mergeCells count="2">
    <mergeCell ref="B5:H5"/>
    <mergeCell ref="B67:H67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2" fitToHeight="2" orientation="landscape" r:id="rId1"/>
  <headerFooter scaleWithDoc="0">
    <oddHeader>&amp;L&amp;G&amp;RTurismo en Cifras (acumulado julio 2011)</oddHeader>
    <oddFooter>&amp;CTurismo de Tenerife</oddFooter>
  </headerFooter>
  <drawing r:id="rId2"/>
  <legacyDrawingHF r:id="rId3"/>
</worksheet>
</file>

<file path=xl/worksheets/sheet23.xml><?xml version="1.0" encoding="utf-8"?>
<worksheet xmlns="http://schemas.openxmlformats.org/spreadsheetml/2006/main" xmlns:r="http://schemas.openxmlformats.org/officeDocument/2006/relationships">
  <sheetPr codeName="Hoja132">
    <tabColor rgb="FF000099"/>
  </sheetPr>
  <dimension ref="B1:J41"/>
  <sheetViews>
    <sheetView showGridLines="0" showRowColHeaders="0" zoomScaleNormal="100" workbookViewId="0">
      <selection activeCell="B2" sqref="B2"/>
    </sheetView>
  </sheetViews>
  <sheetFormatPr baseColWidth="10" defaultRowHeight="15"/>
  <cols>
    <col min="1" max="1" width="15.7109375" customWidth="1"/>
    <col min="2" max="2" width="13" customWidth="1"/>
    <col min="3" max="6" width="10.7109375" customWidth="1"/>
    <col min="7" max="7" width="12.7109375" customWidth="1"/>
    <col min="8" max="8" width="10.7109375" customWidth="1"/>
  </cols>
  <sheetData>
    <row r="1" spans="2:8" ht="15" customHeight="1"/>
    <row r="2" spans="2:8" ht="15" customHeight="1"/>
    <row r="3" spans="2:8" ht="15" customHeight="1"/>
    <row r="4" spans="2:8" ht="15" customHeight="1"/>
    <row r="5" spans="2:8" ht="18" customHeight="1">
      <c r="B5" s="343" t="s">
        <v>175</v>
      </c>
      <c r="C5" s="343"/>
      <c r="D5" s="343"/>
      <c r="E5" s="343"/>
      <c r="F5" s="343"/>
      <c r="G5" s="343"/>
      <c r="H5" s="343"/>
    </row>
    <row r="6" spans="2:8" ht="18" customHeight="1">
      <c r="B6" s="355">
        <v>2010</v>
      </c>
      <c r="C6" s="355"/>
      <c r="D6" s="355"/>
      <c r="E6" s="355"/>
      <c r="F6" s="355"/>
      <c r="G6" s="355"/>
      <c r="H6" s="355"/>
    </row>
    <row r="7" spans="2:8" ht="15" customHeight="1">
      <c r="B7" s="146" t="s">
        <v>176</v>
      </c>
      <c r="C7" s="120" t="s">
        <v>177</v>
      </c>
      <c r="D7" s="120" t="s">
        <v>172</v>
      </c>
      <c r="E7" s="120" t="s">
        <v>178</v>
      </c>
      <c r="F7" s="144" t="s">
        <v>81</v>
      </c>
      <c r="G7" s="145" t="s">
        <v>82</v>
      </c>
      <c r="H7" s="144" t="s">
        <v>83</v>
      </c>
    </row>
    <row r="8" spans="2:8" ht="15" customHeight="1">
      <c r="B8" s="147" t="s">
        <v>105</v>
      </c>
      <c r="C8" s="105">
        <v>749</v>
      </c>
      <c r="D8" s="105">
        <v>6334</v>
      </c>
      <c r="E8" s="105">
        <v>31864</v>
      </c>
      <c r="F8" s="117">
        <v>38947</v>
      </c>
      <c r="G8" s="105">
        <v>18813</v>
      </c>
      <c r="H8" s="117">
        <v>57760</v>
      </c>
    </row>
    <row r="9" spans="2:8" ht="15" customHeight="1">
      <c r="B9" s="147" t="s">
        <v>106</v>
      </c>
      <c r="C9" s="105">
        <v>829</v>
      </c>
      <c r="D9" s="105">
        <v>6979</v>
      </c>
      <c r="E9" s="105">
        <v>30618</v>
      </c>
      <c r="F9" s="117">
        <v>38426</v>
      </c>
      <c r="G9" s="105">
        <v>16463</v>
      </c>
      <c r="H9" s="117">
        <v>54889</v>
      </c>
    </row>
    <row r="10" spans="2:8" ht="15" customHeight="1">
      <c r="B10" s="147" t="s">
        <v>107</v>
      </c>
      <c r="C10" s="105">
        <v>1100</v>
      </c>
      <c r="D10" s="105">
        <v>6716</v>
      </c>
      <c r="E10" s="105">
        <v>32459</v>
      </c>
      <c r="F10" s="117">
        <v>40275</v>
      </c>
      <c r="G10" s="105">
        <v>18965</v>
      </c>
      <c r="H10" s="117">
        <v>59240</v>
      </c>
    </row>
    <row r="11" spans="2:8" ht="15" customHeight="1">
      <c r="B11" s="147" t="s">
        <v>108</v>
      </c>
      <c r="C11" s="105">
        <v>939</v>
      </c>
      <c r="D11" s="105">
        <v>6223</v>
      </c>
      <c r="E11" s="105">
        <v>34318</v>
      </c>
      <c r="F11" s="117">
        <v>41480</v>
      </c>
      <c r="G11" s="105">
        <v>18320</v>
      </c>
      <c r="H11" s="117">
        <v>59800</v>
      </c>
    </row>
    <row r="12" spans="2:8" ht="15" customHeight="1">
      <c r="B12" s="147" t="s">
        <v>109</v>
      </c>
      <c r="C12" s="105">
        <v>640</v>
      </c>
      <c r="D12" s="105">
        <v>5102</v>
      </c>
      <c r="E12" s="105">
        <v>34249</v>
      </c>
      <c r="F12" s="117">
        <v>39991</v>
      </c>
      <c r="G12" s="105">
        <v>16613</v>
      </c>
      <c r="H12" s="117">
        <v>56604</v>
      </c>
    </row>
    <row r="13" spans="2:8" ht="15" customHeight="1">
      <c r="B13" s="147" t="s">
        <v>110</v>
      </c>
      <c r="C13" s="105">
        <v>638</v>
      </c>
      <c r="D13" s="105">
        <v>5627</v>
      </c>
      <c r="E13" s="105">
        <v>36426</v>
      </c>
      <c r="F13" s="117">
        <v>42691</v>
      </c>
      <c r="G13" s="105">
        <v>21988</v>
      </c>
      <c r="H13" s="117">
        <v>64679</v>
      </c>
    </row>
    <row r="14" spans="2:8" ht="15" customHeight="1">
      <c r="B14" s="147" t="s">
        <v>111</v>
      </c>
      <c r="C14" s="105">
        <v>816</v>
      </c>
      <c r="D14" s="105">
        <v>6112</v>
      </c>
      <c r="E14" s="105">
        <v>35572</v>
      </c>
      <c r="F14" s="117">
        <v>42500</v>
      </c>
      <c r="G14" s="105">
        <v>19547</v>
      </c>
      <c r="H14" s="117">
        <v>62047</v>
      </c>
    </row>
    <row r="15" spans="2:8" ht="15" customHeight="1">
      <c r="B15" s="147" t="s">
        <v>112</v>
      </c>
      <c r="C15" s="105">
        <v>827</v>
      </c>
      <c r="D15" s="105">
        <v>6199</v>
      </c>
      <c r="E15" s="105">
        <v>44309</v>
      </c>
      <c r="F15" s="117">
        <v>51335</v>
      </c>
      <c r="G15" s="105">
        <v>20779</v>
      </c>
      <c r="H15" s="117">
        <v>72114</v>
      </c>
    </row>
    <row r="16" spans="2:8" ht="15" customHeight="1">
      <c r="B16" s="147" t="s">
        <v>113</v>
      </c>
      <c r="C16" s="105">
        <v>744</v>
      </c>
      <c r="D16" s="105">
        <v>4578</v>
      </c>
      <c r="E16" s="105">
        <v>34782</v>
      </c>
      <c r="F16" s="117">
        <v>40104</v>
      </c>
      <c r="G16" s="105">
        <v>15815</v>
      </c>
      <c r="H16" s="117">
        <v>55919</v>
      </c>
    </row>
    <row r="17" spans="2:10" ht="15" customHeight="1">
      <c r="B17" s="147" t="s">
        <v>114</v>
      </c>
      <c r="C17" s="105">
        <v>768</v>
      </c>
      <c r="D17" s="105">
        <v>5380</v>
      </c>
      <c r="E17" s="105">
        <v>31335</v>
      </c>
      <c r="F17" s="117">
        <v>37483</v>
      </c>
      <c r="G17" s="105">
        <v>17324</v>
      </c>
      <c r="H17" s="117">
        <v>54807</v>
      </c>
    </row>
    <row r="18" spans="2:10" ht="15" customHeight="1">
      <c r="B18" s="147" t="s">
        <v>115</v>
      </c>
      <c r="C18" s="105">
        <v>1362</v>
      </c>
      <c r="D18" s="105">
        <v>6553</v>
      </c>
      <c r="E18" s="105">
        <v>31471</v>
      </c>
      <c r="F18" s="117">
        <v>39386</v>
      </c>
      <c r="G18" s="105">
        <v>16676</v>
      </c>
      <c r="H18" s="117">
        <v>56062</v>
      </c>
    </row>
    <row r="19" spans="2:10" ht="15" customHeight="1">
      <c r="B19" s="147" t="s">
        <v>116</v>
      </c>
      <c r="C19" s="105">
        <v>1230</v>
      </c>
      <c r="D19" s="105">
        <v>6309</v>
      </c>
      <c r="E19" s="105">
        <v>32118</v>
      </c>
      <c r="F19" s="117">
        <v>39657</v>
      </c>
      <c r="G19" s="105">
        <v>18070</v>
      </c>
      <c r="H19" s="117">
        <v>57727</v>
      </c>
    </row>
    <row r="20" spans="2:10" ht="15" customHeight="1" thickBot="1">
      <c r="B20" s="148" t="s">
        <v>148</v>
      </c>
      <c r="C20" s="134">
        <v>10642</v>
      </c>
      <c r="D20" s="134">
        <v>72112</v>
      </c>
      <c r="E20" s="134">
        <v>409521</v>
      </c>
      <c r="F20" s="134">
        <v>492275</v>
      </c>
      <c r="G20" s="134">
        <v>219373</v>
      </c>
      <c r="H20" s="134">
        <v>711648</v>
      </c>
    </row>
    <row r="21" spans="2:10" ht="15" customHeight="1" thickBot="1">
      <c r="B21" s="347" t="s">
        <v>79</v>
      </c>
      <c r="C21" s="347"/>
      <c r="D21" s="347"/>
      <c r="E21" s="347"/>
      <c r="F21" s="347"/>
      <c r="G21" s="347"/>
      <c r="H21" s="347"/>
      <c r="J21" s="71" t="s">
        <v>98</v>
      </c>
    </row>
    <row r="25" spans="2:10" ht="18" customHeight="1">
      <c r="B25" s="343" t="s">
        <v>175</v>
      </c>
      <c r="C25" s="343"/>
      <c r="D25" s="343"/>
      <c r="E25" s="343"/>
      <c r="F25" s="343"/>
      <c r="G25" s="343"/>
      <c r="H25" s="343"/>
    </row>
    <row r="26" spans="2:10" ht="18" customHeight="1">
      <c r="B26" s="355">
        <v>2011</v>
      </c>
      <c r="C26" s="355"/>
      <c r="D26" s="355"/>
      <c r="E26" s="355"/>
      <c r="F26" s="355"/>
      <c r="G26" s="355"/>
      <c r="H26" s="355"/>
    </row>
    <row r="27" spans="2:10" ht="15" customHeight="1">
      <c r="B27" s="146" t="s">
        <v>176</v>
      </c>
      <c r="C27" s="120" t="s">
        <v>177</v>
      </c>
      <c r="D27" s="120" t="s">
        <v>172</v>
      </c>
      <c r="E27" s="120" t="s">
        <v>178</v>
      </c>
      <c r="F27" s="144" t="s">
        <v>81</v>
      </c>
      <c r="G27" s="145" t="s">
        <v>82</v>
      </c>
      <c r="H27" s="144" t="s">
        <v>83</v>
      </c>
    </row>
    <row r="28" spans="2:10" ht="15" customHeight="1">
      <c r="B28" s="147" t="s">
        <v>105</v>
      </c>
      <c r="C28" s="105">
        <v>1623</v>
      </c>
      <c r="D28" s="105">
        <v>6577</v>
      </c>
      <c r="E28" s="105">
        <v>32797</v>
      </c>
      <c r="F28" s="117">
        <v>40997</v>
      </c>
      <c r="G28" s="105">
        <v>14725</v>
      </c>
      <c r="H28" s="117">
        <v>55722</v>
      </c>
    </row>
    <row r="29" spans="2:10" ht="15" customHeight="1">
      <c r="B29" s="147" t="s">
        <v>106</v>
      </c>
      <c r="C29" s="105">
        <v>1549</v>
      </c>
      <c r="D29" s="105">
        <v>6805</v>
      </c>
      <c r="E29" s="105">
        <v>34805</v>
      </c>
      <c r="F29" s="117">
        <v>43159</v>
      </c>
      <c r="G29" s="105">
        <v>13523</v>
      </c>
      <c r="H29" s="117">
        <v>56682</v>
      </c>
    </row>
    <row r="30" spans="2:10" ht="15" customHeight="1">
      <c r="B30" s="147" t="s">
        <v>107</v>
      </c>
      <c r="C30" s="105">
        <v>1622</v>
      </c>
      <c r="D30" s="105">
        <v>6878</v>
      </c>
      <c r="E30" s="105">
        <v>39285</v>
      </c>
      <c r="F30" s="117">
        <v>47785</v>
      </c>
      <c r="G30" s="105">
        <v>18823</v>
      </c>
      <c r="H30" s="117">
        <v>66608</v>
      </c>
    </row>
    <row r="31" spans="2:10" ht="15" customHeight="1">
      <c r="B31" s="147" t="s">
        <v>108</v>
      </c>
      <c r="C31" s="105">
        <v>1096</v>
      </c>
      <c r="D31" s="105">
        <v>5975</v>
      </c>
      <c r="E31" s="105">
        <v>37712</v>
      </c>
      <c r="F31" s="117">
        <v>44783</v>
      </c>
      <c r="G31" s="105">
        <v>17362</v>
      </c>
      <c r="H31" s="117">
        <v>62145</v>
      </c>
    </row>
    <row r="32" spans="2:10" ht="15" customHeight="1">
      <c r="B32" s="147" t="s">
        <v>109</v>
      </c>
      <c r="C32" s="105">
        <v>954</v>
      </c>
      <c r="D32" s="105">
        <v>5081</v>
      </c>
      <c r="E32" s="105">
        <v>32204</v>
      </c>
      <c r="F32" s="117">
        <v>38239</v>
      </c>
      <c r="G32" s="105">
        <v>13161</v>
      </c>
      <c r="H32" s="117">
        <v>51400</v>
      </c>
    </row>
    <row r="33" spans="2:8" ht="15" customHeight="1">
      <c r="B33" s="147" t="s">
        <v>110</v>
      </c>
      <c r="C33" s="105">
        <v>893</v>
      </c>
      <c r="D33" s="105">
        <v>4989</v>
      </c>
      <c r="E33" s="105">
        <v>36258</v>
      </c>
      <c r="F33" s="117">
        <v>42140</v>
      </c>
      <c r="G33" s="105">
        <v>14619</v>
      </c>
      <c r="H33" s="117">
        <v>56759</v>
      </c>
    </row>
    <row r="34" spans="2:8" ht="15" customHeight="1">
      <c r="B34" s="147" t="s">
        <v>111</v>
      </c>
      <c r="C34" s="105">
        <v>1075</v>
      </c>
      <c r="D34" s="105">
        <v>6310</v>
      </c>
      <c r="E34" s="105">
        <v>42814</v>
      </c>
      <c r="F34" s="117">
        <v>50199</v>
      </c>
      <c r="G34" s="105">
        <v>19171</v>
      </c>
      <c r="H34" s="117">
        <v>69370</v>
      </c>
    </row>
    <row r="35" spans="2:8" ht="15" customHeight="1">
      <c r="B35" s="147" t="s">
        <v>112</v>
      </c>
      <c r="C35" s="105"/>
      <c r="D35" s="105"/>
      <c r="E35" s="105"/>
      <c r="F35" s="117"/>
      <c r="G35" s="105"/>
      <c r="H35" s="117"/>
    </row>
    <row r="36" spans="2:8" ht="15" customHeight="1">
      <c r="B36" s="147" t="s">
        <v>113</v>
      </c>
      <c r="C36" s="105"/>
      <c r="D36" s="105"/>
      <c r="E36" s="105"/>
      <c r="F36" s="117"/>
      <c r="G36" s="105"/>
      <c r="H36" s="117"/>
    </row>
    <row r="37" spans="2:8" ht="15" customHeight="1">
      <c r="B37" s="147" t="s">
        <v>114</v>
      </c>
      <c r="C37" s="105"/>
      <c r="D37" s="105"/>
      <c r="E37" s="105"/>
      <c r="F37" s="117"/>
      <c r="G37" s="105"/>
      <c r="H37" s="117"/>
    </row>
    <row r="38" spans="2:8" ht="15" customHeight="1">
      <c r="B38" s="147" t="s">
        <v>115</v>
      </c>
      <c r="C38" s="105"/>
      <c r="D38" s="105"/>
      <c r="E38" s="105"/>
      <c r="F38" s="117"/>
      <c r="G38" s="105"/>
      <c r="H38" s="117"/>
    </row>
    <row r="39" spans="2:8" ht="15" customHeight="1">
      <c r="B39" s="147" t="s">
        <v>116</v>
      </c>
      <c r="C39" s="105"/>
      <c r="D39" s="105"/>
      <c r="E39" s="105"/>
      <c r="F39" s="117"/>
      <c r="G39" s="105"/>
      <c r="H39" s="117"/>
    </row>
    <row r="40" spans="2:8" ht="15" customHeight="1">
      <c r="B40" s="148" t="s">
        <v>148</v>
      </c>
      <c r="C40" s="134">
        <v>8812</v>
      </c>
      <c r="D40" s="134">
        <v>42615</v>
      </c>
      <c r="E40" s="134">
        <v>255875</v>
      </c>
      <c r="F40" s="134">
        <v>307302</v>
      </c>
      <c r="G40" s="134">
        <v>111384</v>
      </c>
      <c r="H40" s="134">
        <v>418686</v>
      </c>
    </row>
    <row r="41" spans="2:8" ht="15" customHeight="1">
      <c r="B41" s="347" t="s">
        <v>79</v>
      </c>
      <c r="C41" s="347"/>
      <c r="D41" s="347"/>
      <c r="E41" s="347"/>
      <c r="F41" s="347"/>
      <c r="G41" s="347"/>
      <c r="H41" s="347"/>
    </row>
  </sheetData>
  <mergeCells count="6">
    <mergeCell ref="B41:H41"/>
    <mergeCell ref="B5:H5"/>
    <mergeCell ref="B6:H6"/>
    <mergeCell ref="B21:H21"/>
    <mergeCell ref="B25:H25"/>
    <mergeCell ref="B26:H26"/>
  </mergeCells>
  <hyperlinks>
    <hyperlink ref="J21" location="'graf. dist cate periodo act'!A1" tooltip="TABLA" display="TABLA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8" fitToWidth="2" fitToHeight="2" orientation="landscape" r:id="rId1"/>
  <headerFooter scaleWithDoc="0">
    <oddHeader>&amp;RTurismo en Cifras (acumulado julio 2011)</oddHeader>
    <oddFooter>&amp;CTurismo de Tenerife</oddFooter>
  </headerFooter>
  <drawing r:id="rId2"/>
</worksheet>
</file>

<file path=xl/worksheets/sheet24.xml><?xml version="1.0" encoding="utf-8"?>
<worksheet xmlns="http://schemas.openxmlformats.org/spreadsheetml/2006/main" xmlns:r="http://schemas.openxmlformats.org/officeDocument/2006/relationships">
  <sheetPr codeName="Hoja137">
    <tabColor rgb="FF000099"/>
  </sheetPr>
  <dimension ref="B1:N292"/>
  <sheetViews>
    <sheetView showGridLines="0" showRowColHeaders="0" zoomScaleNormal="100" workbookViewId="0">
      <selection activeCell="B2" sqref="B2"/>
    </sheetView>
  </sheetViews>
  <sheetFormatPr baseColWidth="10" defaultColWidth="10.7109375" defaultRowHeight="15"/>
  <cols>
    <col min="1" max="1" width="15.7109375" style="149" customWidth="1"/>
    <col min="2" max="2" width="13" style="149" customWidth="1"/>
    <col min="3" max="16384" width="10.7109375" style="149"/>
  </cols>
  <sheetData>
    <row r="1" spans="2:14" ht="15" customHeight="1"/>
    <row r="2" spans="2:14" ht="15" customHeight="1"/>
    <row r="3" spans="2:14" ht="15" customHeight="1"/>
    <row r="4" spans="2:14" ht="15" customHeight="1"/>
    <row r="5" spans="2:14" ht="23.25">
      <c r="B5" s="358" t="s">
        <v>179</v>
      </c>
      <c r="C5" s="358"/>
      <c r="D5" s="358"/>
      <c r="E5" s="358"/>
      <c r="F5" s="358"/>
      <c r="G5" s="358"/>
      <c r="H5" s="358"/>
      <c r="I5" s="358"/>
      <c r="J5" s="358"/>
      <c r="K5" s="358"/>
      <c r="L5" s="358"/>
      <c r="M5" s="358"/>
      <c r="N5" s="358"/>
    </row>
    <row r="7" spans="2:14" ht="36" customHeight="1">
      <c r="B7" s="357" t="s">
        <v>180</v>
      </c>
      <c r="C7" s="357"/>
      <c r="D7" s="357"/>
      <c r="E7" s="357"/>
      <c r="F7" s="357"/>
      <c r="G7" s="357"/>
    </row>
    <row r="8" spans="2:14">
      <c r="B8" s="150"/>
      <c r="C8" s="151">
        <v>2009</v>
      </c>
      <c r="D8" s="151">
        <v>2010</v>
      </c>
      <c r="E8" s="151">
        <v>2011</v>
      </c>
      <c r="F8" s="152" t="s">
        <v>181</v>
      </c>
      <c r="G8" s="152" t="s">
        <v>182</v>
      </c>
    </row>
    <row r="9" spans="2:14">
      <c r="B9" s="153" t="s">
        <v>97</v>
      </c>
      <c r="C9" s="154">
        <v>57710</v>
      </c>
      <c r="D9" s="154">
        <v>57760</v>
      </c>
      <c r="E9" s="154">
        <v>55722</v>
      </c>
      <c r="F9" s="155">
        <v>8.664009703691633E-4</v>
      </c>
      <c r="G9" s="155">
        <v>-3.5283933518005517E-2</v>
      </c>
    </row>
    <row r="10" spans="2:14">
      <c r="B10" s="153" t="s">
        <v>96</v>
      </c>
      <c r="C10" s="154">
        <v>59118</v>
      </c>
      <c r="D10" s="154">
        <v>54889</v>
      </c>
      <c r="E10" s="154">
        <v>56682</v>
      </c>
      <c r="F10" s="155">
        <v>-7.1534896309076723E-2</v>
      </c>
      <c r="G10" s="155">
        <v>3.2665925777478177E-2</v>
      </c>
    </row>
    <row r="11" spans="2:14">
      <c r="B11" s="153" t="s">
        <v>95</v>
      </c>
      <c r="C11" s="154">
        <v>65189</v>
      </c>
      <c r="D11" s="154">
        <v>59240</v>
      </c>
      <c r="E11" s="154">
        <v>66608</v>
      </c>
      <c r="F11" s="155">
        <v>-9.1257727530718369E-2</v>
      </c>
      <c r="G11" s="155">
        <v>0.12437542201215401</v>
      </c>
    </row>
    <row r="12" spans="2:14">
      <c r="B12" s="153" t="s">
        <v>94</v>
      </c>
      <c r="C12" s="154">
        <v>70420</v>
      </c>
      <c r="D12" s="154">
        <v>59800</v>
      </c>
      <c r="E12" s="154">
        <v>62145</v>
      </c>
      <c r="F12" s="155">
        <v>-0.15080942913944906</v>
      </c>
      <c r="G12" s="155">
        <v>3.9214046822742432E-2</v>
      </c>
    </row>
    <row r="13" spans="2:14">
      <c r="B13" s="153" t="s">
        <v>93</v>
      </c>
      <c r="C13" s="154">
        <v>56119</v>
      </c>
      <c r="D13" s="154">
        <v>56604</v>
      </c>
      <c r="E13" s="154">
        <v>51400</v>
      </c>
      <c r="F13" s="155">
        <v>8.6423492934657453E-3</v>
      </c>
      <c r="G13" s="155">
        <v>-9.1936965585471042E-2</v>
      </c>
    </row>
    <row r="14" spans="2:14">
      <c r="B14" s="153" t="s">
        <v>92</v>
      </c>
      <c r="C14" s="154">
        <v>62044</v>
      </c>
      <c r="D14" s="154">
        <v>64679</v>
      </c>
      <c r="E14" s="154">
        <v>56759</v>
      </c>
      <c r="F14" s="155">
        <v>4.2469860099284329E-2</v>
      </c>
      <c r="G14" s="155">
        <v>-0.12245087277168787</v>
      </c>
    </row>
    <row r="15" spans="2:14">
      <c r="B15" s="153" t="s">
        <v>91</v>
      </c>
      <c r="C15" s="154">
        <v>72974</v>
      </c>
      <c r="D15" s="154">
        <v>62047</v>
      </c>
      <c r="E15" s="154">
        <v>69370</v>
      </c>
      <c r="F15" s="155">
        <v>-0.14973826294296599</v>
      </c>
      <c r="G15" s="155">
        <v>0.1180234338485342</v>
      </c>
    </row>
    <row r="16" spans="2:14">
      <c r="B16" s="153" t="s">
        <v>90</v>
      </c>
      <c r="C16" s="154">
        <v>87195</v>
      </c>
      <c r="D16" s="154">
        <v>72114</v>
      </c>
      <c r="E16" s="154"/>
      <c r="F16" s="155">
        <v>-0.17295716497505587</v>
      </c>
      <c r="G16" s="155"/>
    </row>
    <row r="17" spans="2:7">
      <c r="B17" s="153" t="s">
        <v>89</v>
      </c>
      <c r="C17" s="154">
        <v>57084</v>
      </c>
      <c r="D17" s="154">
        <v>55919</v>
      </c>
      <c r="E17" s="154"/>
      <c r="F17" s="155">
        <v>-2.0408520776399652E-2</v>
      </c>
      <c r="G17" s="155"/>
    </row>
    <row r="18" spans="2:7">
      <c r="B18" s="153" t="s">
        <v>88</v>
      </c>
      <c r="C18" s="154">
        <v>58560</v>
      </c>
      <c r="D18" s="154">
        <v>54807</v>
      </c>
      <c r="E18" s="154"/>
      <c r="F18" s="155">
        <v>-6.4088114754098369E-2</v>
      </c>
      <c r="G18" s="155"/>
    </row>
    <row r="19" spans="2:7">
      <c r="B19" s="153" t="s">
        <v>87</v>
      </c>
      <c r="C19" s="154">
        <v>61078</v>
      </c>
      <c r="D19" s="154">
        <v>56062</v>
      </c>
      <c r="E19" s="154"/>
      <c r="F19" s="155">
        <v>-8.2124496545400993E-2</v>
      </c>
      <c r="G19" s="155"/>
    </row>
    <row r="20" spans="2:7">
      <c r="B20" s="153" t="s">
        <v>86</v>
      </c>
      <c r="C20" s="154">
        <v>63041</v>
      </c>
      <c r="D20" s="154">
        <v>57727</v>
      </c>
      <c r="E20" s="154"/>
      <c r="F20" s="155">
        <v>-8.4294348122650353E-2</v>
      </c>
      <c r="G20" s="155"/>
    </row>
    <row r="21" spans="2:7">
      <c r="B21" s="156" t="s">
        <v>47</v>
      </c>
      <c r="C21" s="63">
        <v>770532</v>
      </c>
      <c r="D21" s="63">
        <v>711648</v>
      </c>
      <c r="E21" s="63">
        <v>418686</v>
      </c>
      <c r="F21" s="157">
        <v>-7.6419928049711094E-2</v>
      </c>
      <c r="G21" s="157"/>
    </row>
    <row r="22" spans="2:7" ht="15" customHeight="1">
      <c r="B22" s="356" t="s">
        <v>183</v>
      </c>
      <c r="C22" s="356"/>
      <c r="D22" s="356"/>
      <c r="E22" s="356"/>
      <c r="F22" s="356"/>
      <c r="G22" s="356"/>
    </row>
    <row r="23" spans="2:7" ht="7.5" customHeight="1">
      <c r="B23" s="158"/>
      <c r="C23" s="158"/>
      <c r="D23" s="158"/>
      <c r="E23" s="158"/>
      <c r="F23" s="158"/>
      <c r="G23" s="158"/>
    </row>
    <row r="24" spans="2:7" ht="7.5" customHeight="1">
      <c r="B24" s="158"/>
      <c r="C24" s="158"/>
      <c r="D24" s="158"/>
      <c r="E24" s="158"/>
      <c r="F24" s="158"/>
      <c r="G24" s="158"/>
    </row>
    <row r="25" spans="2:7" ht="36" customHeight="1">
      <c r="B25" s="357" t="s">
        <v>184</v>
      </c>
      <c r="C25" s="357"/>
      <c r="D25" s="357"/>
      <c r="E25" s="357"/>
      <c r="F25" s="357"/>
      <c r="G25" s="357"/>
    </row>
    <row r="26" spans="2:7">
      <c r="B26" s="150"/>
      <c r="C26" s="150">
        <v>2009</v>
      </c>
      <c r="D26" s="150">
        <v>2010</v>
      </c>
      <c r="E26" s="150">
        <v>2011</v>
      </c>
      <c r="F26" s="152" t="s">
        <v>181</v>
      </c>
      <c r="G26" s="152" t="s">
        <v>182</v>
      </c>
    </row>
    <row r="27" spans="2:7" ht="15" customHeight="1">
      <c r="B27" s="153" t="s">
        <v>97</v>
      </c>
      <c r="C27" s="154">
        <v>5599</v>
      </c>
      <c r="D27" s="154">
        <v>5066</v>
      </c>
      <c r="E27" s="154">
        <v>4692</v>
      </c>
      <c r="F27" s="155">
        <v>-9.5195570637613858E-2</v>
      </c>
      <c r="G27" s="155">
        <v>-7.3825503355704702E-2</v>
      </c>
    </row>
    <row r="28" spans="2:7" ht="15" customHeight="1">
      <c r="B28" s="153" t="s">
        <v>96</v>
      </c>
      <c r="C28" s="154">
        <v>5670</v>
      </c>
      <c r="D28" s="154">
        <v>5107</v>
      </c>
      <c r="E28" s="154">
        <v>4899</v>
      </c>
      <c r="F28" s="155">
        <v>-9.9294532627865917E-2</v>
      </c>
      <c r="G28" s="155">
        <v>-4.0728411983552038E-2</v>
      </c>
    </row>
    <row r="29" spans="2:7" ht="15" customHeight="1">
      <c r="B29" s="153" t="s">
        <v>95</v>
      </c>
      <c r="C29" s="154">
        <v>4507</v>
      </c>
      <c r="D29" s="154">
        <v>4717</v>
      </c>
      <c r="E29" s="154">
        <v>6150</v>
      </c>
      <c r="F29" s="155">
        <v>4.6594186820501537E-2</v>
      </c>
      <c r="G29" s="155">
        <v>0.30379478482086064</v>
      </c>
    </row>
    <row r="30" spans="2:7" ht="15" customHeight="1">
      <c r="B30" s="153" t="s">
        <v>94</v>
      </c>
      <c r="C30" s="154">
        <v>4082</v>
      </c>
      <c r="D30" s="154">
        <v>3559</v>
      </c>
      <c r="E30" s="154">
        <v>4608</v>
      </c>
      <c r="F30" s="155">
        <v>-0.12812346888780013</v>
      </c>
      <c r="G30" s="155">
        <v>0.294745715088508</v>
      </c>
    </row>
    <row r="31" spans="2:7" ht="15" customHeight="1">
      <c r="B31" s="153" t="s">
        <v>93</v>
      </c>
      <c r="C31" s="154">
        <v>2450</v>
      </c>
      <c r="D31" s="154">
        <v>2112</v>
      </c>
      <c r="E31" s="154">
        <v>2526</v>
      </c>
      <c r="F31" s="155">
        <v>-0.13795918367346938</v>
      </c>
      <c r="G31" s="155">
        <v>0.19602272727272729</v>
      </c>
    </row>
    <row r="32" spans="2:7" ht="15" customHeight="1">
      <c r="B32" s="153" t="s">
        <v>92</v>
      </c>
      <c r="C32" s="154">
        <v>2401</v>
      </c>
      <c r="D32" s="154">
        <v>2454</v>
      </c>
      <c r="E32" s="154">
        <v>2439</v>
      </c>
      <c r="F32" s="155">
        <v>2.2074135776759762E-2</v>
      </c>
      <c r="G32" s="155">
        <v>-6.1124694376527566E-3</v>
      </c>
    </row>
    <row r="33" spans="2:7" ht="15" customHeight="1">
      <c r="B33" s="153" t="s">
        <v>91</v>
      </c>
      <c r="C33" s="154">
        <v>2152</v>
      </c>
      <c r="D33" s="154">
        <v>2165</v>
      </c>
      <c r="E33" s="154">
        <v>3412</v>
      </c>
      <c r="F33" s="155">
        <v>6.0408921933086113E-3</v>
      </c>
      <c r="G33" s="155">
        <v>0.57598152424942262</v>
      </c>
    </row>
    <row r="34" spans="2:7" ht="15" customHeight="1">
      <c r="B34" s="153" t="s">
        <v>90</v>
      </c>
      <c r="C34" s="154">
        <v>2016</v>
      </c>
      <c r="D34" s="154">
        <v>2312</v>
      </c>
      <c r="E34" s="154"/>
      <c r="F34" s="155">
        <v>0.14682539682539675</v>
      </c>
      <c r="G34" s="155"/>
    </row>
    <row r="35" spans="2:7" ht="15" customHeight="1">
      <c r="B35" s="153" t="s">
        <v>89</v>
      </c>
      <c r="C35" s="154">
        <v>3253</v>
      </c>
      <c r="D35" s="154">
        <v>2987</v>
      </c>
      <c r="E35" s="154"/>
      <c r="F35" s="155">
        <v>-8.1770673224715651E-2</v>
      </c>
      <c r="G35" s="155"/>
    </row>
    <row r="36" spans="2:7" ht="15" customHeight="1">
      <c r="B36" s="153" t="s">
        <v>88</v>
      </c>
      <c r="C36" s="154">
        <v>3191</v>
      </c>
      <c r="D36" s="154">
        <v>3990</v>
      </c>
      <c r="E36" s="154"/>
      <c r="F36" s="155">
        <v>0.25039172673143217</v>
      </c>
      <c r="G36" s="155"/>
    </row>
    <row r="37" spans="2:7" ht="15" customHeight="1">
      <c r="B37" s="153" t="s">
        <v>87</v>
      </c>
      <c r="C37" s="154">
        <v>3715</v>
      </c>
      <c r="D37" s="154">
        <v>3932</v>
      </c>
      <c r="E37" s="154"/>
      <c r="F37" s="155">
        <v>5.8411843876177594E-2</v>
      </c>
      <c r="G37" s="155"/>
    </row>
    <row r="38" spans="2:7" ht="15" customHeight="1">
      <c r="B38" s="153" t="s">
        <v>86</v>
      </c>
      <c r="C38" s="154">
        <v>4609</v>
      </c>
      <c r="D38" s="154">
        <v>4595</v>
      </c>
      <c r="E38" s="154"/>
      <c r="F38" s="155">
        <v>-3.0375352571057057E-3</v>
      </c>
      <c r="G38" s="155"/>
    </row>
    <row r="39" spans="2:7" ht="15" customHeight="1">
      <c r="B39" s="156" t="s">
        <v>47</v>
      </c>
      <c r="C39" s="63">
        <v>43645</v>
      </c>
      <c r="D39" s="63">
        <v>42996</v>
      </c>
      <c r="E39" s="63">
        <v>28726</v>
      </c>
      <c r="F39" s="157">
        <v>-1.4869973651048252E-2</v>
      </c>
      <c r="G39" s="157"/>
    </row>
    <row r="40" spans="2:7" ht="15" customHeight="1">
      <c r="B40" s="356" t="s">
        <v>183</v>
      </c>
      <c r="C40" s="356"/>
      <c r="D40" s="356"/>
      <c r="E40" s="356"/>
      <c r="F40" s="356"/>
      <c r="G40" s="356"/>
    </row>
    <row r="41" spans="2:7" ht="7.5" customHeight="1">
      <c r="B41" s="159"/>
      <c r="C41" s="159"/>
      <c r="D41" s="159"/>
      <c r="E41" s="159"/>
      <c r="F41" s="159"/>
      <c r="G41" s="158"/>
    </row>
    <row r="42" spans="2:7" ht="8.25" customHeight="1">
      <c r="B42" s="158"/>
      <c r="C42" s="158"/>
      <c r="D42" s="158"/>
      <c r="E42" s="158"/>
      <c r="F42" s="158"/>
      <c r="G42" s="158"/>
    </row>
    <row r="43" spans="2:7" ht="36" customHeight="1">
      <c r="B43" s="357" t="s">
        <v>185</v>
      </c>
      <c r="C43" s="357"/>
      <c r="D43" s="357"/>
      <c r="E43" s="357"/>
      <c r="F43" s="357"/>
      <c r="G43" s="357"/>
    </row>
    <row r="44" spans="2:7" ht="15" customHeight="1">
      <c r="B44" s="150"/>
      <c r="C44" s="150">
        <v>2009</v>
      </c>
      <c r="D44" s="150">
        <v>2010</v>
      </c>
      <c r="E44" s="150">
        <v>2011</v>
      </c>
      <c r="F44" s="152" t="s">
        <v>181</v>
      </c>
      <c r="G44" s="152" t="s">
        <v>182</v>
      </c>
    </row>
    <row r="45" spans="2:7" ht="15" customHeight="1">
      <c r="B45" s="153" t="s">
        <v>97</v>
      </c>
      <c r="C45" s="154">
        <v>20453</v>
      </c>
      <c r="D45" s="154">
        <v>23963</v>
      </c>
      <c r="E45" s="154">
        <v>21262</v>
      </c>
      <c r="F45" s="155">
        <v>0.17161296631301037</v>
      </c>
      <c r="G45" s="155">
        <v>-0.11271543629762548</v>
      </c>
    </row>
    <row r="46" spans="2:7" ht="15" customHeight="1">
      <c r="B46" s="153" t="s">
        <v>96</v>
      </c>
      <c r="C46" s="154">
        <v>25244</v>
      </c>
      <c r="D46" s="154">
        <v>25500</v>
      </c>
      <c r="E46" s="154">
        <v>23376</v>
      </c>
      <c r="F46" s="155">
        <v>1.0141023609570698E-2</v>
      </c>
      <c r="G46" s="155">
        <v>-8.3294117647058852E-2</v>
      </c>
    </row>
    <row r="47" spans="2:7" ht="15" customHeight="1">
      <c r="B47" s="153" t="s">
        <v>95</v>
      </c>
      <c r="C47" s="154">
        <v>29182</v>
      </c>
      <c r="D47" s="154">
        <v>31004</v>
      </c>
      <c r="E47" s="154">
        <v>26368</v>
      </c>
      <c r="F47" s="155">
        <v>6.2435748063875085E-2</v>
      </c>
      <c r="G47" s="155">
        <v>-0.14952909302025541</v>
      </c>
    </row>
    <row r="48" spans="2:7" ht="15" customHeight="1">
      <c r="B48" s="153" t="s">
        <v>94</v>
      </c>
      <c r="C48" s="154">
        <v>43871</v>
      </c>
      <c r="D48" s="154">
        <v>38879</v>
      </c>
      <c r="E48" s="154">
        <v>34603</v>
      </c>
      <c r="F48" s="155">
        <v>-0.11378815162635914</v>
      </c>
      <c r="G48" s="155">
        <v>-0.10998225262995442</v>
      </c>
    </row>
    <row r="49" spans="2:7" ht="15" customHeight="1">
      <c r="B49" s="153" t="s">
        <v>93</v>
      </c>
      <c r="C49" s="154">
        <v>39923</v>
      </c>
      <c r="D49" s="154">
        <v>41130</v>
      </c>
      <c r="E49" s="154">
        <v>34373</v>
      </c>
      <c r="F49" s="155">
        <v>3.0233198907897663E-2</v>
      </c>
      <c r="G49" s="155">
        <v>-0.16428397763189884</v>
      </c>
    </row>
    <row r="50" spans="2:7" ht="15" customHeight="1">
      <c r="B50" s="153" t="s">
        <v>92</v>
      </c>
      <c r="C50" s="154">
        <v>47787</v>
      </c>
      <c r="D50" s="154">
        <v>50013</v>
      </c>
      <c r="E50" s="154">
        <v>39569</v>
      </c>
      <c r="F50" s="155">
        <v>4.6581706321803029E-2</v>
      </c>
      <c r="G50" s="155">
        <v>-0.2088257053166177</v>
      </c>
    </row>
    <row r="51" spans="2:7" ht="15" customHeight="1">
      <c r="B51" s="153" t="s">
        <v>91</v>
      </c>
      <c r="C51" s="154">
        <v>57948</v>
      </c>
      <c r="D51" s="154">
        <v>46858</v>
      </c>
      <c r="E51" s="154">
        <v>49076</v>
      </c>
      <c r="F51" s="155">
        <v>-0.19137847725547041</v>
      </c>
      <c r="G51" s="155">
        <v>4.7334499978658906E-2</v>
      </c>
    </row>
    <row r="52" spans="2:7" ht="15" customHeight="1">
      <c r="B52" s="153" t="s">
        <v>90</v>
      </c>
      <c r="C52" s="154">
        <v>71674</v>
      </c>
      <c r="D52" s="154">
        <v>56168</v>
      </c>
      <c r="E52" s="154"/>
      <c r="F52" s="155">
        <v>-0.21634065351452414</v>
      </c>
      <c r="G52" s="155"/>
    </row>
    <row r="53" spans="2:7" ht="15" customHeight="1">
      <c r="B53" s="153" t="s">
        <v>89</v>
      </c>
      <c r="C53" s="154">
        <v>40587</v>
      </c>
      <c r="D53" s="154">
        <v>37326</v>
      </c>
      <c r="E53" s="154"/>
      <c r="F53" s="155">
        <v>-8.0345923571586986E-2</v>
      </c>
      <c r="G53" s="155"/>
    </row>
    <row r="54" spans="2:7" ht="15" customHeight="1">
      <c r="B54" s="153" t="s">
        <v>88</v>
      </c>
      <c r="C54" s="154">
        <v>38129</v>
      </c>
      <c r="D54" s="154">
        <v>32725</v>
      </c>
      <c r="E54" s="154"/>
      <c r="F54" s="155">
        <v>-0.14172939232605108</v>
      </c>
      <c r="G54" s="155"/>
    </row>
    <row r="55" spans="2:7" ht="15" customHeight="1">
      <c r="B55" s="153" t="s">
        <v>87</v>
      </c>
      <c r="C55" s="154">
        <v>30544</v>
      </c>
      <c r="D55" s="154">
        <v>26716</v>
      </c>
      <c r="E55" s="154"/>
      <c r="F55" s="155">
        <v>-0.12532739654269254</v>
      </c>
      <c r="G55" s="155"/>
    </row>
    <row r="56" spans="2:7" ht="15" customHeight="1">
      <c r="B56" s="153" t="s">
        <v>86</v>
      </c>
      <c r="C56" s="154">
        <v>32592</v>
      </c>
      <c r="D56" s="154">
        <v>26819</v>
      </c>
      <c r="E56" s="154"/>
      <c r="F56" s="155">
        <v>-0.17712935689739817</v>
      </c>
      <c r="G56" s="155"/>
    </row>
    <row r="57" spans="2:7" ht="15" customHeight="1">
      <c r="B57" s="156" t="s">
        <v>47</v>
      </c>
      <c r="C57" s="63">
        <v>477934</v>
      </c>
      <c r="D57" s="63">
        <v>437101</v>
      </c>
      <c r="E57" s="63">
        <v>228627</v>
      </c>
      <c r="F57" s="157">
        <v>-8.5436482861650398E-2</v>
      </c>
      <c r="G57" s="157"/>
    </row>
    <row r="58" spans="2:7" ht="15" customHeight="1">
      <c r="B58" s="356" t="s">
        <v>183</v>
      </c>
      <c r="C58" s="356"/>
      <c r="D58" s="356"/>
      <c r="E58" s="356"/>
      <c r="F58" s="356"/>
      <c r="G58" s="356"/>
    </row>
    <row r="59" spans="2:7" ht="8.25" customHeight="1">
      <c r="B59" s="158"/>
      <c r="C59" s="158"/>
      <c r="D59" s="158"/>
      <c r="E59" s="158"/>
      <c r="F59" s="158"/>
      <c r="G59" s="158"/>
    </row>
    <row r="60" spans="2:7" ht="7.5" customHeight="1">
      <c r="B60" s="158"/>
      <c r="C60" s="158"/>
      <c r="D60" s="158"/>
      <c r="E60" s="158"/>
      <c r="F60" s="158"/>
      <c r="G60" s="158"/>
    </row>
    <row r="61" spans="2:7" ht="36" customHeight="1">
      <c r="B61" s="357" t="s">
        <v>186</v>
      </c>
      <c r="C61" s="357"/>
      <c r="D61" s="357"/>
      <c r="E61" s="357"/>
      <c r="F61" s="357"/>
      <c r="G61" s="357"/>
    </row>
    <row r="62" spans="2:7" ht="15" customHeight="1">
      <c r="B62" s="150"/>
      <c r="C62" s="150">
        <v>2009</v>
      </c>
      <c r="D62" s="150">
        <v>2010</v>
      </c>
      <c r="E62" s="150">
        <v>2011</v>
      </c>
      <c r="F62" s="152" t="s">
        <v>181</v>
      </c>
      <c r="G62" s="152" t="s">
        <v>182</v>
      </c>
    </row>
    <row r="63" spans="2:7" ht="15" customHeight="1">
      <c r="B63" s="153" t="s">
        <v>97</v>
      </c>
      <c r="C63" s="154">
        <v>16753</v>
      </c>
      <c r="D63" s="154">
        <v>15937</v>
      </c>
      <c r="E63" s="154">
        <v>16608</v>
      </c>
      <c r="F63" s="155">
        <v>-4.8707694144332403E-2</v>
      </c>
      <c r="G63" s="155">
        <v>4.2103281671581838E-2</v>
      </c>
    </row>
    <row r="64" spans="2:7" ht="15" customHeight="1">
      <c r="B64" s="153" t="s">
        <v>96</v>
      </c>
      <c r="C64" s="154">
        <v>14729</v>
      </c>
      <c r="D64" s="154">
        <v>13293</v>
      </c>
      <c r="E64" s="154">
        <v>15341</v>
      </c>
      <c r="F64" s="155">
        <v>-9.7494738271437287E-2</v>
      </c>
      <c r="G64" s="155">
        <v>0.15406604980064698</v>
      </c>
    </row>
    <row r="65" spans="2:7" ht="15" customHeight="1">
      <c r="B65" s="153" t="s">
        <v>95</v>
      </c>
      <c r="C65" s="154">
        <v>17062</v>
      </c>
      <c r="D65" s="154">
        <v>13002</v>
      </c>
      <c r="E65" s="154">
        <v>18464</v>
      </c>
      <c r="F65" s="155">
        <v>-0.23795569100926039</v>
      </c>
      <c r="G65" s="155">
        <v>0.42008921704353175</v>
      </c>
    </row>
    <row r="66" spans="2:7" ht="15" customHeight="1">
      <c r="B66" s="153" t="s">
        <v>94</v>
      </c>
      <c r="C66" s="154">
        <v>13698</v>
      </c>
      <c r="D66" s="154">
        <v>10777</v>
      </c>
      <c r="E66" s="154">
        <v>12991</v>
      </c>
      <c r="F66" s="155">
        <v>-0.21324280916922178</v>
      </c>
      <c r="G66" s="155">
        <v>0.20543750579938758</v>
      </c>
    </row>
    <row r="67" spans="2:7" ht="15" customHeight="1">
      <c r="B67" s="153" t="s">
        <v>93</v>
      </c>
      <c r="C67" s="154">
        <v>9499</v>
      </c>
      <c r="D67" s="154">
        <v>8522</v>
      </c>
      <c r="E67" s="154">
        <v>8904</v>
      </c>
      <c r="F67" s="155">
        <v>-0.10285293188756717</v>
      </c>
      <c r="G67" s="155">
        <v>4.4825158413517974E-2</v>
      </c>
    </row>
    <row r="68" spans="2:7" ht="15" customHeight="1">
      <c r="B68" s="153" t="s">
        <v>92</v>
      </c>
      <c r="C68" s="154">
        <v>7331</v>
      </c>
      <c r="D68" s="154">
        <v>6938</v>
      </c>
      <c r="E68" s="154">
        <v>8758</v>
      </c>
      <c r="F68" s="155">
        <v>-5.3607966171054455E-2</v>
      </c>
      <c r="G68" s="155">
        <v>0.26232343614874609</v>
      </c>
    </row>
    <row r="69" spans="2:7" ht="15" customHeight="1">
      <c r="B69" s="153" t="s">
        <v>91</v>
      </c>
      <c r="C69" s="154">
        <v>7412</v>
      </c>
      <c r="D69" s="154">
        <v>7086</v>
      </c>
      <c r="E69" s="154">
        <v>9632</v>
      </c>
      <c r="F69" s="155">
        <v>-4.3982730706961681E-2</v>
      </c>
      <c r="G69" s="155">
        <v>0.35930002822466833</v>
      </c>
    </row>
    <row r="70" spans="2:7" ht="15" customHeight="1">
      <c r="B70" s="153" t="s">
        <v>90</v>
      </c>
      <c r="C70" s="154">
        <v>7905</v>
      </c>
      <c r="D70" s="154">
        <v>7231</v>
      </c>
      <c r="E70" s="154"/>
      <c r="F70" s="155">
        <v>-8.5262492093611586E-2</v>
      </c>
      <c r="G70" s="155"/>
    </row>
    <row r="71" spans="2:7" ht="15" customHeight="1">
      <c r="B71" s="153" t="s">
        <v>89</v>
      </c>
      <c r="C71" s="154">
        <v>8951</v>
      </c>
      <c r="D71" s="154">
        <v>10321</v>
      </c>
      <c r="E71" s="154"/>
      <c r="F71" s="155">
        <v>0.15305552452239968</v>
      </c>
      <c r="G71" s="155"/>
    </row>
    <row r="72" spans="2:7" ht="15" customHeight="1">
      <c r="B72" s="153" t="s">
        <v>88</v>
      </c>
      <c r="C72" s="154">
        <v>9335</v>
      </c>
      <c r="D72" s="154">
        <v>9796</v>
      </c>
      <c r="E72" s="154"/>
      <c r="F72" s="155">
        <v>4.9384038564542099E-2</v>
      </c>
      <c r="G72" s="155"/>
    </row>
    <row r="73" spans="2:7" ht="15" customHeight="1">
      <c r="B73" s="153" t="s">
        <v>87</v>
      </c>
      <c r="C73" s="154">
        <v>15835</v>
      </c>
      <c r="D73" s="154">
        <v>13435</v>
      </c>
      <c r="E73" s="154"/>
      <c r="F73" s="155">
        <v>-0.15156299336911905</v>
      </c>
      <c r="G73" s="155"/>
    </row>
    <row r="74" spans="2:7" ht="15" customHeight="1">
      <c r="B74" s="153" t="s">
        <v>86</v>
      </c>
      <c r="C74" s="154">
        <v>12571</v>
      </c>
      <c r="D74" s="154">
        <v>13646</v>
      </c>
      <c r="E74" s="154"/>
      <c r="F74" s="155">
        <v>8.5514278895871376E-2</v>
      </c>
      <c r="G74" s="155"/>
    </row>
    <row r="75" spans="2:7" ht="15" customHeight="1">
      <c r="B75" s="156" t="s">
        <v>47</v>
      </c>
      <c r="C75" s="63">
        <v>141081</v>
      </c>
      <c r="D75" s="63">
        <v>129984</v>
      </c>
      <c r="E75" s="63">
        <v>90698</v>
      </c>
      <c r="F75" s="157">
        <v>-7.8656941756863108E-2</v>
      </c>
      <c r="G75" s="157"/>
    </row>
    <row r="76" spans="2:7" ht="15" customHeight="1">
      <c r="B76" s="356" t="s">
        <v>183</v>
      </c>
      <c r="C76" s="356"/>
      <c r="D76" s="356"/>
      <c r="E76" s="356"/>
      <c r="F76" s="356"/>
      <c r="G76" s="356"/>
    </row>
    <row r="77" spans="2:7" ht="9" customHeight="1">
      <c r="B77" s="158"/>
      <c r="C77" s="158"/>
      <c r="D77" s="158"/>
      <c r="E77" s="158"/>
      <c r="F77" s="158"/>
      <c r="G77" s="158"/>
    </row>
    <row r="78" spans="2:7" ht="9.75" customHeight="1">
      <c r="B78" s="158"/>
      <c r="C78" s="158"/>
      <c r="D78" s="158"/>
      <c r="E78" s="158"/>
      <c r="F78" s="158"/>
      <c r="G78" s="158"/>
    </row>
    <row r="79" spans="2:7" ht="36" customHeight="1">
      <c r="B79" s="357" t="s">
        <v>187</v>
      </c>
      <c r="C79" s="357"/>
      <c r="D79" s="357"/>
      <c r="E79" s="357"/>
      <c r="F79" s="357"/>
      <c r="G79" s="357"/>
    </row>
    <row r="80" spans="2:7" ht="15" customHeight="1">
      <c r="B80" s="150"/>
      <c r="C80" s="150">
        <v>2009</v>
      </c>
      <c r="D80" s="150">
        <v>2010</v>
      </c>
      <c r="E80" s="150">
        <v>2011</v>
      </c>
      <c r="F80" s="152" t="s">
        <v>181</v>
      </c>
      <c r="G80" s="152" t="s">
        <v>182</v>
      </c>
    </row>
    <row r="81" spans="2:7" ht="15" customHeight="1">
      <c r="B81" s="153" t="s">
        <v>97</v>
      </c>
      <c r="C81" s="154">
        <v>1196</v>
      </c>
      <c r="D81" s="154">
        <v>1000</v>
      </c>
      <c r="E81" s="154">
        <v>1138</v>
      </c>
      <c r="F81" s="155">
        <v>-0.16387959866220736</v>
      </c>
      <c r="G81" s="155">
        <v>0.1379999999999999</v>
      </c>
    </row>
    <row r="82" spans="2:7" ht="15" customHeight="1">
      <c r="B82" s="153" t="s">
        <v>96</v>
      </c>
      <c r="C82" s="154">
        <v>900</v>
      </c>
      <c r="D82" s="154">
        <v>1045</v>
      </c>
      <c r="E82" s="154">
        <v>1275</v>
      </c>
      <c r="F82" s="155">
        <v>0.1611111111111112</v>
      </c>
      <c r="G82" s="155">
        <v>0.22009569377990434</v>
      </c>
    </row>
    <row r="83" spans="2:7" ht="15" customHeight="1">
      <c r="B83" s="153" t="s">
        <v>95</v>
      </c>
      <c r="C83" s="154">
        <v>1163</v>
      </c>
      <c r="D83" s="154">
        <v>722</v>
      </c>
      <c r="E83" s="154">
        <v>1424</v>
      </c>
      <c r="F83" s="155">
        <v>-0.37919174548581258</v>
      </c>
      <c r="G83" s="155">
        <v>0.97229916897506929</v>
      </c>
    </row>
    <row r="84" spans="2:7" ht="15" customHeight="1">
      <c r="B84" s="153" t="s">
        <v>94</v>
      </c>
      <c r="C84" s="154">
        <v>314</v>
      </c>
      <c r="D84" s="154">
        <v>363</v>
      </c>
      <c r="E84" s="154">
        <v>673</v>
      </c>
      <c r="F84" s="155">
        <v>0.15605095541401282</v>
      </c>
      <c r="G84" s="155">
        <v>0.85399449035812669</v>
      </c>
    </row>
    <row r="85" spans="2:7" ht="15" customHeight="1">
      <c r="B85" s="153" t="s">
        <v>93</v>
      </c>
      <c r="C85" s="154">
        <v>29</v>
      </c>
      <c r="D85" s="154">
        <v>17</v>
      </c>
      <c r="E85" s="154">
        <v>83</v>
      </c>
      <c r="F85" s="155">
        <v>-0.41379310344827591</v>
      </c>
      <c r="G85" s="155">
        <v>3.882352941176471</v>
      </c>
    </row>
    <row r="86" spans="2:7" ht="15" customHeight="1">
      <c r="B86" s="153" t="s">
        <v>92</v>
      </c>
      <c r="C86" s="154">
        <v>109</v>
      </c>
      <c r="D86" s="154">
        <v>46</v>
      </c>
      <c r="E86" s="154">
        <v>82</v>
      </c>
      <c r="F86" s="155">
        <v>-0.57798165137614677</v>
      </c>
      <c r="G86" s="155">
        <v>0.78260869565217384</v>
      </c>
    </row>
    <row r="87" spans="2:7" ht="15" customHeight="1">
      <c r="B87" s="153" t="s">
        <v>91</v>
      </c>
      <c r="C87" s="154">
        <v>70</v>
      </c>
      <c r="D87" s="154">
        <v>168</v>
      </c>
      <c r="E87" s="154">
        <v>245</v>
      </c>
      <c r="F87" s="155">
        <v>1.4</v>
      </c>
      <c r="G87" s="155">
        <v>0.45833333333333326</v>
      </c>
    </row>
    <row r="88" spans="2:7" ht="15" customHeight="1">
      <c r="B88" s="153" t="s">
        <v>90</v>
      </c>
      <c r="C88" s="154">
        <v>23</v>
      </c>
      <c r="D88" s="154">
        <v>64</v>
      </c>
      <c r="E88" s="154"/>
      <c r="F88" s="155">
        <v>1.7826086956521738</v>
      </c>
      <c r="G88" s="155"/>
    </row>
    <row r="89" spans="2:7" ht="15" customHeight="1">
      <c r="B89" s="153" t="s">
        <v>89</v>
      </c>
      <c r="C89" s="154">
        <v>51</v>
      </c>
      <c r="D89" s="154">
        <v>100</v>
      </c>
      <c r="E89" s="154"/>
      <c r="F89" s="155">
        <v>0.96078431372549011</v>
      </c>
      <c r="G89" s="155"/>
    </row>
    <row r="90" spans="2:7" ht="15" customHeight="1">
      <c r="B90" s="153" t="s">
        <v>88</v>
      </c>
      <c r="C90" s="154">
        <v>607</v>
      </c>
      <c r="D90" s="154">
        <v>811</v>
      </c>
      <c r="E90" s="154"/>
      <c r="F90" s="155">
        <v>0.33607907742998355</v>
      </c>
      <c r="G90" s="155"/>
    </row>
    <row r="91" spans="2:7" ht="15" customHeight="1">
      <c r="B91" s="153" t="s">
        <v>87</v>
      </c>
      <c r="C91" s="154">
        <v>662</v>
      </c>
      <c r="D91" s="154">
        <v>1091</v>
      </c>
      <c r="E91" s="154"/>
      <c r="F91" s="155">
        <v>0.64803625377643503</v>
      </c>
      <c r="G91" s="155"/>
    </row>
    <row r="92" spans="2:7" ht="15" customHeight="1">
      <c r="B92" s="153" t="s">
        <v>86</v>
      </c>
      <c r="C92" s="154">
        <v>840</v>
      </c>
      <c r="D92" s="154">
        <v>914</v>
      </c>
      <c r="E92" s="154"/>
      <c r="F92" s="155">
        <v>8.8095238095238004E-2</v>
      </c>
      <c r="G92" s="155"/>
    </row>
    <row r="93" spans="2:7" ht="15" customHeight="1">
      <c r="B93" s="156" t="s">
        <v>47</v>
      </c>
      <c r="C93" s="63">
        <v>5964</v>
      </c>
      <c r="D93" s="63">
        <v>6341</v>
      </c>
      <c r="E93" s="63">
        <v>4920</v>
      </c>
      <c r="F93" s="157">
        <v>6.3212608987256891E-2</v>
      </c>
      <c r="G93" s="157"/>
    </row>
    <row r="94" spans="2:7" ht="15" customHeight="1">
      <c r="B94" s="356" t="s">
        <v>183</v>
      </c>
      <c r="C94" s="356"/>
      <c r="D94" s="356"/>
      <c r="E94" s="356"/>
      <c r="F94" s="356"/>
      <c r="G94" s="356"/>
    </row>
    <row r="95" spans="2:7" ht="6" customHeight="1">
      <c r="B95" s="158"/>
      <c r="C95" s="158"/>
      <c r="D95" s="158"/>
      <c r="E95" s="158"/>
      <c r="F95" s="158"/>
      <c r="G95" s="158"/>
    </row>
    <row r="96" spans="2:7" ht="7.5" customHeight="1">
      <c r="B96" s="158"/>
      <c r="C96" s="158"/>
      <c r="D96" s="158"/>
      <c r="E96" s="158"/>
      <c r="F96" s="158"/>
      <c r="G96" s="158"/>
    </row>
    <row r="97" spans="2:7" ht="36" customHeight="1">
      <c r="B97" s="357" t="s">
        <v>188</v>
      </c>
      <c r="C97" s="357"/>
      <c r="D97" s="357"/>
      <c r="E97" s="357"/>
      <c r="F97" s="357"/>
      <c r="G97" s="357"/>
    </row>
    <row r="98" spans="2:7" ht="15" customHeight="1">
      <c r="B98" s="160"/>
      <c r="C98" s="150">
        <v>2009</v>
      </c>
      <c r="D98" s="150">
        <v>2010</v>
      </c>
      <c r="E98" s="150">
        <v>2011</v>
      </c>
      <c r="F98" s="152" t="s">
        <v>181</v>
      </c>
      <c r="G98" s="152" t="s">
        <v>182</v>
      </c>
    </row>
    <row r="99" spans="2:7" ht="15" customHeight="1">
      <c r="B99" s="153" t="s">
        <v>97</v>
      </c>
      <c r="C99" s="154">
        <v>6005</v>
      </c>
      <c r="D99" s="154">
        <v>4882</v>
      </c>
      <c r="E99" s="154">
        <v>5011</v>
      </c>
      <c r="F99" s="155">
        <v>-0.18701082431307248</v>
      </c>
      <c r="G99" s="155">
        <v>2.642359688652185E-2</v>
      </c>
    </row>
    <row r="100" spans="2:7" ht="15" customHeight="1">
      <c r="B100" s="153" t="s">
        <v>96</v>
      </c>
      <c r="C100" s="154">
        <v>5027</v>
      </c>
      <c r="D100" s="154">
        <v>3502</v>
      </c>
      <c r="E100" s="154">
        <v>3776</v>
      </c>
      <c r="F100" s="155">
        <v>-0.30336184603143024</v>
      </c>
      <c r="G100" s="155">
        <v>7.824100513992005E-2</v>
      </c>
    </row>
    <row r="101" spans="2:7" ht="15" customHeight="1">
      <c r="B101" s="153" t="s">
        <v>95</v>
      </c>
      <c r="C101" s="154">
        <v>6511</v>
      </c>
      <c r="D101" s="154">
        <v>3364</v>
      </c>
      <c r="E101" s="154">
        <v>4561</v>
      </c>
      <c r="F101" s="155">
        <v>-0.48333589310397784</v>
      </c>
      <c r="G101" s="155">
        <v>0.35582639714625452</v>
      </c>
    </row>
    <row r="102" spans="2:7" ht="15" customHeight="1">
      <c r="B102" s="153" t="s">
        <v>94</v>
      </c>
      <c r="C102" s="154">
        <v>2165</v>
      </c>
      <c r="D102" s="154">
        <v>1228</v>
      </c>
      <c r="E102" s="154">
        <v>1637</v>
      </c>
      <c r="F102" s="155">
        <v>-0.43279445727482679</v>
      </c>
      <c r="G102" s="155">
        <v>0.33306188925081437</v>
      </c>
    </row>
    <row r="103" spans="2:7" ht="15" customHeight="1">
      <c r="B103" s="153" t="s">
        <v>93</v>
      </c>
      <c r="C103" s="154">
        <v>47</v>
      </c>
      <c r="D103" s="154">
        <v>33</v>
      </c>
      <c r="E103" s="154">
        <v>131</v>
      </c>
      <c r="F103" s="155">
        <v>-0.2978723404255319</v>
      </c>
      <c r="G103" s="155">
        <v>2.9696969696969697</v>
      </c>
    </row>
    <row r="104" spans="2:7" ht="15" customHeight="1">
      <c r="B104" s="153" t="s">
        <v>92</v>
      </c>
      <c r="C104" s="154">
        <v>37</v>
      </c>
      <c r="D104" s="154">
        <v>43</v>
      </c>
      <c r="E104" s="154">
        <v>79</v>
      </c>
      <c r="F104" s="155">
        <v>0.16216216216216206</v>
      </c>
      <c r="G104" s="155">
        <v>0.83720930232558133</v>
      </c>
    </row>
    <row r="105" spans="2:7" ht="15" customHeight="1">
      <c r="B105" s="153" t="s">
        <v>91</v>
      </c>
      <c r="C105" s="154">
        <v>22</v>
      </c>
      <c r="D105" s="154">
        <v>61</v>
      </c>
      <c r="E105" s="154">
        <v>57</v>
      </c>
      <c r="F105" s="155">
        <v>1.7727272727272729</v>
      </c>
      <c r="G105" s="155">
        <v>-6.557377049180324E-2</v>
      </c>
    </row>
    <row r="106" spans="2:7" ht="15" customHeight="1">
      <c r="B106" s="153" t="s">
        <v>90</v>
      </c>
      <c r="C106" s="154">
        <v>10</v>
      </c>
      <c r="D106" s="154">
        <v>31</v>
      </c>
      <c r="E106" s="154"/>
      <c r="F106" s="155">
        <v>2.1</v>
      </c>
      <c r="G106" s="155"/>
    </row>
    <row r="107" spans="2:7" ht="15" customHeight="1">
      <c r="B107" s="153" t="s">
        <v>89</v>
      </c>
      <c r="C107" s="154">
        <v>48</v>
      </c>
      <c r="D107" s="154">
        <v>49</v>
      </c>
      <c r="E107" s="154"/>
      <c r="F107" s="155">
        <v>2.0833333333333259E-2</v>
      </c>
      <c r="G107" s="155"/>
    </row>
    <row r="108" spans="2:7" ht="15" customHeight="1">
      <c r="B108" s="153" t="s">
        <v>88</v>
      </c>
      <c r="C108" s="154">
        <v>1979</v>
      </c>
      <c r="D108" s="154">
        <v>1929</v>
      </c>
      <c r="E108" s="154"/>
      <c r="F108" s="155">
        <v>-2.5265285497726109E-2</v>
      </c>
      <c r="G108" s="155"/>
    </row>
    <row r="109" spans="2:7" ht="15" customHeight="1">
      <c r="B109" s="153" t="s">
        <v>87</v>
      </c>
      <c r="C109" s="154">
        <v>4807</v>
      </c>
      <c r="D109" s="154">
        <v>4794</v>
      </c>
      <c r="E109" s="154"/>
      <c r="F109" s="155">
        <v>-2.7043894320781803E-3</v>
      </c>
      <c r="G109" s="155"/>
    </row>
    <row r="110" spans="2:7" ht="15" customHeight="1">
      <c r="B110" s="153" t="s">
        <v>86</v>
      </c>
      <c r="C110" s="154">
        <v>4893</v>
      </c>
      <c r="D110" s="154">
        <v>4815</v>
      </c>
      <c r="E110" s="154"/>
      <c r="F110" s="155">
        <v>-1.594114040465977E-2</v>
      </c>
      <c r="G110" s="155"/>
    </row>
    <row r="111" spans="2:7" ht="15" customHeight="1">
      <c r="B111" s="156" t="s">
        <v>47</v>
      </c>
      <c r="C111" s="63">
        <v>31551</v>
      </c>
      <c r="D111" s="63">
        <v>24731</v>
      </c>
      <c r="E111" s="63">
        <v>15252</v>
      </c>
      <c r="F111" s="157">
        <v>-0.21615796646698993</v>
      </c>
      <c r="G111" s="157"/>
    </row>
    <row r="112" spans="2:7" ht="15" customHeight="1">
      <c r="B112" s="356" t="s">
        <v>183</v>
      </c>
      <c r="C112" s="356"/>
      <c r="D112" s="356"/>
      <c r="E112" s="356"/>
      <c r="F112" s="356"/>
      <c r="G112" s="356"/>
    </row>
    <row r="113" spans="2:7" ht="7.5" customHeight="1">
      <c r="B113" s="158"/>
      <c r="C113" s="158"/>
      <c r="D113" s="158"/>
      <c r="E113" s="158"/>
      <c r="F113" s="158"/>
      <c r="G113" s="158"/>
    </row>
    <row r="114" spans="2:7" ht="9" customHeight="1">
      <c r="B114" s="158"/>
      <c r="C114" s="158"/>
      <c r="D114" s="158"/>
      <c r="E114" s="158"/>
      <c r="F114" s="158"/>
      <c r="G114" s="158"/>
    </row>
    <row r="115" spans="2:7" ht="36" customHeight="1">
      <c r="B115" s="357" t="s">
        <v>189</v>
      </c>
      <c r="C115" s="357"/>
      <c r="D115" s="357"/>
      <c r="E115" s="357"/>
      <c r="F115" s="357"/>
      <c r="G115" s="357"/>
    </row>
    <row r="116" spans="2:7" ht="15" customHeight="1">
      <c r="B116" s="160"/>
      <c r="C116" s="150">
        <v>2009</v>
      </c>
      <c r="D116" s="150">
        <v>2010</v>
      </c>
      <c r="E116" s="150">
        <v>2011</v>
      </c>
      <c r="F116" s="152" t="s">
        <v>181</v>
      </c>
      <c r="G116" s="152" t="s">
        <v>182</v>
      </c>
    </row>
    <row r="117" spans="2:7" ht="15" customHeight="1">
      <c r="B117" s="153" t="s">
        <v>97</v>
      </c>
      <c r="C117" s="154">
        <v>1226</v>
      </c>
      <c r="D117" s="154">
        <v>939</v>
      </c>
      <c r="E117" s="154">
        <v>1123</v>
      </c>
      <c r="F117" s="155">
        <v>-0.23409461663947795</v>
      </c>
      <c r="G117" s="155">
        <v>0.19595314164004263</v>
      </c>
    </row>
    <row r="118" spans="2:7" ht="15" customHeight="1">
      <c r="B118" s="153" t="s">
        <v>96</v>
      </c>
      <c r="C118" s="154">
        <v>1034</v>
      </c>
      <c r="D118" s="154">
        <v>576</v>
      </c>
      <c r="E118" s="154">
        <v>949</v>
      </c>
      <c r="F118" s="155">
        <v>-0.44294003868471954</v>
      </c>
      <c r="G118" s="155">
        <v>0.64756944444444442</v>
      </c>
    </row>
    <row r="119" spans="2:7" ht="15" customHeight="1">
      <c r="B119" s="153" t="s">
        <v>95</v>
      </c>
      <c r="C119" s="154">
        <v>728</v>
      </c>
      <c r="D119" s="154">
        <v>594</v>
      </c>
      <c r="E119" s="154">
        <v>980</v>
      </c>
      <c r="F119" s="155">
        <v>-0.18406593406593408</v>
      </c>
      <c r="G119" s="155">
        <v>0.64983164983164987</v>
      </c>
    </row>
    <row r="120" spans="2:7" ht="15" customHeight="1">
      <c r="B120" s="153" t="s">
        <v>94</v>
      </c>
      <c r="C120" s="154">
        <v>157</v>
      </c>
      <c r="D120" s="154">
        <v>120</v>
      </c>
      <c r="E120" s="154">
        <v>448</v>
      </c>
      <c r="F120" s="155">
        <v>-0.23566878980891715</v>
      </c>
      <c r="G120" s="155">
        <v>2.7333333333333334</v>
      </c>
    </row>
    <row r="121" spans="2:7" ht="15" customHeight="1">
      <c r="B121" s="153" t="s">
        <v>93</v>
      </c>
      <c r="C121" s="154">
        <v>15</v>
      </c>
      <c r="D121" s="154">
        <v>30</v>
      </c>
      <c r="E121" s="154">
        <v>61</v>
      </c>
      <c r="F121" s="155">
        <v>1</v>
      </c>
      <c r="G121" s="155">
        <v>1.0333333333333332</v>
      </c>
    </row>
    <row r="122" spans="2:7" ht="15" customHeight="1">
      <c r="B122" s="153" t="s">
        <v>92</v>
      </c>
      <c r="C122" s="154">
        <v>55</v>
      </c>
      <c r="D122" s="154">
        <v>77</v>
      </c>
      <c r="E122" s="154">
        <v>68</v>
      </c>
      <c r="F122" s="155">
        <v>0.39999999999999991</v>
      </c>
      <c r="G122" s="155">
        <v>-0.11688311688311692</v>
      </c>
    </row>
    <row r="123" spans="2:7" ht="15" customHeight="1">
      <c r="B123" s="153" t="s">
        <v>91</v>
      </c>
      <c r="C123" s="154">
        <v>76</v>
      </c>
      <c r="D123" s="154">
        <v>65</v>
      </c>
      <c r="E123" s="154">
        <v>88</v>
      </c>
      <c r="F123" s="155">
        <v>-0.14473684210526316</v>
      </c>
      <c r="G123" s="155">
        <v>0.35384615384615392</v>
      </c>
    </row>
    <row r="124" spans="2:7" ht="15" customHeight="1">
      <c r="B124" s="153" t="s">
        <v>90</v>
      </c>
      <c r="C124" s="154">
        <v>15</v>
      </c>
      <c r="D124" s="154">
        <v>16</v>
      </c>
      <c r="E124" s="154"/>
      <c r="F124" s="155">
        <v>6.6666666666666652E-2</v>
      </c>
      <c r="G124" s="155"/>
    </row>
    <row r="125" spans="2:7" ht="15" customHeight="1">
      <c r="B125" s="153" t="s">
        <v>89</v>
      </c>
      <c r="C125" s="154">
        <v>21</v>
      </c>
      <c r="D125" s="154">
        <v>49</v>
      </c>
      <c r="E125" s="154"/>
      <c r="F125" s="155">
        <v>1.3333333333333335</v>
      </c>
      <c r="G125" s="155"/>
    </row>
    <row r="126" spans="2:7" ht="15" customHeight="1">
      <c r="B126" s="153" t="s">
        <v>88</v>
      </c>
      <c r="C126" s="154">
        <v>323</v>
      </c>
      <c r="D126" s="154">
        <v>371</v>
      </c>
      <c r="E126" s="154"/>
      <c r="F126" s="155">
        <v>0.14860681114551078</v>
      </c>
      <c r="G126" s="155"/>
    </row>
    <row r="127" spans="2:7" ht="15" customHeight="1">
      <c r="B127" s="153" t="s">
        <v>87</v>
      </c>
      <c r="C127" s="154">
        <v>634</v>
      </c>
      <c r="D127" s="154">
        <v>562</v>
      </c>
      <c r="E127" s="154"/>
      <c r="F127" s="155">
        <v>-0.11356466876971605</v>
      </c>
      <c r="G127" s="155"/>
    </row>
    <row r="128" spans="2:7" ht="15" customHeight="1">
      <c r="B128" s="153" t="s">
        <v>86</v>
      </c>
      <c r="C128" s="154">
        <v>960</v>
      </c>
      <c r="D128" s="154">
        <v>768</v>
      </c>
      <c r="E128" s="154"/>
      <c r="F128" s="155">
        <v>-0.19999999999999996</v>
      </c>
      <c r="G128" s="155"/>
    </row>
    <row r="129" spans="2:7" ht="15" customHeight="1">
      <c r="B129" s="156" t="s">
        <v>47</v>
      </c>
      <c r="C129" s="63">
        <v>5244</v>
      </c>
      <c r="D129" s="63">
        <v>4167</v>
      </c>
      <c r="E129" s="63">
        <v>3717</v>
      </c>
      <c r="F129" s="157">
        <v>-0.20537757437070936</v>
      </c>
      <c r="G129" s="157"/>
    </row>
    <row r="130" spans="2:7" ht="15" customHeight="1">
      <c r="B130" s="356" t="s">
        <v>183</v>
      </c>
      <c r="C130" s="356"/>
      <c r="D130" s="356"/>
      <c r="E130" s="356"/>
      <c r="F130" s="356"/>
      <c r="G130" s="356"/>
    </row>
    <row r="131" spans="2:7" ht="7.5" customHeight="1">
      <c r="B131" s="158"/>
      <c r="C131" s="158"/>
      <c r="D131" s="158"/>
      <c r="E131" s="158"/>
      <c r="F131" s="158"/>
      <c r="G131" s="158"/>
    </row>
    <row r="132" spans="2:7" ht="7.5" customHeight="1">
      <c r="B132" s="158"/>
      <c r="C132" s="158"/>
      <c r="D132" s="158"/>
      <c r="E132" s="158"/>
      <c r="F132" s="158"/>
      <c r="G132" s="158"/>
    </row>
    <row r="133" spans="2:7" ht="36" customHeight="1">
      <c r="B133" s="357" t="s">
        <v>190</v>
      </c>
      <c r="C133" s="357"/>
      <c r="D133" s="357"/>
      <c r="E133" s="357"/>
      <c r="F133" s="357"/>
      <c r="G133" s="357"/>
    </row>
    <row r="134" spans="2:7" ht="15" customHeight="1">
      <c r="B134" s="160"/>
      <c r="C134" s="150">
        <v>2009</v>
      </c>
      <c r="D134" s="150">
        <v>2010</v>
      </c>
      <c r="E134" s="150">
        <v>2011</v>
      </c>
      <c r="F134" s="152" t="s">
        <v>181</v>
      </c>
      <c r="G134" s="152" t="s">
        <v>182</v>
      </c>
    </row>
    <row r="135" spans="2:7" ht="15" customHeight="1">
      <c r="B135" s="153" t="s">
        <v>97</v>
      </c>
      <c r="C135" s="154">
        <v>2083</v>
      </c>
      <c r="D135" s="154">
        <v>1987</v>
      </c>
      <c r="E135" s="154">
        <v>1704</v>
      </c>
      <c r="F135" s="155">
        <v>-4.6087373979836754E-2</v>
      </c>
      <c r="G135" s="155">
        <v>-0.14242576748867641</v>
      </c>
    </row>
    <row r="136" spans="2:7" ht="15" customHeight="1">
      <c r="B136" s="153" t="s">
        <v>96</v>
      </c>
      <c r="C136" s="154">
        <v>2034</v>
      </c>
      <c r="D136" s="154">
        <v>1576</v>
      </c>
      <c r="E136" s="154">
        <v>1782</v>
      </c>
      <c r="F136" s="155">
        <v>-0.22517207472959688</v>
      </c>
      <c r="G136" s="155">
        <v>0.13071065989847708</v>
      </c>
    </row>
    <row r="137" spans="2:7" ht="15" customHeight="1">
      <c r="B137" s="153" t="s">
        <v>95</v>
      </c>
      <c r="C137" s="154">
        <v>2077</v>
      </c>
      <c r="D137" s="154">
        <v>1325</v>
      </c>
      <c r="E137" s="154">
        <v>2375</v>
      </c>
      <c r="F137" s="155">
        <v>-0.36206066441983631</v>
      </c>
      <c r="G137" s="155">
        <v>0.79245283018867929</v>
      </c>
    </row>
    <row r="138" spans="2:7" ht="15" customHeight="1">
      <c r="B138" s="153" t="s">
        <v>94</v>
      </c>
      <c r="C138" s="154">
        <v>461</v>
      </c>
      <c r="D138" s="154">
        <v>336</v>
      </c>
      <c r="E138" s="154">
        <v>850</v>
      </c>
      <c r="F138" s="155">
        <v>-0.27114967462039041</v>
      </c>
      <c r="G138" s="155">
        <v>1.5297619047619047</v>
      </c>
    </row>
    <row r="139" spans="2:7" ht="15" customHeight="1">
      <c r="B139" s="153" t="s">
        <v>93</v>
      </c>
      <c r="C139" s="154">
        <v>51</v>
      </c>
      <c r="D139" s="154">
        <v>64</v>
      </c>
      <c r="E139" s="154">
        <v>45</v>
      </c>
      <c r="F139" s="155">
        <v>0.25490196078431371</v>
      </c>
      <c r="G139" s="155">
        <v>-0.296875</v>
      </c>
    </row>
    <row r="140" spans="2:7" ht="15" customHeight="1">
      <c r="B140" s="153" t="s">
        <v>92</v>
      </c>
      <c r="C140" s="154">
        <v>71</v>
      </c>
      <c r="D140" s="154">
        <v>112</v>
      </c>
      <c r="E140" s="154">
        <v>19</v>
      </c>
      <c r="F140" s="155">
        <v>0.57746478873239426</v>
      </c>
      <c r="G140" s="155">
        <v>-0.83035714285714279</v>
      </c>
    </row>
    <row r="141" spans="2:7" ht="15" customHeight="1">
      <c r="B141" s="153" t="s">
        <v>91</v>
      </c>
      <c r="C141" s="154">
        <v>84</v>
      </c>
      <c r="D141" s="154">
        <v>91</v>
      </c>
      <c r="E141" s="154">
        <v>95</v>
      </c>
      <c r="F141" s="155">
        <v>8.3333333333333259E-2</v>
      </c>
      <c r="G141" s="155">
        <v>4.3956043956044022E-2</v>
      </c>
    </row>
    <row r="142" spans="2:7" ht="15" customHeight="1">
      <c r="B142" s="153" t="s">
        <v>90</v>
      </c>
      <c r="C142" s="154">
        <v>25</v>
      </c>
      <c r="D142" s="154">
        <v>34</v>
      </c>
      <c r="E142" s="154"/>
      <c r="F142" s="155">
        <v>0.3600000000000001</v>
      </c>
      <c r="G142" s="155"/>
    </row>
    <row r="143" spans="2:7" ht="15" customHeight="1">
      <c r="B143" s="153" t="s">
        <v>89</v>
      </c>
      <c r="C143" s="154">
        <v>23</v>
      </c>
      <c r="D143" s="154">
        <v>70</v>
      </c>
      <c r="E143" s="154"/>
      <c r="F143" s="155">
        <v>2.0434782608695654</v>
      </c>
      <c r="G143" s="155"/>
    </row>
    <row r="144" spans="2:7" ht="15" customHeight="1">
      <c r="B144" s="153" t="s">
        <v>88</v>
      </c>
      <c r="C144" s="154">
        <v>663</v>
      </c>
      <c r="D144" s="154">
        <v>738</v>
      </c>
      <c r="E144" s="154"/>
      <c r="F144" s="155">
        <v>0.1131221719457014</v>
      </c>
      <c r="G144" s="155"/>
    </row>
    <row r="145" spans="2:7" ht="15" customHeight="1">
      <c r="B145" s="153" t="s">
        <v>87</v>
      </c>
      <c r="C145" s="154">
        <v>1412</v>
      </c>
      <c r="D145" s="154">
        <v>1598</v>
      </c>
      <c r="E145" s="154"/>
      <c r="F145" s="155">
        <v>0.13172804532577898</v>
      </c>
      <c r="G145" s="155"/>
    </row>
    <row r="146" spans="2:7" ht="15" customHeight="1">
      <c r="B146" s="153" t="s">
        <v>86</v>
      </c>
      <c r="C146" s="154">
        <v>1819</v>
      </c>
      <c r="D146" s="154">
        <v>1599</v>
      </c>
      <c r="E146" s="154"/>
      <c r="F146" s="155">
        <v>-0.1209455744914788</v>
      </c>
      <c r="G146" s="155"/>
    </row>
    <row r="147" spans="2:7" ht="15" customHeight="1">
      <c r="B147" s="156" t="s">
        <v>47</v>
      </c>
      <c r="C147" s="63">
        <v>10803</v>
      </c>
      <c r="D147" s="63">
        <v>9530</v>
      </c>
      <c r="E147" s="63">
        <v>6870</v>
      </c>
      <c r="F147" s="157">
        <v>-0.11783763769323341</v>
      </c>
      <c r="G147" s="157"/>
    </row>
    <row r="148" spans="2:7" ht="15" customHeight="1">
      <c r="B148" s="356" t="s">
        <v>183</v>
      </c>
      <c r="C148" s="356"/>
      <c r="D148" s="356"/>
      <c r="E148" s="356"/>
      <c r="F148" s="356"/>
      <c r="G148" s="356"/>
    </row>
    <row r="149" spans="2:7" ht="8.25" customHeight="1">
      <c r="B149" s="158"/>
      <c r="C149" s="158"/>
      <c r="D149" s="158"/>
      <c r="E149" s="158"/>
      <c r="F149" s="158"/>
      <c r="G149" s="158"/>
    </row>
    <row r="150" spans="2:7" ht="9.75" customHeight="1">
      <c r="B150" s="158"/>
      <c r="C150" s="158"/>
      <c r="D150" s="158"/>
      <c r="E150" s="158"/>
      <c r="F150" s="158"/>
      <c r="G150" s="158"/>
    </row>
    <row r="151" spans="2:7" ht="36" customHeight="1">
      <c r="B151" s="357" t="s">
        <v>191</v>
      </c>
      <c r="C151" s="357"/>
      <c r="D151" s="357"/>
      <c r="E151" s="357"/>
      <c r="F151" s="357"/>
      <c r="G151" s="357"/>
    </row>
    <row r="152" spans="2:7" ht="15" customHeight="1">
      <c r="B152" s="160"/>
      <c r="C152" s="150">
        <v>2009</v>
      </c>
      <c r="D152" s="150">
        <v>2010</v>
      </c>
      <c r="E152" s="150">
        <v>2011</v>
      </c>
      <c r="F152" s="152" t="s">
        <v>181</v>
      </c>
      <c r="G152" s="152" t="s">
        <v>182</v>
      </c>
    </row>
    <row r="153" spans="2:7" ht="15" customHeight="1">
      <c r="B153" s="153" t="s">
        <v>97</v>
      </c>
      <c r="C153" s="154">
        <v>635</v>
      </c>
      <c r="D153" s="154">
        <v>868</v>
      </c>
      <c r="E153" s="154">
        <v>984</v>
      </c>
      <c r="F153" s="155">
        <v>0.36692913385826764</v>
      </c>
      <c r="G153" s="155">
        <v>0.13364055299539168</v>
      </c>
    </row>
    <row r="154" spans="2:7" ht="15" customHeight="1">
      <c r="B154" s="153" t="s">
        <v>96</v>
      </c>
      <c r="C154" s="154">
        <v>1030</v>
      </c>
      <c r="D154" s="154">
        <v>1283</v>
      </c>
      <c r="E154" s="154">
        <v>1543</v>
      </c>
      <c r="F154" s="155">
        <v>0.24563106796116507</v>
      </c>
      <c r="G154" s="155">
        <v>0.20265003897116141</v>
      </c>
    </row>
    <row r="155" spans="2:7" ht="15" customHeight="1">
      <c r="B155" s="153" t="s">
        <v>95</v>
      </c>
      <c r="C155" s="154">
        <v>1033</v>
      </c>
      <c r="D155" s="154">
        <v>1359</v>
      </c>
      <c r="E155" s="154">
        <v>2258</v>
      </c>
      <c r="F155" s="155">
        <v>0.31558567279767669</v>
      </c>
      <c r="G155" s="155">
        <v>0.66151582045621771</v>
      </c>
    </row>
    <row r="156" spans="2:7" ht="15" customHeight="1">
      <c r="B156" s="153" t="s">
        <v>94</v>
      </c>
      <c r="C156" s="154">
        <v>1622</v>
      </c>
      <c r="D156" s="154">
        <v>1815</v>
      </c>
      <c r="E156" s="154">
        <v>2397</v>
      </c>
      <c r="F156" s="155">
        <v>0.11898890258939576</v>
      </c>
      <c r="G156" s="155">
        <v>0.32066115702479348</v>
      </c>
    </row>
    <row r="157" spans="2:7" ht="15" customHeight="1">
      <c r="B157" s="153" t="s">
        <v>93</v>
      </c>
      <c r="C157" s="154">
        <v>1040</v>
      </c>
      <c r="D157" s="154">
        <v>1413</v>
      </c>
      <c r="E157" s="154">
        <v>1485</v>
      </c>
      <c r="F157" s="155">
        <v>0.35865384615384621</v>
      </c>
      <c r="G157" s="155">
        <v>5.0955414012738842E-2</v>
      </c>
    </row>
    <row r="158" spans="2:7" ht="15" customHeight="1">
      <c r="B158" s="153" t="s">
        <v>92</v>
      </c>
      <c r="C158" s="154">
        <v>764</v>
      </c>
      <c r="D158" s="154">
        <v>1059</v>
      </c>
      <c r="E158" s="154">
        <v>1089</v>
      </c>
      <c r="F158" s="155">
        <v>0.38612565445026181</v>
      </c>
      <c r="G158" s="155">
        <v>2.8328611898017053E-2</v>
      </c>
    </row>
    <row r="159" spans="2:7" ht="15" customHeight="1">
      <c r="B159" s="153" t="s">
        <v>91</v>
      </c>
      <c r="C159" s="154">
        <v>946</v>
      </c>
      <c r="D159" s="154">
        <v>1025</v>
      </c>
      <c r="E159" s="154">
        <v>1490</v>
      </c>
      <c r="F159" s="155">
        <v>8.3509513742071828E-2</v>
      </c>
      <c r="G159" s="155">
        <v>0.45365853658536581</v>
      </c>
    </row>
    <row r="160" spans="2:7" ht="15" customHeight="1">
      <c r="B160" s="153" t="s">
        <v>90</v>
      </c>
      <c r="C160" s="154">
        <v>826</v>
      </c>
      <c r="D160" s="154">
        <v>1096</v>
      </c>
      <c r="E160" s="154"/>
      <c r="F160" s="155">
        <v>0.32687651331719136</v>
      </c>
      <c r="G160" s="155"/>
    </row>
    <row r="161" spans="2:7" ht="15" customHeight="1">
      <c r="B161" s="153" t="s">
        <v>89</v>
      </c>
      <c r="C161" s="154">
        <v>618</v>
      </c>
      <c r="D161" s="154">
        <v>953</v>
      </c>
      <c r="E161" s="154"/>
      <c r="F161" s="155">
        <v>0.54207119741100329</v>
      </c>
      <c r="G161" s="155"/>
    </row>
    <row r="162" spans="2:7" ht="15" customHeight="1">
      <c r="B162" s="153" t="s">
        <v>88</v>
      </c>
      <c r="C162" s="154">
        <v>785</v>
      </c>
      <c r="D162" s="154">
        <v>731</v>
      </c>
      <c r="E162" s="154"/>
      <c r="F162" s="155">
        <v>-6.8789808917197437E-2</v>
      </c>
      <c r="G162" s="155"/>
    </row>
    <row r="163" spans="2:7" ht="15" customHeight="1">
      <c r="B163" s="153" t="s">
        <v>87</v>
      </c>
      <c r="C163" s="154">
        <v>784</v>
      </c>
      <c r="D163" s="154">
        <v>794</v>
      </c>
      <c r="E163" s="154"/>
      <c r="F163" s="155">
        <v>1.2755102040816313E-2</v>
      </c>
      <c r="G163" s="155"/>
    </row>
    <row r="164" spans="2:7" ht="15" customHeight="1">
      <c r="B164" s="153" t="s">
        <v>86</v>
      </c>
      <c r="C164" s="154">
        <v>761</v>
      </c>
      <c r="D164" s="154">
        <v>946</v>
      </c>
      <c r="E164" s="154"/>
      <c r="F164" s="155">
        <v>0.24310118265440206</v>
      </c>
      <c r="G164" s="155"/>
    </row>
    <row r="165" spans="2:7" ht="15" customHeight="1">
      <c r="B165" s="156" t="s">
        <v>47</v>
      </c>
      <c r="C165" s="63">
        <v>10844</v>
      </c>
      <c r="D165" s="63">
        <v>13342</v>
      </c>
      <c r="E165" s="63">
        <v>11246</v>
      </c>
      <c r="F165" s="157">
        <v>0.23035780154924379</v>
      </c>
      <c r="G165" s="157"/>
    </row>
    <row r="166" spans="2:7" ht="15" customHeight="1">
      <c r="B166" s="356" t="s">
        <v>183</v>
      </c>
      <c r="C166" s="356"/>
      <c r="D166" s="356"/>
      <c r="E166" s="356"/>
      <c r="F166" s="356"/>
      <c r="G166" s="356"/>
    </row>
    <row r="167" spans="2:7" ht="10.5" customHeight="1">
      <c r="B167" s="158"/>
      <c r="C167" s="158"/>
      <c r="D167" s="158"/>
      <c r="E167" s="158"/>
      <c r="F167" s="158"/>
      <c r="G167" s="158"/>
    </row>
    <row r="168" spans="2:7" ht="7.5" customHeight="1">
      <c r="B168" s="158"/>
      <c r="C168" s="158"/>
      <c r="D168" s="158"/>
      <c r="E168" s="158"/>
      <c r="F168" s="158"/>
      <c r="G168" s="158"/>
    </row>
    <row r="169" spans="2:7" ht="36" customHeight="1">
      <c r="B169" s="357" t="s">
        <v>192</v>
      </c>
      <c r="C169" s="357"/>
      <c r="D169" s="357"/>
      <c r="E169" s="357"/>
      <c r="F169" s="357"/>
      <c r="G169" s="357"/>
    </row>
    <row r="170" spans="2:7" ht="15" customHeight="1">
      <c r="B170" s="160"/>
      <c r="C170" s="150">
        <v>2009</v>
      </c>
      <c r="D170" s="150">
        <v>2010</v>
      </c>
      <c r="E170" s="150">
        <v>2011</v>
      </c>
      <c r="F170" s="152" t="s">
        <v>181</v>
      </c>
      <c r="G170" s="152" t="s">
        <v>182</v>
      </c>
    </row>
    <row r="171" spans="2:7" ht="15" customHeight="1">
      <c r="B171" s="153" t="s">
        <v>97</v>
      </c>
      <c r="C171" s="154">
        <v>298</v>
      </c>
      <c r="D171" s="154">
        <v>195</v>
      </c>
      <c r="E171" s="154">
        <v>227</v>
      </c>
      <c r="F171" s="155">
        <v>-0.34563758389261745</v>
      </c>
      <c r="G171" s="155">
        <v>0.16410256410256419</v>
      </c>
    </row>
    <row r="172" spans="2:7" ht="15" customHeight="1">
      <c r="B172" s="153" t="s">
        <v>96</v>
      </c>
      <c r="C172" s="154">
        <v>425</v>
      </c>
      <c r="D172" s="154">
        <v>274</v>
      </c>
      <c r="E172" s="154">
        <v>290</v>
      </c>
      <c r="F172" s="155">
        <v>-0.35529411764705887</v>
      </c>
      <c r="G172" s="155">
        <v>5.8394160583941535E-2</v>
      </c>
    </row>
    <row r="173" spans="2:7" ht="15" customHeight="1">
      <c r="B173" s="153" t="s">
        <v>95</v>
      </c>
      <c r="C173" s="154">
        <v>268</v>
      </c>
      <c r="D173" s="154">
        <v>240</v>
      </c>
      <c r="E173" s="154">
        <v>325</v>
      </c>
      <c r="F173" s="155">
        <v>-0.10447761194029848</v>
      </c>
      <c r="G173" s="155">
        <v>0.35416666666666674</v>
      </c>
    </row>
    <row r="174" spans="2:7" ht="15" customHeight="1">
      <c r="B174" s="153" t="s">
        <v>94</v>
      </c>
      <c r="C174" s="154">
        <v>240</v>
      </c>
      <c r="D174" s="154">
        <v>153</v>
      </c>
      <c r="E174" s="154">
        <v>257</v>
      </c>
      <c r="F174" s="155">
        <v>-0.36250000000000004</v>
      </c>
      <c r="G174" s="155">
        <v>0.6797385620915033</v>
      </c>
    </row>
    <row r="175" spans="2:7" ht="15" customHeight="1">
      <c r="B175" s="153" t="s">
        <v>93</v>
      </c>
      <c r="C175" s="154">
        <v>306</v>
      </c>
      <c r="D175" s="154">
        <v>388</v>
      </c>
      <c r="E175" s="154">
        <v>262</v>
      </c>
      <c r="F175" s="155">
        <v>0.26797385620915026</v>
      </c>
      <c r="G175" s="155">
        <v>-0.32474226804123707</v>
      </c>
    </row>
    <row r="176" spans="2:7" ht="15" customHeight="1">
      <c r="B176" s="153" t="s">
        <v>92</v>
      </c>
      <c r="C176" s="154">
        <v>183</v>
      </c>
      <c r="D176" s="154">
        <v>220</v>
      </c>
      <c r="E176" s="154">
        <v>158</v>
      </c>
      <c r="F176" s="155">
        <v>0.20218579234972678</v>
      </c>
      <c r="G176" s="155">
        <v>-0.28181818181818186</v>
      </c>
    </row>
    <row r="177" spans="2:7" ht="15" customHeight="1">
      <c r="B177" s="153" t="s">
        <v>91</v>
      </c>
      <c r="C177" s="154">
        <v>208</v>
      </c>
      <c r="D177" s="154">
        <v>288</v>
      </c>
      <c r="E177" s="154">
        <v>362</v>
      </c>
      <c r="F177" s="155">
        <v>0.38461538461538458</v>
      </c>
      <c r="G177" s="155">
        <v>0.25694444444444442</v>
      </c>
    </row>
    <row r="178" spans="2:7" ht="15" customHeight="1">
      <c r="B178" s="153" t="s">
        <v>90</v>
      </c>
      <c r="C178" s="154">
        <v>257</v>
      </c>
      <c r="D178" s="154">
        <v>256</v>
      </c>
      <c r="E178" s="154"/>
      <c r="F178" s="155">
        <v>-3.8910505836575737E-3</v>
      </c>
      <c r="G178" s="155"/>
    </row>
    <row r="179" spans="2:7" ht="15" customHeight="1">
      <c r="B179" s="153" t="s">
        <v>89</v>
      </c>
      <c r="C179" s="154">
        <v>175</v>
      </c>
      <c r="D179" s="154">
        <v>213</v>
      </c>
      <c r="E179" s="154"/>
      <c r="F179" s="155">
        <v>0.21714285714285708</v>
      </c>
      <c r="G179" s="155"/>
    </row>
    <row r="180" spans="2:7" ht="15" customHeight="1">
      <c r="B180" s="153" t="s">
        <v>88</v>
      </c>
      <c r="C180" s="154">
        <v>325</v>
      </c>
      <c r="D180" s="154">
        <v>310</v>
      </c>
      <c r="E180" s="154"/>
      <c r="F180" s="155">
        <v>-4.6153846153846101E-2</v>
      </c>
      <c r="G180" s="155"/>
    </row>
    <row r="181" spans="2:7" ht="15" customHeight="1">
      <c r="B181" s="153" t="s">
        <v>87</v>
      </c>
      <c r="C181" s="154">
        <v>206</v>
      </c>
      <c r="D181" s="154">
        <v>261</v>
      </c>
      <c r="E181" s="154"/>
      <c r="F181" s="155">
        <v>0.26699029126213603</v>
      </c>
      <c r="G181" s="155"/>
    </row>
    <row r="182" spans="2:7" ht="15" customHeight="1">
      <c r="B182" s="153" t="s">
        <v>86</v>
      </c>
      <c r="C182" s="154">
        <v>273</v>
      </c>
      <c r="D182" s="154">
        <v>446</v>
      </c>
      <c r="E182" s="154"/>
      <c r="F182" s="155">
        <v>0.63369963369963367</v>
      </c>
      <c r="G182" s="155"/>
    </row>
    <row r="183" spans="2:7" ht="15" customHeight="1">
      <c r="B183" s="156" t="s">
        <v>47</v>
      </c>
      <c r="C183" s="63">
        <v>3164</v>
      </c>
      <c r="D183" s="63">
        <v>3244</v>
      </c>
      <c r="E183" s="63">
        <v>1881</v>
      </c>
      <c r="F183" s="157">
        <v>2.5284450063211228E-2</v>
      </c>
      <c r="G183" s="157"/>
    </row>
    <row r="184" spans="2:7" ht="15" customHeight="1">
      <c r="B184" s="356" t="s">
        <v>183</v>
      </c>
      <c r="C184" s="356"/>
      <c r="D184" s="356"/>
      <c r="E184" s="356"/>
      <c r="F184" s="356"/>
      <c r="G184" s="356"/>
    </row>
    <row r="185" spans="2:7" ht="9.75" customHeight="1">
      <c r="B185" s="158"/>
      <c r="C185" s="158"/>
      <c r="D185" s="158"/>
      <c r="E185" s="158"/>
      <c r="F185" s="158"/>
      <c r="G185" s="158"/>
    </row>
    <row r="186" spans="2:7" ht="7.5" customHeight="1">
      <c r="B186" s="158"/>
      <c r="C186" s="158"/>
      <c r="D186" s="158"/>
      <c r="E186" s="158"/>
      <c r="F186" s="158"/>
      <c r="G186" s="158"/>
    </row>
    <row r="187" spans="2:7" ht="36" customHeight="1">
      <c r="B187" s="357" t="s">
        <v>193</v>
      </c>
      <c r="C187" s="357"/>
      <c r="D187" s="357"/>
      <c r="E187" s="357"/>
      <c r="F187" s="357"/>
      <c r="G187" s="357"/>
    </row>
    <row r="188" spans="2:7" ht="15" customHeight="1">
      <c r="B188" s="160"/>
      <c r="C188" s="150">
        <v>2009</v>
      </c>
      <c r="D188" s="150">
        <v>2010</v>
      </c>
      <c r="E188" s="150">
        <v>2011</v>
      </c>
      <c r="F188" s="152" t="s">
        <v>181</v>
      </c>
      <c r="G188" s="152" t="s">
        <v>182</v>
      </c>
    </row>
    <row r="189" spans="2:7" ht="15" customHeight="1">
      <c r="B189" s="153" t="s">
        <v>97</v>
      </c>
      <c r="C189" s="154">
        <v>232</v>
      </c>
      <c r="D189" s="154">
        <v>221</v>
      </c>
      <c r="E189" s="154">
        <v>154</v>
      </c>
      <c r="F189" s="155">
        <v>-4.7413793103448287E-2</v>
      </c>
      <c r="G189" s="155">
        <v>-0.30316742081447967</v>
      </c>
    </row>
    <row r="190" spans="2:7" ht="15" customHeight="1">
      <c r="B190" s="153" t="s">
        <v>96</v>
      </c>
      <c r="C190" s="154">
        <v>108</v>
      </c>
      <c r="D190" s="154">
        <v>139</v>
      </c>
      <c r="E190" s="154">
        <v>143</v>
      </c>
      <c r="F190" s="155">
        <v>0.28703703703703698</v>
      </c>
      <c r="G190" s="155">
        <v>2.877697841726623E-2</v>
      </c>
    </row>
    <row r="191" spans="2:7" ht="15" customHeight="1">
      <c r="B191" s="153" t="s">
        <v>95</v>
      </c>
      <c r="C191" s="154">
        <v>78</v>
      </c>
      <c r="D191" s="154">
        <v>146</v>
      </c>
      <c r="E191" s="154">
        <v>168</v>
      </c>
      <c r="F191" s="155">
        <v>0.87179487179487181</v>
      </c>
      <c r="G191" s="155">
        <v>0.15068493150684925</v>
      </c>
    </row>
    <row r="192" spans="2:7" ht="15" customHeight="1">
      <c r="B192" s="153" t="s">
        <v>94</v>
      </c>
      <c r="C192" s="154">
        <v>140</v>
      </c>
      <c r="D192" s="154">
        <v>91</v>
      </c>
      <c r="E192" s="154">
        <v>184</v>
      </c>
      <c r="F192" s="155">
        <v>-0.35</v>
      </c>
      <c r="G192" s="155">
        <v>1.0219780219780219</v>
      </c>
    </row>
    <row r="193" spans="2:7" ht="15" customHeight="1">
      <c r="B193" s="153" t="s">
        <v>93</v>
      </c>
      <c r="C193" s="154">
        <v>140</v>
      </c>
      <c r="D193" s="154">
        <v>276</v>
      </c>
      <c r="E193" s="154">
        <v>132</v>
      </c>
      <c r="F193" s="155">
        <v>0.97142857142857153</v>
      </c>
      <c r="G193" s="155">
        <v>-0.52173913043478259</v>
      </c>
    </row>
    <row r="194" spans="2:7" ht="15" customHeight="1">
      <c r="B194" s="153" t="s">
        <v>92</v>
      </c>
      <c r="C194" s="154">
        <v>105</v>
      </c>
      <c r="D194" s="154">
        <v>354</v>
      </c>
      <c r="E194" s="154">
        <v>101</v>
      </c>
      <c r="F194" s="155">
        <v>2.3714285714285714</v>
      </c>
      <c r="G194" s="155">
        <v>-0.71468926553672318</v>
      </c>
    </row>
    <row r="195" spans="2:7" ht="15" customHeight="1">
      <c r="B195" s="153" t="s">
        <v>91</v>
      </c>
      <c r="C195" s="154">
        <v>156</v>
      </c>
      <c r="D195" s="154">
        <v>186</v>
      </c>
      <c r="E195" s="154">
        <v>221</v>
      </c>
      <c r="F195" s="155">
        <v>0.19230769230769229</v>
      </c>
      <c r="G195" s="155">
        <v>0.18817204301075274</v>
      </c>
    </row>
    <row r="196" spans="2:7" ht="15" customHeight="1">
      <c r="B196" s="153" t="s">
        <v>90</v>
      </c>
      <c r="C196" s="154">
        <v>95</v>
      </c>
      <c r="D196" s="154">
        <v>209</v>
      </c>
      <c r="E196" s="154"/>
      <c r="F196" s="155">
        <v>1.2000000000000002</v>
      </c>
      <c r="G196" s="155"/>
    </row>
    <row r="197" spans="2:7" ht="15" customHeight="1">
      <c r="B197" s="153" t="s">
        <v>89</v>
      </c>
      <c r="C197" s="154">
        <v>120</v>
      </c>
      <c r="D197" s="154">
        <v>185</v>
      </c>
      <c r="E197" s="154"/>
      <c r="F197" s="155">
        <v>0.54166666666666674</v>
      </c>
      <c r="G197" s="155"/>
    </row>
    <row r="198" spans="2:7" ht="15" customHeight="1">
      <c r="B198" s="153" t="s">
        <v>88</v>
      </c>
      <c r="C198" s="154">
        <v>145</v>
      </c>
      <c r="D198" s="154">
        <v>118</v>
      </c>
      <c r="E198" s="154"/>
      <c r="F198" s="155">
        <v>-0.18620689655172418</v>
      </c>
      <c r="G198" s="155"/>
    </row>
    <row r="199" spans="2:7" ht="15" customHeight="1">
      <c r="B199" s="153" t="s">
        <v>87</v>
      </c>
      <c r="C199" s="154">
        <v>132</v>
      </c>
      <c r="D199" s="154">
        <v>135</v>
      </c>
      <c r="E199" s="154"/>
      <c r="F199" s="155">
        <v>2.2727272727272707E-2</v>
      </c>
      <c r="G199" s="155"/>
    </row>
    <row r="200" spans="2:7" ht="15" customHeight="1">
      <c r="B200" s="153" t="s">
        <v>86</v>
      </c>
      <c r="C200" s="154">
        <v>182</v>
      </c>
      <c r="D200" s="154">
        <v>138</v>
      </c>
      <c r="E200" s="154"/>
      <c r="F200" s="155">
        <v>-0.24175824175824179</v>
      </c>
      <c r="G200" s="155"/>
    </row>
    <row r="201" spans="2:7" ht="15" customHeight="1">
      <c r="B201" s="156" t="s">
        <v>47</v>
      </c>
      <c r="C201" s="63">
        <v>1633</v>
      </c>
      <c r="D201" s="63">
        <v>2198</v>
      </c>
      <c r="E201" s="63">
        <v>1103</v>
      </c>
      <c r="F201" s="157">
        <v>0.34598897734231482</v>
      </c>
      <c r="G201" s="157"/>
    </row>
    <row r="202" spans="2:7" ht="15" customHeight="1">
      <c r="B202" s="356" t="s">
        <v>183</v>
      </c>
      <c r="C202" s="356"/>
      <c r="D202" s="356"/>
      <c r="E202" s="356"/>
      <c r="F202" s="356"/>
      <c r="G202" s="356"/>
    </row>
    <row r="203" spans="2:7" ht="7.5" customHeight="1">
      <c r="B203" s="158"/>
      <c r="C203" s="158"/>
      <c r="D203" s="158"/>
      <c r="E203" s="158"/>
      <c r="F203" s="158"/>
      <c r="G203" s="158"/>
    </row>
    <row r="204" spans="2:7" ht="7.5" customHeight="1">
      <c r="B204" s="158"/>
      <c r="C204" s="158"/>
      <c r="D204" s="158"/>
      <c r="E204" s="158"/>
      <c r="F204" s="158"/>
      <c r="G204" s="158"/>
    </row>
    <row r="205" spans="2:7" ht="36" customHeight="1">
      <c r="B205" s="357" t="s">
        <v>194</v>
      </c>
      <c r="C205" s="357"/>
      <c r="D205" s="357"/>
      <c r="E205" s="357"/>
      <c r="F205" s="357"/>
      <c r="G205" s="357"/>
    </row>
    <row r="206" spans="2:7" ht="15" customHeight="1">
      <c r="B206" s="160"/>
      <c r="C206" s="150">
        <v>2009</v>
      </c>
      <c r="D206" s="150">
        <v>2010</v>
      </c>
      <c r="E206" s="150">
        <v>2011</v>
      </c>
      <c r="F206" s="152" t="s">
        <v>181</v>
      </c>
      <c r="G206" s="152" t="s">
        <v>182</v>
      </c>
    </row>
    <row r="207" spans="2:7" ht="15" customHeight="1">
      <c r="B207" s="153" t="s">
        <v>97</v>
      </c>
      <c r="C207" s="154">
        <v>465</v>
      </c>
      <c r="D207" s="154">
        <v>379</v>
      </c>
      <c r="E207" s="154">
        <v>408</v>
      </c>
      <c r="F207" s="155">
        <v>-0.18494623655913978</v>
      </c>
      <c r="G207" s="155">
        <v>7.6517150395778444E-2</v>
      </c>
    </row>
    <row r="208" spans="2:7" ht="15" customHeight="1">
      <c r="B208" s="153" t="s">
        <v>96</v>
      </c>
      <c r="C208" s="154">
        <v>420</v>
      </c>
      <c r="D208" s="154">
        <v>381</v>
      </c>
      <c r="E208" s="154">
        <v>438</v>
      </c>
      <c r="F208" s="155">
        <v>-9.285714285714286E-2</v>
      </c>
      <c r="G208" s="155">
        <v>0.14960629921259838</v>
      </c>
    </row>
    <row r="209" spans="2:7" ht="15" customHeight="1">
      <c r="B209" s="153" t="s">
        <v>95</v>
      </c>
      <c r="C209" s="154">
        <v>306</v>
      </c>
      <c r="D209" s="154">
        <v>279</v>
      </c>
      <c r="E209" s="154">
        <v>449</v>
      </c>
      <c r="F209" s="155">
        <v>-8.8235294117647078E-2</v>
      </c>
      <c r="G209" s="155">
        <v>0.60931899641577059</v>
      </c>
    </row>
    <row r="210" spans="2:7" ht="15" customHeight="1">
      <c r="B210" s="153" t="s">
        <v>94</v>
      </c>
      <c r="C210" s="154">
        <v>409</v>
      </c>
      <c r="D210" s="154">
        <v>285</v>
      </c>
      <c r="E210" s="154">
        <v>461</v>
      </c>
      <c r="F210" s="155">
        <v>-0.30317848410757942</v>
      </c>
      <c r="G210" s="155">
        <v>0.61754385964912273</v>
      </c>
    </row>
    <row r="211" spans="2:7" ht="15" customHeight="1">
      <c r="B211" s="153" t="s">
        <v>93</v>
      </c>
      <c r="C211" s="154">
        <v>216</v>
      </c>
      <c r="D211" s="154">
        <v>427</v>
      </c>
      <c r="E211" s="154">
        <v>392</v>
      </c>
      <c r="F211" s="155">
        <v>0.97685185185185186</v>
      </c>
      <c r="G211" s="155">
        <v>-8.1967213114754078E-2</v>
      </c>
    </row>
    <row r="212" spans="2:7" ht="15" customHeight="1">
      <c r="B212" s="153" t="s">
        <v>92</v>
      </c>
      <c r="C212" s="154">
        <v>344</v>
      </c>
      <c r="D212" s="154">
        <v>516</v>
      </c>
      <c r="E212" s="154">
        <v>358</v>
      </c>
      <c r="F212" s="155">
        <v>0.5</v>
      </c>
      <c r="G212" s="155">
        <v>-0.30620155038759689</v>
      </c>
    </row>
    <row r="213" spans="2:7" ht="15" customHeight="1">
      <c r="B213" s="153" t="s">
        <v>91</v>
      </c>
      <c r="C213" s="154">
        <v>547</v>
      </c>
      <c r="D213" s="154">
        <v>486</v>
      </c>
      <c r="E213" s="154">
        <v>631</v>
      </c>
      <c r="F213" s="155">
        <v>-0.11151736745886653</v>
      </c>
      <c r="G213" s="155">
        <v>0.29835390946502049</v>
      </c>
    </row>
    <row r="214" spans="2:7" ht="15" customHeight="1">
      <c r="B214" s="153" t="s">
        <v>90</v>
      </c>
      <c r="C214" s="154">
        <v>813</v>
      </c>
      <c r="D214" s="154">
        <v>1024</v>
      </c>
      <c r="E214" s="154"/>
      <c r="F214" s="155">
        <v>0.2595325953259533</v>
      </c>
      <c r="G214" s="155"/>
    </row>
    <row r="215" spans="2:7" ht="15" customHeight="1">
      <c r="B215" s="153" t="s">
        <v>89</v>
      </c>
      <c r="C215" s="154">
        <v>318</v>
      </c>
      <c r="D215" s="154">
        <v>358</v>
      </c>
      <c r="E215" s="154"/>
      <c r="F215" s="155">
        <v>0.12578616352201255</v>
      </c>
      <c r="G215" s="155"/>
    </row>
    <row r="216" spans="2:7" ht="15" customHeight="1">
      <c r="B216" s="153" t="s">
        <v>88</v>
      </c>
      <c r="C216" s="154">
        <v>292</v>
      </c>
      <c r="D216" s="154">
        <v>387</v>
      </c>
      <c r="E216" s="154"/>
      <c r="F216" s="155">
        <v>0.32534246575342474</v>
      </c>
      <c r="G216" s="155"/>
    </row>
    <row r="217" spans="2:7" ht="15" customHeight="1">
      <c r="B217" s="153" t="s">
        <v>87</v>
      </c>
      <c r="C217" s="154">
        <v>213</v>
      </c>
      <c r="D217" s="154">
        <v>468</v>
      </c>
      <c r="E217" s="154"/>
      <c r="F217" s="155">
        <v>1.1971830985915495</v>
      </c>
      <c r="G217" s="155"/>
    </row>
    <row r="218" spans="2:7" ht="15" customHeight="1">
      <c r="B218" s="153" t="s">
        <v>86</v>
      </c>
      <c r="C218" s="154">
        <v>515</v>
      </c>
      <c r="D218" s="154">
        <v>521</v>
      </c>
      <c r="E218" s="154"/>
      <c r="F218" s="155">
        <v>1.1650485436893288E-2</v>
      </c>
      <c r="G218" s="155"/>
    </row>
    <row r="219" spans="2:7" ht="15" customHeight="1">
      <c r="B219" s="156" t="s">
        <v>47</v>
      </c>
      <c r="C219" s="63">
        <v>4858</v>
      </c>
      <c r="D219" s="63">
        <v>5511</v>
      </c>
      <c r="E219" s="63">
        <v>3137</v>
      </c>
      <c r="F219" s="157">
        <v>0.13441745574310415</v>
      </c>
      <c r="G219" s="157"/>
    </row>
    <row r="220" spans="2:7" ht="15" customHeight="1">
      <c r="B220" s="356" t="s">
        <v>183</v>
      </c>
      <c r="C220" s="356"/>
      <c r="D220" s="356"/>
      <c r="E220" s="356"/>
      <c r="F220" s="356"/>
      <c r="G220" s="356"/>
    </row>
    <row r="221" spans="2:7" ht="8.25" customHeight="1">
      <c r="B221" s="158"/>
      <c r="C221" s="158"/>
      <c r="D221" s="158"/>
      <c r="E221" s="158"/>
      <c r="F221" s="158"/>
      <c r="G221" s="158"/>
    </row>
    <row r="222" spans="2:7" ht="6.75" customHeight="1">
      <c r="B222" s="158"/>
      <c r="C222" s="158"/>
      <c r="D222" s="158"/>
      <c r="E222" s="158"/>
      <c r="F222" s="158"/>
      <c r="G222" s="158"/>
    </row>
    <row r="223" spans="2:7" ht="36" customHeight="1">
      <c r="B223" s="357" t="s">
        <v>195</v>
      </c>
      <c r="C223" s="357"/>
      <c r="D223" s="357"/>
      <c r="E223" s="357"/>
      <c r="F223" s="357"/>
      <c r="G223" s="357"/>
    </row>
    <row r="224" spans="2:7" ht="15" customHeight="1">
      <c r="B224" s="160"/>
      <c r="C224" s="150">
        <v>2009</v>
      </c>
      <c r="D224" s="150">
        <v>2010</v>
      </c>
      <c r="E224" s="150">
        <v>2011</v>
      </c>
      <c r="F224" s="152" t="s">
        <v>181</v>
      </c>
      <c r="G224" s="152" t="s">
        <v>182</v>
      </c>
    </row>
    <row r="225" spans="2:7" ht="15" customHeight="1">
      <c r="B225" s="153" t="s">
        <v>97</v>
      </c>
      <c r="C225" s="154">
        <v>126</v>
      </c>
      <c r="D225" s="154">
        <v>132</v>
      </c>
      <c r="E225" s="154">
        <v>206</v>
      </c>
      <c r="F225" s="155">
        <v>4.7619047619047672E-2</v>
      </c>
      <c r="G225" s="155">
        <v>0.56060606060606055</v>
      </c>
    </row>
    <row r="226" spans="2:7" ht="15" customHeight="1">
      <c r="B226" s="153" t="s">
        <v>96</v>
      </c>
      <c r="C226" s="154">
        <v>56</v>
      </c>
      <c r="D226" s="154">
        <v>59</v>
      </c>
      <c r="E226" s="154">
        <v>168</v>
      </c>
      <c r="F226" s="155">
        <v>5.3571428571428603E-2</v>
      </c>
      <c r="G226" s="155">
        <v>1.847457627118644</v>
      </c>
    </row>
    <row r="227" spans="2:7" ht="15" customHeight="1">
      <c r="B227" s="153" t="s">
        <v>95</v>
      </c>
      <c r="C227" s="154">
        <v>83</v>
      </c>
      <c r="D227" s="154">
        <v>121</v>
      </c>
      <c r="E227" s="154">
        <v>127</v>
      </c>
      <c r="F227" s="155">
        <v>0.45783132530120474</v>
      </c>
      <c r="G227" s="155">
        <v>4.9586776859504189E-2</v>
      </c>
    </row>
    <row r="228" spans="2:7" ht="15" customHeight="1">
      <c r="B228" s="153" t="s">
        <v>94</v>
      </c>
      <c r="C228" s="154">
        <v>123</v>
      </c>
      <c r="D228" s="154">
        <v>102</v>
      </c>
      <c r="E228" s="154">
        <v>335</v>
      </c>
      <c r="F228" s="155">
        <v>-0.17073170731707321</v>
      </c>
      <c r="G228" s="155">
        <v>2.284313725490196</v>
      </c>
    </row>
    <row r="229" spans="2:7" ht="15" customHeight="1">
      <c r="B229" s="153" t="s">
        <v>93</v>
      </c>
      <c r="C229" s="154">
        <v>82</v>
      </c>
      <c r="D229" s="154">
        <v>101</v>
      </c>
      <c r="E229" s="154">
        <v>375</v>
      </c>
      <c r="F229" s="155">
        <v>0.23170731707317072</v>
      </c>
      <c r="G229" s="155">
        <v>2.7128712871287131</v>
      </c>
    </row>
    <row r="230" spans="2:7" ht="15" customHeight="1">
      <c r="B230" s="153" t="s">
        <v>92</v>
      </c>
      <c r="C230" s="154">
        <v>125</v>
      </c>
      <c r="D230" s="154">
        <v>104</v>
      </c>
      <c r="E230" s="154">
        <v>427</v>
      </c>
      <c r="F230" s="155">
        <v>-0.16800000000000004</v>
      </c>
      <c r="G230" s="155">
        <v>3.1057692307692308</v>
      </c>
    </row>
    <row r="231" spans="2:7" ht="15" customHeight="1">
      <c r="B231" s="153" t="s">
        <v>91</v>
      </c>
      <c r="C231" s="154">
        <v>139</v>
      </c>
      <c r="D231" s="154">
        <v>206</v>
      </c>
      <c r="E231" s="154">
        <v>639</v>
      </c>
      <c r="F231" s="155">
        <v>0.48201438848920852</v>
      </c>
      <c r="G231" s="155">
        <v>2.1019417475728157</v>
      </c>
    </row>
    <row r="232" spans="2:7" ht="15" customHeight="1">
      <c r="B232" s="153" t="s">
        <v>90</v>
      </c>
      <c r="C232" s="154">
        <v>190</v>
      </c>
      <c r="D232" s="154">
        <v>168</v>
      </c>
      <c r="E232" s="154"/>
      <c r="F232" s="155">
        <v>-0.11578947368421055</v>
      </c>
      <c r="G232" s="155"/>
    </row>
    <row r="233" spans="2:7" ht="15" customHeight="1">
      <c r="B233" s="153" t="s">
        <v>89</v>
      </c>
      <c r="C233" s="154">
        <v>156</v>
      </c>
      <c r="D233" s="154">
        <v>186</v>
      </c>
      <c r="E233" s="154"/>
      <c r="F233" s="155">
        <v>0.19230769230769229</v>
      </c>
      <c r="G233" s="155"/>
    </row>
    <row r="234" spans="2:7" ht="15" customHeight="1">
      <c r="B234" s="153" t="s">
        <v>88</v>
      </c>
      <c r="C234" s="154">
        <v>88</v>
      </c>
      <c r="D234" s="154">
        <v>207</v>
      </c>
      <c r="E234" s="154"/>
      <c r="F234" s="155">
        <v>1.3522727272727271</v>
      </c>
      <c r="G234" s="155"/>
    </row>
    <row r="235" spans="2:7" ht="15" customHeight="1">
      <c r="B235" s="153" t="s">
        <v>87</v>
      </c>
      <c r="C235" s="154">
        <v>69</v>
      </c>
      <c r="D235" s="154">
        <v>189</v>
      </c>
      <c r="E235" s="154"/>
      <c r="F235" s="155">
        <v>1.7391304347826089</v>
      </c>
      <c r="G235" s="155"/>
    </row>
    <row r="236" spans="2:7" ht="15" customHeight="1">
      <c r="B236" s="153" t="s">
        <v>86</v>
      </c>
      <c r="C236" s="154">
        <v>155</v>
      </c>
      <c r="D236" s="154">
        <v>131</v>
      </c>
      <c r="E236" s="154"/>
      <c r="F236" s="155">
        <v>-0.15483870967741931</v>
      </c>
      <c r="G236" s="155"/>
    </row>
    <row r="237" spans="2:7" ht="15" customHeight="1">
      <c r="B237" s="156" t="s">
        <v>47</v>
      </c>
      <c r="C237" s="63">
        <v>1392</v>
      </c>
      <c r="D237" s="63">
        <v>1706</v>
      </c>
      <c r="E237" s="63">
        <v>2277</v>
      </c>
      <c r="F237" s="157">
        <v>0.22557471264367823</v>
      </c>
      <c r="G237" s="157"/>
    </row>
    <row r="238" spans="2:7" ht="15" customHeight="1">
      <c r="B238" s="356" t="s">
        <v>183</v>
      </c>
      <c r="C238" s="356"/>
      <c r="D238" s="356"/>
      <c r="E238" s="356"/>
      <c r="F238" s="356"/>
      <c r="G238" s="356"/>
    </row>
    <row r="239" spans="2:7" ht="7.5" customHeight="1">
      <c r="B239" s="158"/>
      <c r="C239" s="158"/>
      <c r="D239" s="158"/>
      <c r="E239" s="158"/>
      <c r="F239" s="158"/>
      <c r="G239" s="158"/>
    </row>
    <row r="240" spans="2:7" ht="7.5" customHeight="1">
      <c r="B240" s="158"/>
      <c r="C240" s="158"/>
      <c r="D240" s="158"/>
      <c r="E240" s="158"/>
      <c r="F240" s="158"/>
      <c r="G240" s="158"/>
    </row>
    <row r="241" spans="2:7" ht="36" customHeight="1">
      <c r="B241" s="357" t="s">
        <v>196</v>
      </c>
      <c r="C241" s="357"/>
      <c r="D241" s="357"/>
      <c r="E241" s="357"/>
      <c r="F241" s="357"/>
      <c r="G241" s="357"/>
    </row>
    <row r="242" spans="2:7" ht="15" customHeight="1">
      <c r="B242" s="160"/>
      <c r="C242" s="150">
        <v>2009</v>
      </c>
      <c r="D242" s="150">
        <v>2010</v>
      </c>
      <c r="E242" s="150">
        <v>2011</v>
      </c>
      <c r="F242" s="152" t="s">
        <v>181</v>
      </c>
      <c r="G242" s="152" t="s">
        <v>182</v>
      </c>
    </row>
    <row r="243" spans="2:7" ht="15" customHeight="1">
      <c r="B243" s="153" t="s">
        <v>97</v>
      </c>
      <c r="C243" s="154">
        <v>248</v>
      </c>
      <c r="D243" s="154">
        <v>159</v>
      </c>
      <c r="E243" s="154">
        <v>163</v>
      </c>
      <c r="F243" s="155">
        <v>-0.3588709677419355</v>
      </c>
      <c r="G243" s="155">
        <v>2.515723270440251E-2</v>
      </c>
    </row>
    <row r="244" spans="2:7" ht="15" customHeight="1">
      <c r="B244" s="153" t="s">
        <v>96</v>
      </c>
      <c r="C244" s="154">
        <v>249</v>
      </c>
      <c r="D244" s="154">
        <v>147</v>
      </c>
      <c r="E244" s="154">
        <v>429</v>
      </c>
      <c r="F244" s="155">
        <v>-0.40963855421686746</v>
      </c>
      <c r="G244" s="155">
        <v>1.9183673469387754</v>
      </c>
    </row>
    <row r="245" spans="2:7" ht="15" customHeight="1">
      <c r="B245" s="153" t="s">
        <v>95</v>
      </c>
      <c r="C245" s="154">
        <v>296</v>
      </c>
      <c r="D245" s="154">
        <v>178</v>
      </c>
      <c r="E245" s="154">
        <v>427</v>
      </c>
      <c r="F245" s="155">
        <v>-0.39864864864864868</v>
      </c>
      <c r="G245" s="155">
        <v>1.398876404494382</v>
      </c>
    </row>
    <row r="246" spans="2:7" ht="15" customHeight="1">
      <c r="B246" s="153" t="s">
        <v>94</v>
      </c>
      <c r="C246" s="154">
        <v>232</v>
      </c>
      <c r="D246" s="154">
        <v>185</v>
      </c>
      <c r="E246" s="154">
        <v>361</v>
      </c>
      <c r="F246" s="155">
        <v>-0.20258620689655171</v>
      </c>
      <c r="G246" s="155">
        <v>0.9513513513513514</v>
      </c>
    </row>
    <row r="247" spans="2:7" ht="15" customHeight="1">
      <c r="B247" s="153" t="s">
        <v>93</v>
      </c>
      <c r="C247" s="154">
        <v>277</v>
      </c>
      <c r="D247" s="154">
        <v>102</v>
      </c>
      <c r="E247" s="154">
        <v>699</v>
      </c>
      <c r="F247" s="155">
        <v>-0.63176895306859204</v>
      </c>
      <c r="G247" s="155">
        <v>5.8529411764705879</v>
      </c>
    </row>
    <row r="248" spans="2:7" ht="15" customHeight="1">
      <c r="B248" s="153" t="s">
        <v>92</v>
      </c>
      <c r="C248" s="154">
        <v>366</v>
      </c>
      <c r="D248" s="154">
        <v>196</v>
      </c>
      <c r="E248" s="154">
        <v>448</v>
      </c>
      <c r="F248" s="155">
        <v>-0.46448087431693985</v>
      </c>
      <c r="G248" s="155">
        <v>1.2857142857142856</v>
      </c>
    </row>
    <row r="249" spans="2:7" ht="15" customHeight="1">
      <c r="B249" s="153" t="s">
        <v>91</v>
      </c>
      <c r="C249" s="154">
        <v>384</v>
      </c>
      <c r="D249" s="154">
        <v>278</v>
      </c>
      <c r="E249" s="154">
        <v>296</v>
      </c>
      <c r="F249" s="155">
        <v>-0.27604166666666663</v>
      </c>
      <c r="G249" s="155">
        <v>6.4748201438848962E-2</v>
      </c>
    </row>
    <row r="250" spans="2:7" ht="15" customHeight="1">
      <c r="B250" s="153" t="s">
        <v>90</v>
      </c>
      <c r="C250" s="154">
        <v>384</v>
      </c>
      <c r="D250" s="154">
        <v>311</v>
      </c>
      <c r="E250" s="154"/>
      <c r="F250" s="155">
        <v>-0.19010416666666663</v>
      </c>
      <c r="G250" s="155"/>
    </row>
    <row r="251" spans="2:7" ht="15" customHeight="1">
      <c r="B251" s="153" t="s">
        <v>89</v>
      </c>
      <c r="C251" s="154">
        <v>343</v>
      </c>
      <c r="D251" s="154">
        <v>280</v>
      </c>
      <c r="E251" s="154"/>
      <c r="F251" s="155">
        <v>-0.18367346938775508</v>
      </c>
      <c r="G251" s="155"/>
    </row>
    <row r="252" spans="2:7" ht="15" customHeight="1">
      <c r="B252" s="153" t="s">
        <v>88</v>
      </c>
      <c r="C252" s="154">
        <v>232</v>
      </c>
      <c r="D252" s="154">
        <v>238</v>
      </c>
      <c r="E252" s="154"/>
      <c r="F252" s="155">
        <v>2.5862068965517349E-2</v>
      </c>
      <c r="G252" s="155"/>
    </row>
    <row r="253" spans="2:7" ht="15" customHeight="1">
      <c r="B253" s="153" t="s">
        <v>87</v>
      </c>
      <c r="C253" s="154">
        <v>197</v>
      </c>
      <c r="D253" s="154">
        <v>128</v>
      </c>
      <c r="E253" s="154"/>
      <c r="F253" s="155">
        <v>-0.35025380710659904</v>
      </c>
      <c r="G253" s="155"/>
    </row>
    <row r="254" spans="2:7" ht="15" customHeight="1">
      <c r="B254" s="153" t="s">
        <v>86</v>
      </c>
      <c r="C254" s="154">
        <v>240</v>
      </c>
      <c r="D254" s="154">
        <v>210</v>
      </c>
      <c r="E254" s="154"/>
      <c r="F254" s="155">
        <v>-0.125</v>
      </c>
      <c r="G254" s="155"/>
    </row>
    <row r="255" spans="2:7" ht="15" customHeight="1">
      <c r="B255" s="156" t="s">
        <v>47</v>
      </c>
      <c r="C255" s="63">
        <v>3448</v>
      </c>
      <c r="D255" s="63">
        <v>2412</v>
      </c>
      <c r="E255" s="63">
        <v>2823</v>
      </c>
      <c r="F255" s="157">
        <v>-0.30046403712296987</v>
      </c>
      <c r="G255" s="157"/>
    </row>
    <row r="256" spans="2:7" ht="15" customHeight="1">
      <c r="B256" s="356" t="s">
        <v>183</v>
      </c>
      <c r="C256" s="356"/>
      <c r="D256" s="356"/>
      <c r="E256" s="356"/>
      <c r="F256" s="356"/>
      <c r="G256" s="356"/>
    </row>
    <row r="257" spans="2:7" ht="6.75" customHeight="1">
      <c r="B257" s="158"/>
      <c r="C257" s="158"/>
      <c r="D257" s="158"/>
      <c r="E257" s="158"/>
      <c r="F257" s="158"/>
      <c r="G257" s="158"/>
    </row>
    <row r="258" spans="2:7" ht="7.5" customHeight="1">
      <c r="B258" s="158"/>
      <c r="C258" s="158"/>
      <c r="D258" s="158"/>
      <c r="E258" s="158"/>
      <c r="F258" s="158"/>
      <c r="G258" s="158"/>
    </row>
    <row r="259" spans="2:7" ht="36" customHeight="1">
      <c r="B259" s="357" t="s">
        <v>197</v>
      </c>
      <c r="C259" s="357"/>
      <c r="D259" s="357"/>
      <c r="E259" s="357"/>
      <c r="F259" s="357"/>
      <c r="G259" s="357"/>
    </row>
    <row r="260" spans="2:7" ht="15" customHeight="1">
      <c r="B260" s="160"/>
      <c r="C260" s="150">
        <v>2009</v>
      </c>
      <c r="D260" s="150">
        <v>2010</v>
      </c>
      <c r="E260" s="150">
        <v>2011</v>
      </c>
      <c r="F260" s="152" t="s">
        <v>181</v>
      </c>
      <c r="G260" s="152" t="s">
        <v>182</v>
      </c>
    </row>
    <row r="261" spans="2:7" ht="15" customHeight="1">
      <c r="B261" s="153" t="s">
        <v>97</v>
      </c>
      <c r="C261" s="154">
        <v>200</v>
      </c>
      <c r="D261" s="154">
        <v>161</v>
      </c>
      <c r="E261" s="154">
        <v>222</v>
      </c>
      <c r="F261" s="155">
        <v>-0.19499999999999995</v>
      </c>
      <c r="G261" s="155">
        <v>0.37888198757763969</v>
      </c>
    </row>
    <row r="262" spans="2:7" ht="15" customHeight="1">
      <c r="B262" s="153" t="s">
        <v>96</v>
      </c>
      <c r="C262" s="154">
        <v>151</v>
      </c>
      <c r="D262" s="154">
        <v>182</v>
      </c>
      <c r="E262" s="154">
        <v>107</v>
      </c>
      <c r="F262" s="155">
        <v>0.20529801324503305</v>
      </c>
      <c r="G262" s="155">
        <v>-0.41208791208791207</v>
      </c>
    </row>
    <row r="263" spans="2:7" ht="15" customHeight="1">
      <c r="B263" s="153" t="s">
        <v>95</v>
      </c>
      <c r="C263" s="154">
        <v>134</v>
      </c>
      <c r="D263" s="154">
        <v>184</v>
      </c>
      <c r="E263" s="154">
        <v>206</v>
      </c>
      <c r="F263" s="155">
        <v>0.37313432835820892</v>
      </c>
      <c r="G263" s="155">
        <v>0.11956521739130443</v>
      </c>
    </row>
    <row r="264" spans="2:7" ht="15" customHeight="1">
      <c r="B264" s="153" t="s">
        <v>94</v>
      </c>
      <c r="C264" s="154">
        <v>142</v>
      </c>
      <c r="D264" s="154">
        <v>80</v>
      </c>
      <c r="E264" s="154">
        <v>59</v>
      </c>
      <c r="F264" s="155">
        <v>-0.43661971830985913</v>
      </c>
      <c r="G264" s="155">
        <v>-0.26249999999999996</v>
      </c>
    </row>
    <row r="265" spans="2:7" ht="15" customHeight="1">
      <c r="B265" s="153" t="s">
        <v>93</v>
      </c>
      <c r="C265" s="154">
        <v>80</v>
      </c>
      <c r="D265" s="154">
        <v>76</v>
      </c>
      <c r="E265" s="154">
        <v>106</v>
      </c>
      <c r="F265" s="155">
        <v>-5.0000000000000044E-2</v>
      </c>
      <c r="G265" s="155">
        <v>0.39473684210526305</v>
      </c>
    </row>
    <row r="266" spans="2:7" ht="15" customHeight="1">
      <c r="B266" s="153" t="s">
        <v>92</v>
      </c>
      <c r="C266" s="154">
        <v>97</v>
      </c>
      <c r="D266" s="154">
        <v>128</v>
      </c>
      <c r="E266" s="154">
        <v>71</v>
      </c>
      <c r="F266" s="155">
        <v>0.31958762886597936</v>
      </c>
      <c r="G266" s="155">
        <v>-0.4453125</v>
      </c>
    </row>
    <row r="267" spans="2:7" ht="15" customHeight="1">
      <c r="B267" s="153" t="s">
        <v>91</v>
      </c>
      <c r="C267" s="154">
        <v>134</v>
      </c>
      <c r="D267" s="154">
        <v>133</v>
      </c>
      <c r="E267" s="154">
        <v>117</v>
      </c>
      <c r="F267" s="155">
        <v>-7.4626865671642006E-3</v>
      </c>
      <c r="G267" s="155">
        <v>-0.12030075187969924</v>
      </c>
    </row>
    <row r="268" spans="2:7" ht="15" customHeight="1">
      <c r="B268" s="153" t="s">
        <v>90</v>
      </c>
      <c r="C268" s="154">
        <v>80</v>
      </c>
      <c r="D268" s="154">
        <v>76</v>
      </c>
      <c r="E268" s="154"/>
      <c r="F268" s="155">
        <v>-5.0000000000000044E-2</v>
      </c>
      <c r="G268" s="155"/>
    </row>
    <row r="269" spans="2:7" ht="15" customHeight="1">
      <c r="B269" s="153" t="s">
        <v>89</v>
      </c>
      <c r="C269" s="154">
        <v>73</v>
      </c>
      <c r="D269" s="154">
        <v>123</v>
      </c>
      <c r="E269" s="154"/>
      <c r="F269" s="155">
        <v>0.68493150684931514</v>
      </c>
      <c r="G269" s="155"/>
    </row>
    <row r="270" spans="2:7" ht="15" customHeight="1">
      <c r="B270" s="153" t="s">
        <v>88</v>
      </c>
      <c r="C270" s="154">
        <v>144</v>
      </c>
      <c r="D270" s="154">
        <v>115</v>
      </c>
      <c r="E270" s="154"/>
      <c r="F270" s="155">
        <v>-0.20138888888888884</v>
      </c>
      <c r="G270" s="155"/>
    </row>
    <row r="271" spans="2:7" ht="15" customHeight="1">
      <c r="B271" s="153" t="s">
        <v>87</v>
      </c>
      <c r="C271" s="154">
        <v>134</v>
      </c>
      <c r="D271" s="154">
        <v>117</v>
      </c>
      <c r="E271" s="154"/>
      <c r="F271" s="155">
        <v>-0.12686567164179108</v>
      </c>
      <c r="G271" s="155"/>
    </row>
    <row r="272" spans="2:7" ht="15" customHeight="1">
      <c r="B272" s="153" t="s">
        <v>86</v>
      </c>
      <c r="C272" s="154">
        <v>204</v>
      </c>
      <c r="D272" s="154">
        <v>155</v>
      </c>
      <c r="E272" s="154"/>
      <c r="F272" s="155">
        <v>-0.24019607843137258</v>
      </c>
      <c r="G272" s="155"/>
    </row>
    <row r="273" spans="2:7" ht="15" customHeight="1">
      <c r="B273" s="156" t="s">
        <v>47</v>
      </c>
      <c r="C273" s="63">
        <v>1573</v>
      </c>
      <c r="D273" s="63">
        <v>1530</v>
      </c>
      <c r="E273" s="63">
        <v>888</v>
      </c>
      <c r="F273" s="157">
        <v>-2.7336300063572794E-2</v>
      </c>
      <c r="G273" s="157"/>
    </row>
    <row r="274" spans="2:7" ht="15" customHeight="1">
      <c r="B274" s="356" t="s">
        <v>183</v>
      </c>
      <c r="C274" s="356"/>
      <c r="D274" s="356"/>
      <c r="E274" s="356"/>
      <c r="F274" s="356"/>
      <c r="G274" s="356"/>
    </row>
    <row r="275" spans="2:7" ht="4.5" customHeight="1">
      <c r="B275" s="158"/>
      <c r="C275" s="158"/>
      <c r="D275" s="158"/>
      <c r="E275" s="158"/>
      <c r="F275" s="158"/>
      <c r="G275" s="158"/>
    </row>
    <row r="276" spans="2:7" ht="7.5" customHeight="1">
      <c r="B276" s="158"/>
      <c r="C276" s="158"/>
      <c r="D276" s="158"/>
      <c r="E276" s="158"/>
      <c r="F276" s="158"/>
      <c r="G276" s="158"/>
    </row>
    <row r="277" spans="2:7" ht="36" customHeight="1">
      <c r="B277" s="357" t="s">
        <v>198</v>
      </c>
      <c r="C277" s="357"/>
      <c r="D277" s="357"/>
      <c r="E277" s="357"/>
      <c r="F277" s="357"/>
      <c r="G277" s="357"/>
    </row>
    <row r="278" spans="2:7" ht="15" customHeight="1">
      <c r="B278" s="160"/>
      <c r="C278" s="150">
        <v>2009</v>
      </c>
      <c r="D278" s="150">
        <v>2010</v>
      </c>
      <c r="E278" s="150">
        <v>2011</v>
      </c>
      <c r="F278" s="152" t="s">
        <v>181</v>
      </c>
      <c r="G278" s="152" t="s">
        <v>182</v>
      </c>
    </row>
    <row r="279" spans="2:7" ht="15" customHeight="1">
      <c r="B279" s="153" t="s">
        <v>97</v>
      </c>
      <c r="C279" s="154">
        <v>266</v>
      </c>
      <c r="D279" s="154">
        <v>219</v>
      </c>
      <c r="E279" s="154">
        <v>288</v>
      </c>
      <c r="F279" s="155">
        <v>-0.17669172932330823</v>
      </c>
      <c r="G279" s="155">
        <v>0.31506849315068486</v>
      </c>
    </row>
    <row r="280" spans="2:7" ht="15" customHeight="1">
      <c r="B280" s="153" t="s">
        <v>96</v>
      </c>
      <c r="C280" s="154">
        <v>269</v>
      </c>
      <c r="D280" s="154">
        <v>202</v>
      </c>
      <c r="E280" s="154">
        <v>304</v>
      </c>
      <c r="F280" s="155">
        <v>-0.24907063197026025</v>
      </c>
      <c r="G280" s="155">
        <v>0.50495049504950495</v>
      </c>
    </row>
    <row r="281" spans="2:7" ht="15" customHeight="1">
      <c r="B281" s="153" t="s">
        <v>95</v>
      </c>
      <c r="C281" s="154">
        <v>191</v>
      </c>
      <c r="D281" s="154">
        <v>167</v>
      </c>
      <c r="E281" s="154">
        <v>342</v>
      </c>
      <c r="F281" s="155">
        <v>-0.12565445026178013</v>
      </c>
      <c r="G281" s="155">
        <v>1.0479041916167664</v>
      </c>
    </row>
    <row r="282" spans="2:7" ht="15" customHeight="1">
      <c r="B282" s="153" t="s">
        <v>94</v>
      </c>
      <c r="C282" s="154">
        <v>342</v>
      </c>
      <c r="D282" s="154">
        <v>321</v>
      </c>
      <c r="E282" s="154">
        <v>303</v>
      </c>
      <c r="F282" s="155">
        <v>-6.1403508771929793E-2</v>
      </c>
      <c r="G282" s="155">
        <v>-5.6074766355140193E-2</v>
      </c>
    </row>
    <row r="283" spans="2:7" ht="15" customHeight="1">
      <c r="B283" s="153" t="s">
        <v>93</v>
      </c>
      <c r="C283" s="154">
        <v>163</v>
      </c>
      <c r="D283" s="154">
        <v>197</v>
      </c>
      <c r="E283" s="154">
        <v>154</v>
      </c>
      <c r="F283" s="155">
        <v>0.20858895705521463</v>
      </c>
      <c r="G283" s="155">
        <v>-0.21827411167512689</v>
      </c>
    </row>
    <row r="284" spans="2:7" ht="15" customHeight="1">
      <c r="B284" s="153" t="s">
        <v>92</v>
      </c>
      <c r="C284" s="154">
        <v>157</v>
      </c>
      <c r="D284" s="154">
        <v>198</v>
      </c>
      <c r="E284" s="154">
        <v>136</v>
      </c>
      <c r="F284" s="155">
        <v>0.26114649681528657</v>
      </c>
      <c r="G284" s="155">
        <v>-0.31313131313131315</v>
      </c>
    </row>
    <row r="285" spans="2:7" ht="15" customHeight="1">
      <c r="B285" s="153" t="s">
        <v>91</v>
      </c>
      <c r="C285" s="154">
        <v>145</v>
      </c>
      <c r="D285" s="154">
        <v>187</v>
      </c>
      <c r="E285" s="154">
        <v>186</v>
      </c>
      <c r="F285" s="155">
        <v>0.28965517241379302</v>
      </c>
      <c r="G285" s="155">
        <v>-5.3475935828877219E-3</v>
      </c>
    </row>
    <row r="286" spans="2:7" ht="15" customHeight="1">
      <c r="B286" s="153" t="s">
        <v>90</v>
      </c>
      <c r="C286" s="154">
        <v>150</v>
      </c>
      <c r="D286" s="154">
        <v>85</v>
      </c>
      <c r="E286" s="154"/>
      <c r="F286" s="155">
        <v>-0.43333333333333335</v>
      </c>
      <c r="G286" s="155"/>
    </row>
    <row r="287" spans="2:7" ht="15" customHeight="1">
      <c r="B287" s="153" t="s">
        <v>89</v>
      </c>
      <c r="C287" s="154">
        <v>171</v>
      </c>
      <c r="D287" s="154">
        <v>201</v>
      </c>
      <c r="E287" s="154"/>
      <c r="F287" s="155">
        <v>0.17543859649122817</v>
      </c>
      <c r="G287" s="155"/>
    </row>
    <row r="288" spans="2:7" ht="15" customHeight="1">
      <c r="B288" s="153" t="s">
        <v>88</v>
      </c>
      <c r="C288" s="154">
        <v>336</v>
      </c>
      <c r="D288" s="154">
        <v>370</v>
      </c>
      <c r="E288" s="154"/>
      <c r="F288" s="155">
        <v>0.10119047619047628</v>
      </c>
      <c r="G288" s="155"/>
    </row>
    <row r="289" spans="2:7" ht="15" customHeight="1">
      <c r="B289" s="153" t="s">
        <v>87</v>
      </c>
      <c r="C289" s="154">
        <v>247</v>
      </c>
      <c r="D289" s="154">
        <v>227</v>
      </c>
      <c r="E289" s="154"/>
      <c r="F289" s="155">
        <v>-8.0971659919028327E-2</v>
      </c>
      <c r="G289" s="155"/>
    </row>
    <row r="290" spans="2:7" ht="15" customHeight="1">
      <c r="B290" s="153" t="s">
        <v>86</v>
      </c>
      <c r="C290" s="154">
        <v>225</v>
      </c>
      <c r="D290" s="154">
        <v>251</v>
      </c>
      <c r="E290" s="154"/>
      <c r="F290" s="155">
        <v>0.11555555555555563</v>
      </c>
      <c r="G290" s="155"/>
    </row>
    <row r="291" spans="2:7" ht="15" customHeight="1">
      <c r="B291" s="156" t="s">
        <v>47</v>
      </c>
      <c r="C291" s="63">
        <v>2662</v>
      </c>
      <c r="D291" s="63">
        <v>2625</v>
      </c>
      <c r="E291" s="63">
        <v>1713</v>
      </c>
      <c r="F291" s="157">
        <v>-1.3899323816679243E-2</v>
      </c>
      <c r="G291" s="157"/>
    </row>
    <row r="292" spans="2:7" ht="15" customHeight="1">
      <c r="B292" s="356" t="s">
        <v>183</v>
      </c>
      <c r="C292" s="356"/>
      <c r="D292" s="356"/>
      <c r="E292" s="356"/>
      <c r="F292" s="356"/>
      <c r="G292" s="356"/>
    </row>
  </sheetData>
  <mergeCells count="33">
    <mergeCell ref="B97:G97"/>
    <mergeCell ref="B5:N5"/>
    <mergeCell ref="B7:G7"/>
    <mergeCell ref="B22:G22"/>
    <mergeCell ref="B25:G25"/>
    <mergeCell ref="B40:G40"/>
    <mergeCell ref="B43:G43"/>
    <mergeCell ref="B58:G58"/>
    <mergeCell ref="B61:G61"/>
    <mergeCell ref="B76:G76"/>
    <mergeCell ref="B79:G79"/>
    <mergeCell ref="B94:G94"/>
    <mergeCell ref="B205:G205"/>
    <mergeCell ref="B112:G112"/>
    <mergeCell ref="B115:G115"/>
    <mergeCell ref="B130:G130"/>
    <mergeCell ref="B133:G133"/>
    <mergeCell ref="B148:G148"/>
    <mergeCell ref="B151:G151"/>
    <mergeCell ref="B166:G166"/>
    <mergeCell ref="B169:G169"/>
    <mergeCell ref="B184:G184"/>
    <mergeCell ref="B187:G187"/>
    <mergeCell ref="B202:G202"/>
    <mergeCell ref="B274:G274"/>
    <mergeCell ref="B277:G277"/>
    <mergeCell ref="B292:G292"/>
    <mergeCell ref="B220:G220"/>
    <mergeCell ref="B223:G223"/>
    <mergeCell ref="B238:G238"/>
    <mergeCell ref="B241:G241"/>
    <mergeCell ref="B256:G256"/>
    <mergeCell ref="B259:G259"/>
  </mergeCells>
  <printOptions horizontalCentered="1" verticalCentered="1"/>
  <pageMargins left="0.70866141732283472" right="0.70866141732283472" top="0.15748031496062992" bottom="0.15748031496062992" header="0.11811023622047245" footer="0.31496062992125984"/>
  <pageSetup paperSize="9" scale="65" fitToWidth="2" fitToHeight="6" orientation="landscape" r:id="rId1"/>
  <headerFooter scaleWithDoc="0">
    <oddHeader>&amp;L&amp;G&amp;RTurismo en Cifras (acumulado julio 2011)</oddHeader>
    <oddFooter>&amp;CTurismo de Tenerife</oddFooter>
  </headerFooter>
  <rowBreaks count="5" manualBreakCount="5">
    <brk id="60" min="1" max="14" man="1"/>
    <brk id="114" min="1" max="14" man="1"/>
    <brk id="168" min="1" max="14" man="1"/>
    <brk id="222" min="1" max="14" man="1"/>
    <brk id="276" min="1" max="14" man="1"/>
  </rowBreaks>
  <drawing r:id="rId2"/>
  <legacyDrawingHF r:id="rId3"/>
</worksheet>
</file>

<file path=xl/worksheets/sheet25.xml><?xml version="1.0" encoding="utf-8"?>
<worksheet xmlns="http://schemas.openxmlformats.org/spreadsheetml/2006/main" xmlns:r="http://schemas.openxmlformats.org/officeDocument/2006/relationships">
  <sheetPr codeName="Hoja138">
    <tabColor rgb="FF000099"/>
    <pageSetUpPr fitToPage="1"/>
  </sheetPr>
  <dimension ref="B5:AW79"/>
  <sheetViews>
    <sheetView showGridLines="0" showRowColHeaders="0" zoomScaleNormal="100" workbookViewId="0">
      <pane xSplit="2" ySplit="6" topLeftCell="C7" activePane="bottomRight" state="frozen"/>
      <selection activeCell="B2" sqref="B2"/>
      <selection pane="topRight" activeCell="B2" sqref="B2"/>
      <selection pane="bottomLeft" activeCell="B2" sqref="B2"/>
      <selection pane="bottomRight" activeCell="B2" sqref="B2"/>
    </sheetView>
  </sheetViews>
  <sheetFormatPr baseColWidth="10" defaultRowHeight="15" outlineLevelRow="1"/>
  <cols>
    <col min="1" max="1" width="15.7109375" style="2" customWidth="1"/>
    <col min="2" max="2" width="14" style="2" customWidth="1"/>
    <col min="3" max="48" width="10.7109375" customWidth="1"/>
    <col min="50" max="276" width="11.42578125" style="2"/>
    <col min="277" max="277" width="36.7109375" style="2" customWidth="1"/>
    <col min="278" max="278" width="12.7109375" style="2" customWidth="1"/>
    <col min="279" max="279" width="12.42578125" style="2" customWidth="1"/>
    <col min="280" max="280" width="10.7109375" style="2" customWidth="1"/>
    <col min="281" max="281" width="4.7109375" style="2" customWidth="1"/>
    <col min="282" max="282" width="36.7109375" style="2" customWidth="1"/>
    <col min="283" max="532" width="11.42578125" style="2"/>
    <col min="533" max="533" width="36.7109375" style="2" customWidth="1"/>
    <col min="534" max="534" width="12.7109375" style="2" customWidth="1"/>
    <col min="535" max="535" width="12.42578125" style="2" customWidth="1"/>
    <col min="536" max="536" width="10.7109375" style="2" customWidth="1"/>
    <col min="537" max="537" width="4.7109375" style="2" customWidth="1"/>
    <col min="538" max="538" width="36.7109375" style="2" customWidth="1"/>
    <col min="539" max="788" width="11.42578125" style="2"/>
    <col min="789" max="789" width="36.7109375" style="2" customWidth="1"/>
    <col min="790" max="790" width="12.7109375" style="2" customWidth="1"/>
    <col min="791" max="791" width="12.42578125" style="2" customWidth="1"/>
    <col min="792" max="792" width="10.7109375" style="2" customWidth="1"/>
    <col min="793" max="793" width="4.7109375" style="2" customWidth="1"/>
    <col min="794" max="794" width="36.7109375" style="2" customWidth="1"/>
    <col min="795" max="1044" width="11.42578125" style="2"/>
    <col min="1045" max="1045" width="36.7109375" style="2" customWidth="1"/>
    <col min="1046" max="1046" width="12.7109375" style="2" customWidth="1"/>
    <col min="1047" max="1047" width="12.42578125" style="2" customWidth="1"/>
    <col min="1048" max="1048" width="10.7109375" style="2" customWidth="1"/>
    <col min="1049" max="1049" width="4.7109375" style="2" customWidth="1"/>
    <col min="1050" max="1050" width="36.7109375" style="2" customWidth="1"/>
    <col min="1051" max="1300" width="11.42578125" style="2"/>
    <col min="1301" max="1301" width="36.7109375" style="2" customWidth="1"/>
    <col min="1302" max="1302" width="12.7109375" style="2" customWidth="1"/>
    <col min="1303" max="1303" width="12.42578125" style="2" customWidth="1"/>
    <col min="1304" max="1304" width="10.7109375" style="2" customWidth="1"/>
    <col min="1305" max="1305" width="4.7109375" style="2" customWidth="1"/>
    <col min="1306" max="1306" width="36.7109375" style="2" customWidth="1"/>
    <col min="1307" max="1556" width="11.42578125" style="2"/>
    <col min="1557" max="1557" width="36.7109375" style="2" customWidth="1"/>
    <col min="1558" max="1558" width="12.7109375" style="2" customWidth="1"/>
    <col min="1559" max="1559" width="12.42578125" style="2" customWidth="1"/>
    <col min="1560" max="1560" width="10.7109375" style="2" customWidth="1"/>
    <col min="1561" max="1561" width="4.7109375" style="2" customWidth="1"/>
    <col min="1562" max="1562" width="36.7109375" style="2" customWidth="1"/>
    <col min="1563" max="1812" width="11.42578125" style="2"/>
    <col min="1813" max="1813" width="36.7109375" style="2" customWidth="1"/>
    <col min="1814" max="1814" width="12.7109375" style="2" customWidth="1"/>
    <col min="1815" max="1815" width="12.42578125" style="2" customWidth="1"/>
    <col min="1816" max="1816" width="10.7109375" style="2" customWidth="1"/>
    <col min="1817" max="1817" width="4.7109375" style="2" customWidth="1"/>
    <col min="1818" max="1818" width="36.7109375" style="2" customWidth="1"/>
    <col min="1819" max="2068" width="11.42578125" style="2"/>
    <col min="2069" max="2069" width="36.7109375" style="2" customWidth="1"/>
    <col min="2070" max="2070" width="12.7109375" style="2" customWidth="1"/>
    <col min="2071" max="2071" width="12.42578125" style="2" customWidth="1"/>
    <col min="2072" max="2072" width="10.7109375" style="2" customWidth="1"/>
    <col min="2073" max="2073" width="4.7109375" style="2" customWidth="1"/>
    <col min="2074" max="2074" width="36.7109375" style="2" customWidth="1"/>
    <col min="2075" max="2324" width="11.42578125" style="2"/>
    <col min="2325" max="2325" width="36.7109375" style="2" customWidth="1"/>
    <col min="2326" max="2326" width="12.7109375" style="2" customWidth="1"/>
    <col min="2327" max="2327" width="12.42578125" style="2" customWidth="1"/>
    <col min="2328" max="2328" width="10.7109375" style="2" customWidth="1"/>
    <col min="2329" max="2329" width="4.7109375" style="2" customWidth="1"/>
    <col min="2330" max="2330" width="36.7109375" style="2" customWidth="1"/>
    <col min="2331" max="2580" width="11.42578125" style="2"/>
    <col min="2581" max="2581" width="36.7109375" style="2" customWidth="1"/>
    <col min="2582" max="2582" width="12.7109375" style="2" customWidth="1"/>
    <col min="2583" max="2583" width="12.42578125" style="2" customWidth="1"/>
    <col min="2584" max="2584" width="10.7109375" style="2" customWidth="1"/>
    <col min="2585" max="2585" width="4.7109375" style="2" customWidth="1"/>
    <col min="2586" max="2586" width="36.7109375" style="2" customWidth="1"/>
    <col min="2587" max="2836" width="11.42578125" style="2"/>
    <col min="2837" max="2837" width="36.7109375" style="2" customWidth="1"/>
    <col min="2838" max="2838" width="12.7109375" style="2" customWidth="1"/>
    <col min="2839" max="2839" width="12.42578125" style="2" customWidth="1"/>
    <col min="2840" max="2840" width="10.7109375" style="2" customWidth="1"/>
    <col min="2841" max="2841" width="4.7109375" style="2" customWidth="1"/>
    <col min="2842" max="2842" width="36.7109375" style="2" customWidth="1"/>
    <col min="2843" max="3092" width="11.42578125" style="2"/>
    <col min="3093" max="3093" width="36.7109375" style="2" customWidth="1"/>
    <col min="3094" max="3094" width="12.7109375" style="2" customWidth="1"/>
    <col min="3095" max="3095" width="12.42578125" style="2" customWidth="1"/>
    <col min="3096" max="3096" width="10.7109375" style="2" customWidth="1"/>
    <col min="3097" max="3097" width="4.7109375" style="2" customWidth="1"/>
    <col min="3098" max="3098" width="36.7109375" style="2" customWidth="1"/>
    <col min="3099" max="3348" width="11.42578125" style="2"/>
    <col min="3349" max="3349" width="36.7109375" style="2" customWidth="1"/>
    <col min="3350" max="3350" width="12.7109375" style="2" customWidth="1"/>
    <col min="3351" max="3351" width="12.42578125" style="2" customWidth="1"/>
    <col min="3352" max="3352" width="10.7109375" style="2" customWidth="1"/>
    <col min="3353" max="3353" width="4.7109375" style="2" customWidth="1"/>
    <col min="3354" max="3354" width="36.7109375" style="2" customWidth="1"/>
    <col min="3355" max="3604" width="11.42578125" style="2"/>
    <col min="3605" max="3605" width="36.7109375" style="2" customWidth="1"/>
    <col min="3606" max="3606" width="12.7109375" style="2" customWidth="1"/>
    <col min="3607" max="3607" width="12.42578125" style="2" customWidth="1"/>
    <col min="3608" max="3608" width="10.7109375" style="2" customWidth="1"/>
    <col min="3609" max="3609" width="4.7109375" style="2" customWidth="1"/>
    <col min="3610" max="3610" width="36.7109375" style="2" customWidth="1"/>
    <col min="3611" max="3860" width="11.42578125" style="2"/>
    <col min="3861" max="3861" width="36.7109375" style="2" customWidth="1"/>
    <col min="3862" max="3862" width="12.7109375" style="2" customWidth="1"/>
    <col min="3863" max="3863" width="12.42578125" style="2" customWidth="1"/>
    <col min="3864" max="3864" width="10.7109375" style="2" customWidth="1"/>
    <col min="3865" max="3865" width="4.7109375" style="2" customWidth="1"/>
    <col min="3866" max="3866" width="36.7109375" style="2" customWidth="1"/>
    <col min="3867" max="4116" width="11.42578125" style="2"/>
    <col min="4117" max="4117" width="36.7109375" style="2" customWidth="1"/>
    <col min="4118" max="4118" width="12.7109375" style="2" customWidth="1"/>
    <col min="4119" max="4119" width="12.42578125" style="2" customWidth="1"/>
    <col min="4120" max="4120" width="10.7109375" style="2" customWidth="1"/>
    <col min="4121" max="4121" width="4.7109375" style="2" customWidth="1"/>
    <col min="4122" max="4122" width="36.7109375" style="2" customWidth="1"/>
    <col min="4123" max="4372" width="11.42578125" style="2"/>
    <col min="4373" max="4373" width="36.7109375" style="2" customWidth="1"/>
    <col min="4374" max="4374" width="12.7109375" style="2" customWidth="1"/>
    <col min="4375" max="4375" width="12.42578125" style="2" customWidth="1"/>
    <col min="4376" max="4376" width="10.7109375" style="2" customWidth="1"/>
    <col min="4377" max="4377" width="4.7109375" style="2" customWidth="1"/>
    <col min="4378" max="4378" width="36.7109375" style="2" customWidth="1"/>
    <col min="4379" max="4628" width="11.42578125" style="2"/>
    <col min="4629" max="4629" width="36.7109375" style="2" customWidth="1"/>
    <col min="4630" max="4630" width="12.7109375" style="2" customWidth="1"/>
    <col min="4631" max="4631" width="12.42578125" style="2" customWidth="1"/>
    <col min="4632" max="4632" width="10.7109375" style="2" customWidth="1"/>
    <col min="4633" max="4633" width="4.7109375" style="2" customWidth="1"/>
    <col min="4634" max="4634" width="36.7109375" style="2" customWidth="1"/>
    <col min="4635" max="4884" width="11.42578125" style="2"/>
    <col min="4885" max="4885" width="36.7109375" style="2" customWidth="1"/>
    <col min="4886" max="4886" width="12.7109375" style="2" customWidth="1"/>
    <col min="4887" max="4887" width="12.42578125" style="2" customWidth="1"/>
    <col min="4888" max="4888" width="10.7109375" style="2" customWidth="1"/>
    <col min="4889" max="4889" width="4.7109375" style="2" customWidth="1"/>
    <col min="4890" max="4890" width="36.7109375" style="2" customWidth="1"/>
    <col min="4891" max="5140" width="11.42578125" style="2"/>
    <col min="5141" max="5141" width="36.7109375" style="2" customWidth="1"/>
    <col min="5142" max="5142" width="12.7109375" style="2" customWidth="1"/>
    <col min="5143" max="5143" width="12.42578125" style="2" customWidth="1"/>
    <col min="5144" max="5144" width="10.7109375" style="2" customWidth="1"/>
    <col min="5145" max="5145" width="4.7109375" style="2" customWidth="1"/>
    <col min="5146" max="5146" width="36.7109375" style="2" customWidth="1"/>
    <col min="5147" max="5396" width="11.42578125" style="2"/>
    <col min="5397" max="5397" width="36.7109375" style="2" customWidth="1"/>
    <col min="5398" max="5398" width="12.7109375" style="2" customWidth="1"/>
    <col min="5399" max="5399" width="12.42578125" style="2" customWidth="1"/>
    <col min="5400" max="5400" width="10.7109375" style="2" customWidth="1"/>
    <col min="5401" max="5401" width="4.7109375" style="2" customWidth="1"/>
    <col min="5402" max="5402" width="36.7109375" style="2" customWidth="1"/>
    <col min="5403" max="5652" width="11.42578125" style="2"/>
    <col min="5653" max="5653" width="36.7109375" style="2" customWidth="1"/>
    <col min="5654" max="5654" width="12.7109375" style="2" customWidth="1"/>
    <col min="5655" max="5655" width="12.42578125" style="2" customWidth="1"/>
    <col min="5656" max="5656" width="10.7109375" style="2" customWidth="1"/>
    <col min="5657" max="5657" width="4.7109375" style="2" customWidth="1"/>
    <col min="5658" max="5658" width="36.7109375" style="2" customWidth="1"/>
    <col min="5659" max="5908" width="11.42578125" style="2"/>
    <col min="5909" max="5909" width="36.7109375" style="2" customWidth="1"/>
    <col min="5910" max="5910" width="12.7109375" style="2" customWidth="1"/>
    <col min="5911" max="5911" width="12.42578125" style="2" customWidth="1"/>
    <col min="5912" max="5912" width="10.7109375" style="2" customWidth="1"/>
    <col min="5913" max="5913" width="4.7109375" style="2" customWidth="1"/>
    <col min="5914" max="5914" width="36.7109375" style="2" customWidth="1"/>
    <col min="5915" max="6164" width="11.42578125" style="2"/>
    <col min="6165" max="6165" width="36.7109375" style="2" customWidth="1"/>
    <col min="6166" max="6166" width="12.7109375" style="2" customWidth="1"/>
    <col min="6167" max="6167" width="12.42578125" style="2" customWidth="1"/>
    <col min="6168" max="6168" width="10.7109375" style="2" customWidth="1"/>
    <col min="6169" max="6169" width="4.7109375" style="2" customWidth="1"/>
    <col min="6170" max="6170" width="36.7109375" style="2" customWidth="1"/>
    <col min="6171" max="6420" width="11.42578125" style="2"/>
    <col min="6421" max="6421" width="36.7109375" style="2" customWidth="1"/>
    <col min="6422" max="6422" width="12.7109375" style="2" customWidth="1"/>
    <col min="6423" max="6423" width="12.42578125" style="2" customWidth="1"/>
    <col min="6424" max="6424" width="10.7109375" style="2" customWidth="1"/>
    <col min="6425" max="6425" width="4.7109375" style="2" customWidth="1"/>
    <col min="6426" max="6426" width="36.7109375" style="2" customWidth="1"/>
    <col min="6427" max="6676" width="11.42578125" style="2"/>
    <col min="6677" max="6677" width="36.7109375" style="2" customWidth="1"/>
    <col min="6678" max="6678" width="12.7109375" style="2" customWidth="1"/>
    <col min="6679" max="6679" width="12.42578125" style="2" customWidth="1"/>
    <col min="6680" max="6680" width="10.7109375" style="2" customWidth="1"/>
    <col min="6681" max="6681" width="4.7109375" style="2" customWidth="1"/>
    <col min="6682" max="6682" width="36.7109375" style="2" customWidth="1"/>
    <col min="6683" max="6932" width="11.42578125" style="2"/>
    <col min="6933" max="6933" width="36.7109375" style="2" customWidth="1"/>
    <col min="6934" max="6934" width="12.7109375" style="2" customWidth="1"/>
    <col min="6935" max="6935" width="12.42578125" style="2" customWidth="1"/>
    <col min="6936" max="6936" width="10.7109375" style="2" customWidth="1"/>
    <col min="6937" max="6937" width="4.7109375" style="2" customWidth="1"/>
    <col min="6938" max="6938" width="36.7109375" style="2" customWidth="1"/>
    <col min="6939" max="7188" width="11.42578125" style="2"/>
    <col min="7189" max="7189" width="36.7109375" style="2" customWidth="1"/>
    <col min="7190" max="7190" width="12.7109375" style="2" customWidth="1"/>
    <col min="7191" max="7191" width="12.42578125" style="2" customWidth="1"/>
    <col min="7192" max="7192" width="10.7109375" style="2" customWidth="1"/>
    <col min="7193" max="7193" width="4.7109375" style="2" customWidth="1"/>
    <col min="7194" max="7194" width="36.7109375" style="2" customWidth="1"/>
    <col min="7195" max="7444" width="11.42578125" style="2"/>
    <col min="7445" max="7445" width="36.7109375" style="2" customWidth="1"/>
    <col min="7446" max="7446" width="12.7109375" style="2" customWidth="1"/>
    <col min="7447" max="7447" width="12.42578125" style="2" customWidth="1"/>
    <col min="7448" max="7448" width="10.7109375" style="2" customWidth="1"/>
    <col min="7449" max="7449" width="4.7109375" style="2" customWidth="1"/>
    <col min="7450" max="7450" width="36.7109375" style="2" customWidth="1"/>
    <col min="7451" max="7700" width="11.42578125" style="2"/>
    <col min="7701" max="7701" width="36.7109375" style="2" customWidth="1"/>
    <col min="7702" max="7702" width="12.7109375" style="2" customWidth="1"/>
    <col min="7703" max="7703" width="12.42578125" style="2" customWidth="1"/>
    <col min="7704" max="7704" width="10.7109375" style="2" customWidth="1"/>
    <col min="7705" max="7705" width="4.7109375" style="2" customWidth="1"/>
    <col min="7706" max="7706" width="36.7109375" style="2" customWidth="1"/>
    <col min="7707" max="7956" width="11.42578125" style="2"/>
    <col min="7957" max="7957" width="36.7109375" style="2" customWidth="1"/>
    <col min="7958" max="7958" width="12.7109375" style="2" customWidth="1"/>
    <col min="7959" max="7959" width="12.42578125" style="2" customWidth="1"/>
    <col min="7960" max="7960" width="10.7109375" style="2" customWidth="1"/>
    <col min="7961" max="7961" width="4.7109375" style="2" customWidth="1"/>
    <col min="7962" max="7962" width="36.7109375" style="2" customWidth="1"/>
    <col min="7963" max="8212" width="11.42578125" style="2"/>
    <col min="8213" max="8213" width="36.7109375" style="2" customWidth="1"/>
    <col min="8214" max="8214" width="12.7109375" style="2" customWidth="1"/>
    <col min="8215" max="8215" width="12.42578125" style="2" customWidth="1"/>
    <col min="8216" max="8216" width="10.7109375" style="2" customWidth="1"/>
    <col min="8217" max="8217" width="4.7109375" style="2" customWidth="1"/>
    <col min="8218" max="8218" width="36.7109375" style="2" customWidth="1"/>
    <col min="8219" max="8468" width="11.42578125" style="2"/>
    <col min="8469" max="8469" width="36.7109375" style="2" customWidth="1"/>
    <col min="8470" max="8470" width="12.7109375" style="2" customWidth="1"/>
    <col min="8471" max="8471" width="12.42578125" style="2" customWidth="1"/>
    <col min="8472" max="8472" width="10.7109375" style="2" customWidth="1"/>
    <col min="8473" max="8473" width="4.7109375" style="2" customWidth="1"/>
    <col min="8474" max="8474" width="36.7109375" style="2" customWidth="1"/>
    <col min="8475" max="8724" width="11.42578125" style="2"/>
    <col min="8725" max="8725" width="36.7109375" style="2" customWidth="1"/>
    <col min="8726" max="8726" width="12.7109375" style="2" customWidth="1"/>
    <col min="8727" max="8727" width="12.42578125" style="2" customWidth="1"/>
    <col min="8728" max="8728" width="10.7109375" style="2" customWidth="1"/>
    <col min="8729" max="8729" width="4.7109375" style="2" customWidth="1"/>
    <col min="8730" max="8730" width="36.7109375" style="2" customWidth="1"/>
    <col min="8731" max="8980" width="11.42578125" style="2"/>
    <col min="8981" max="8981" width="36.7109375" style="2" customWidth="1"/>
    <col min="8982" max="8982" width="12.7109375" style="2" customWidth="1"/>
    <col min="8983" max="8983" width="12.42578125" style="2" customWidth="1"/>
    <col min="8984" max="8984" width="10.7109375" style="2" customWidth="1"/>
    <col min="8985" max="8985" width="4.7109375" style="2" customWidth="1"/>
    <col min="8986" max="8986" width="36.7109375" style="2" customWidth="1"/>
    <col min="8987" max="9236" width="11.42578125" style="2"/>
    <col min="9237" max="9237" width="36.7109375" style="2" customWidth="1"/>
    <col min="9238" max="9238" width="12.7109375" style="2" customWidth="1"/>
    <col min="9239" max="9239" width="12.42578125" style="2" customWidth="1"/>
    <col min="9240" max="9240" width="10.7109375" style="2" customWidth="1"/>
    <col min="9241" max="9241" width="4.7109375" style="2" customWidth="1"/>
    <col min="9242" max="9242" width="36.7109375" style="2" customWidth="1"/>
    <col min="9243" max="9492" width="11.42578125" style="2"/>
    <col min="9493" max="9493" width="36.7109375" style="2" customWidth="1"/>
    <col min="9494" max="9494" width="12.7109375" style="2" customWidth="1"/>
    <col min="9495" max="9495" width="12.42578125" style="2" customWidth="1"/>
    <col min="9496" max="9496" width="10.7109375" style="2" customWidth="1"/>
    <col min="9497" max="9497" width="4.7109375" style="2" customWidth="1"/>
    <col min="9498" max="9498" width="36.7109375" style="2" customWidth="1"/>
    <col min="9499" max="9748" width="11.42578125" style="2"/>
    <col min="9749" max="9749" width="36.7109375" style="2" customWidth="1"/>
    <col min="9750" max="9750" width="12.7109375" style="2" customWidth="1"/>
    <col min="9751" max="9751" width="12.42578125" style="2" customWidth="1"/>
    <col min="9752" max="9752" width="10.7109375" style="2" customWidth="1"/>
    <col min="9753" max="9753" width="4.7109375" style="2" customWidth="1"/>
    <col min="9754" max="9754" width="36.7109375" style="2" customWidth="1"/>
    <col min="9755" max="10004" width="11.42578125" style="2"/>
    <col min="10005" max="10005" width="36.7109375" style="2" customWidth="1"/>
    <col min="10006" max="10006" width="12.7109375" style="2" customWidth="1"/>
    <col min="10007" max="10007" width="12.42578125" style="2" customWidth="1"/>
    <col min="10008" max="10008" width="10.7109375" style="2" customWidth="1"/>
    <col min="10009" max="10009" width="4.7109375" style="2" customWidth="1"/>
    <col min="10010" max="10010" width="36.7109375" style="2" customWidth="1"/>
    <col min="10011" max="10260" width="11.42578125" style="2"/>
    <col min="10261" max="10261" width="36.7109375" style="2" customWidth="1"/>
    <col min="10262" max="10262" width="12.7109375" style="2" customWidth="1"/>
    <col min="10263" max="10263" width="12.42578125" style="2" customWidth="1"/>
    <col min="10264" max="10264" width="10.7109375" style="2" customWidth="1"/>
    <col min="10265" max="10265" width="4.7109375" style="2" customWidth="1"/>
    <col min="10266" max="10266" width="36.7109375" style="2" customWidth="1"/>
    <col min="10267" max="10516" width="11.42578125" style="2"/>
    <col min="10517" max="10517" width="36.7109375" style="2" customWidth="1"/>
    <col min="10518" max="10518" width="12.7109375" style="2" customWidth="1"/>
    <col min="10519" max="10519" width="12.42578125" style="2" customWidth="1"/>
    <col min="10520" max="10520" width="10.7109375" style="2" customWidth="1"/>
    <col min="10521" max="10521" width="4.7109375" style="2" customWidth="1"/>
    <col min="10522" max="10522" width="36.7109375" style="2" customWidth="1"/>
    <col min="10523" max="10772" width="11.42578125" style="2"/>
    <col min="10773" max="10773" width="36.7109375" style="2" customWidth="1"/>
    <col min="10774" max="10774" width="12.7109375" style="2" customWidth="1"/>
    <col min="10775" max="10775" width="12.42578125" style="2" customWidth="1"/>
    <col min="10776" max="10776" width="10.7109375" style="2" customWidth="1"/>
    <col min="10777" max="10777" width="4.7109375" style="2" customWidth="1"/>
    <col min="10778" max="10778" width="36.7109375" style="2" customWidth="1"/>
    <col min="10779" max="11028" width="11.42578125" style="2"/>
    <col min="11029" max="11029" width="36.7109375" style="2" customWidth="1"/>
    <col min="11030" max="11030" width="12.7109375" style="2" customWidth="1"/>
    <col min="11031" max="11031" width="12.42578125" style="2" customWidth="1"/>
    <col min="11032" max="11032" width="10.7109375" style="2" customWidth="1"/>
    <col min="11033" max="11033" width="4.7109375" style="2" customWidth="1"/>
    <col min="11034" max="11034" width="36.7109375" style="2" customWidth="1"/>
    <col min="11035" max="11284" width="11.42578125" style="2"/>
    <col min="11285" max="11285" width="36.7109375" style="2" customWidth="1"/>
    <col min="11286" max="11286" width="12.7109375" style="2" customWidth="1"/>
    <col min="11287" max="11287" width="12.42578125" style="2" customWidth="1"/>
    <col min="11288" max="11288" width="10.7109375" style="2" customWidth="1"/>
    <col min="11289" max="11289" width="4.7109375" style="2" customWidth="1"/>
    <col min="11290" max="11290" width="36.7109375" style="2" customWidth="1"/>
    <col min="11291" max="11540" width="11.42578125" style="2"/>
    <col min="11541" max="11541" width="36.7109375" style="2" customWidth="1"/>
    <col min="11542" max="11542" width="12.7109375" style="2" customWidth="1"/>
    <col min="11543" max="11543" width="12.42578125" style="2" customWidth="1"/>
    <col min="11544" max="11544" width="10.7109375" style="2" customWidth="1"/>
    <col min="11545" max="11545" width="4.7109375" style="2" customWidth="1"/>
    <col min="11546" max="11546" width="36.7109375" style="2" customWidth="1"/>
    <col min="11547" max="11796" width="11.42578125" style="2"/>
    <col min="11797" max="11797" width="36.7109375" style="2" customWidth="1"/>
    <col min="11798" max="11798" width="12.7109375" style="2" customWidth="1"/>
    <col min="11799" max="11799" width="12.42578125" style="2" customWidth="1"/>
    <col min="11800" max="11800" width="10.7109375" style="2" customWidth="1"/>
    <col min="11801" max="11801" width="4.7109375" style="2" customWidth="1"/>
    <col min="11802" max="11802" width="36.7109375" style="2" customWidth="1"/>
    <col min="11803" max="12052" width="11.42578125" style="2"/>
    <col min="12053" max="12053" width="36.7109375" style="2" customWidth="1"/>
    <col min="12054" max="12054" width="12.7109375" style="2" customWidth="1"/>
    <col min="12055" max="12055" width="12.42578125" style="2" customWidth="1"/>
    <col min="12056" max="12056" width="10.7109375" style="2" customWidth="1"/>
    <col min="12057" max="12057" width="4.7109375" style="2" customWidth="1"/>
    <col min="12058" max="12058" width="36.7109375" style="2" customWidth="1"/>
    <col min="12059" max="12308" width="11.42578125" style="2"/>
    <col min="12309" max="12309" width="36.7109375" style="2" customWidth="1"/>
    <col min="12310" max="12310" width="12.7109375" style="2" customWidth="1"/>
    <col min="12311" max="12311" width="12.42578125" style="2" customWidth="1"/>
    <col min="12312" max="12312" width="10.7109375" style="2" customWidth="1"/>
    <col min="12313" max="12313" width="4.7109375" style="2" customWidth="1"/>
    <col min="12314" max="12314" width="36.7109375" style="2" customWidth="1"/>
    <col min="12315" max="12564" width="11.42578125" style="2"/>
    <col min="12565" max="12565" width="36.7109375" style="2" customWidth="1"/>
    <col min="12566" max="12566" width="12.7109375" style="2" customWidth="1"/>
    <col min="12567" max="12567" width="12.42578125" style="2" customWidth="1"/>
    <col min="12568" max="12568" width="10.7109375" style="2" customWidth="1"/>
    <col min="12569" max="12569" width="4.7109375" style="2" customWidth="1"/>
    <col min="12570" max="12570" width="36.7109375" style="2" customWidth="1"/>
    <col min="12571" max="12820" width="11.42578125" style="2"/>
    <col min="12821" max="12821" width="36.7109375" style="2" customWidth="1"/>
    <col min="12822" max="12822" width="12.7109375" style="2" customWidth="1"/>
    <col min="12823" max="12823" width="12.42578125" style="2" customWidth="1"/>
    <col min="12824" max="12824" width="10.7109375" style="2" customWidth="1"/>
    <col min="12825" max="12825" width="4.7109375" style="2" customWidth="1"/>
    <col min="12826" max="12826" width="36.7109375" style="2" customWidth="1"/>
    <col min="12827" max="13076" width="11.42578125" style="2"/>
    <col min="13077" max="13077" width="36.7109375" style="2" customWidth="1"/>
    <col min="13078" max="13078" width="12.7109375" style="2" customWidth="1"/>
    <col min="13079" max="13079" width="12.42578125" style="2" customWidth="1"/>
    <col min="13080" max="13080" width="10.7109375" style="2" customWidth="1"/>
    <col min="13081" max="13081" width="4.7109375" style="2" customWidth="1"/>
    <col min="13082" max="13082" width="36.7109375" style="2" customWidth="1"/>
    <col min="13083" max="13332" width="11.42578125" style="2"/>
    <col min="13333" max="13333" width="36.7109375" style="2" customWidth="1"/>
    <col min="13334" max="13334" width="12.7109375" style="2" customWidth="1"/>
    <col min="13335" max="13335" width="12.42578125" style="2" customWidth="1"/>
    <col min="13336" max="13336" width="10.7109375" style="2" customWidth="1"/>
    <col min="13337" max="13337" width="4.7109375" style="2" customWidth="1"/>
    <col min="13338" max="13338" width="36.7109375" style="2" customWidth="1"/>
    <col min="13339" max="13588" width="11.42578125" style="2"/>
    <col min="13589" max="13589" width="36.7109375" style="2" customWidth="1"/>
    <col min="13590" max="13590" width="12.7109375" style="2" customWidth="1"/>
    <col min="13591" max="13591" width="12.42578125" style="2" customWidth="1"/>
    <col min="13592" max="13592" width="10.7109375" style="2" customWidth="1"/>
    <col min="13593" max="13593" width="4.7109375" style="2" customWidth="1"/>
    <col min="13594" max="13594" width="36.7109375" style="2" customWidth="1"/>
    <col min="13595" max="13844" width="11.42578125" style="2"/>
    <col min="13845" max="13845" width="36.7109375" style="2" customWidth="1"/>
    <col min="13846" max="13846" width="12.7109375" style="2" customWidth="1"/>
    <col min="13847" max="13847" width="12.42578125" style="2" customWidth="1"/>
    <col min="13848" max="13848" width="10.7109375" style="2" customWidth="1"/>
    <col min="13849" max="13849" width="4.7109375" style="2" customWidth="1"/>
    <col min="13850" max="13850" width="36.7109375" style="2" customWidth="1"/>
    <col min="13851" max="14100" width="11.42578125" style="2"/>
    <col min="14101" max="14101" width="36.7109375" style="2" customWidth="1"/>
    <col min="14102" max="14102" width="12.7109375" style="2" customWidth="1"/>
    <col min="14103" max="14103" width="12.42578125" style="2" customWidth="1"/>
    <col min="14104" max="14104" width="10.7109375" style="2" customWidth="1"/>
    <col min="14105" max="14105" width="4.7109375" style="2" customWidth="1"/>
    <col min="14106" max="14106" width="36.7109375" style="2" customWidth="1"/>
    <col min="14107" max="14356" width="11.42578125" style="2"/>
    <col min="14357" max="14357" width="36.7109375" style="2" customWidth="1"/>
    <col min="14358" max="14358" width="12.7109375" style="2" customWidth="1"/>
    <col min="14359" max="14359" width="12.42578125" style="2" customWidth="1"/>
    <col min="14360" max="14360" width="10.7109375" style="2" customWidth="1"/>
    <col min="14361" max="14361" width="4.7109375" style="2" customWidth="1"/>
    <col min="14362" max="14362" width="36.7109375" style="2" customWidth="1"/>
    <col min="14363" max="14612" width="11.42578125" style="2"/>
    <col min="14613" max="14613" width="36.7109375" style="2" customWidth="1"/>
    <col min="14614" max="14614" width="12.7109375" style="2" customWidth="1"/>
    <col min="14615" max="14615" width="12.42578125" style="2" customWidth="1"/>
    <col min="14616" max="14616" width="10.7109375" style="2" customWidth="1"/>
    <col min="14617" max="14617" width="4.7109375" style="2" customWidth="1"/>
    <col min="14618" max="14618" width="36.7109375" style="2" customWidth="1"/>
    <col min="14619" max="14868" width="11.42578125" style="2"/>
    <col min="14869" max="14869" width="36.7109375" style="2" customWidth="1"/>
    <col min="14870" max="14870" width="12.7109375" style="2" customWidth="1"/>
    <col min="14871" max="14871" width="12.42578125" style="2" customWidth="1"/>
    <col min="14872" max="14872" width="10.7109375" style="2" customWidth="1"/>
    <col min="14873" max="14873" width="4.7109375" style="2" customWidth="1"/>
    <col min="14874" max="14874" width="36.7109375" style="2" customWidth="1"/>
    <col min="14875" max="15124" width="11.42578125" style="2"/>
    <col min="15125" max="15125" width="36.7109375" style="2" customWidth="1"/>
    <col min="15126" max="15126" width="12.7109375" style="2" customWidth="1"/>
    <col min="15127" max="15127" width="12.42578125" style="2" customWidth="1"/>
    <col min="15128" max="15128" width="10.7109375" style="2" customWidth="1"/>
    <col min="15129" max="15129" width="4.7109375" style="2" customWidth="1"/>
    <col min="15130" max="15130" width="36.7109375" style="2" customWidth="1"/>
    <col min="15131" max="15380" width="11.42578125" style="2"/>
    <col min="15381" max="15381" width="36.7109375" style="2" customWidth="1"/>
    <col min="15382" max="15382" width="12.7109375" style="2" customWidth="1"/>
    <col min="15383" max="15383" width="12.42578125" style="2" customWidth="1"/>
    <col min="15384" max="15384" width="10.7109375" style="2" customWidth="1"/>
    <col min="15385" max="15385" width="4.7109375" style="2" customWidth="1"/>
    <col min="15386" max="15386" width="36.7109375" style="2" customWidth="1"/>
    <col min="15387" max="15636" width="11.42578125" style="2"/>
    <col min="15637" max="15637" width="36.7109375" style="2" customWidth="1"/>
    <col min="15638" max="15638" width="12.7109375" style="2" customWidth="1"/>
    <col min="15639" max="15639" width="12.42578125" style="2" customWidth="1"/>
    <col min="15640" max="15640" width="10.7109375" style="2" customWidth="1"/>
    <col min="15641" max="15641" width="4.7109375" style="2" customWidth="1"/>
    <col min="15642" max="15642" width="36.7109375" style="2" customWidth="1"/>
    <col min="15643" max="15892" width="11.42578125" style="2"/>
    <col min="15893" max="15893" width="36.7109375" style="2" customWidth="1"/>
    <col min="15894" max="15894" width="12.7109375" style="2" customWidth="1"/>
    <col min="15895" max="15895" width="12.42578125" style="2" customWidth="1"/>
    <col min="15896" max="15896" width="10.7109375" style="2" customWidth="1"/>
    <col min="15897" max="15897" width="4.7109375" style="2" customWidth="1"/>
    <col min="15898" max="15898" width="36.7109375" style="2" customWidth="1"/>
    <col min="15899" max="16148" width="11.42578125" style="2"/>
    <col min="16149" max="16149" width="36.7109375" style="2" customWidth="1"/>
    <col min="16150" max="16150" width="12.7109375" style="2" customWidth="1"/>
    <col min="16151" max="16151" width="12.42578125" style="2" customWidth="1"/>
    <col min="16152" max="16152" width="10.7109375" style="2" customWidth="1"/>
    <col min="16153" max="16153" width="4.7109375" style="2" customWidth="1"/>
    <col min="16154" max="16154" width="36.7109375" style="2" customWidth="1"/>
    <col min="16155" max="16384" width="11.42578125" style="2"/>
  </cols>
  <sheetData>
    <row r="5" spans="2:49" ht="18" customHeight="1">
      <c r="B5" s="161" t="s">
        <v>199</v>
      </c>
      <c r="C5" s="162"/>
      <c r="D5" s="162"/>
      <c r="E5" s="162"/>
      <c r="F5" s="162"/>
      <c r="G5" s="162"/>
      <c r="H5" s="162"/>
      <c r="I5" s="162"/>
      <c r="J5" s="162"/>
      <c r="K5" s="162"/>
      <c r="L5" s="162"/>
      <c r="M5" s="162"/>
      <c r="N5" s="162"/>
      <c r="O5" s="162"/>
      <c r="P5" s="162"/>
      <c r="Q5" s="162"/>
      <c r="R5" s="162"/>
      <c r="S5" s="162"/>
      <c r="T5" s="162"/>
      <c r="U5" s="162"/>
      <c r="V5" s="162"/>
      <c r="W5" s="162"/>
      <c r="X5" s="162"/>
      <c r="Y5" s="162"/>
      <c r="Z5" s="162"/>
      <c r="AA5" s="162"/>
      <c r="AB5" s="162"/>
      <c r="AC5" s="162"/>
      <c r="AD5" s="162"/>
      <c r="AE5" s="162"/>
      <c r="AF5" s="162"/>
      <c r="AG5" s="162"/>
      <c r="AH5" s="162"/>
      <c r="AI5" s="162"/>
      <c r="AJ5" s="162"/>
      <c r="AK5" s="162"/>
      <c r="AL5" s="162"/>
      <c r="AM5" s="162"/>
      <c r="AN5" s="162"/>
      <c r="AO5" s="162"/>
      <c r="AP5" s="162"/>
      <c r="AQ5" s="162"/>
      <c r="AR5" s="162"/>
      <c r="AS5" s="162"/>
      <c r="AT5" s="162"/>
      <c r="AU5" s="162"/>
      <c r="AV5" s="162"/>
    </row>
    <row r="6" spans="2:49" s="165" customFormat="1" ht="25.5">
      <c r="B6" s="103" t="s">
        <v>200</v>
      </c>
      <c r="C6" s="103" t="s">
        <v>201</v>
      </c>
      <c r="D6" s="104" t="s">
        <v>202</v>
      </c>
      <c r="E6" s="103" t="s">
        <v>203</v>
      </c>
      <c r="F6" s="104" t="s">
        <v>202</v>
      </c>
      <c r="G6" s="103" t="s">
        <v>204</v>
      </c>
      <c r="H6" s="104" t="s">
        <v>202</v>
      </c>
      <c r="I6" s="103" t="s">
        <v>205</v>
      </c>
      <c r="J6" s="104" t="s">
        <v>202</v>
      </c>
      <c r="K6" s="163" t="s">
        <v>206</v>
      </c>
      <c r="L6" s="104" t="s">
        <v>202</v>
      </c>
      <c r="M6" s="163" t="s">
        <v>207</v>
      </c>
      <c r="N6" s="104" t="s">
        <v>202</v>
      </c>
      <c r="O6" s="163" t="s">
        <v>208</v>
      </c>
      <c r="P6" s="104" t="s">
        <v>202</v>
      </c>
      <c r="Q6" s="163" t="s">
        <v>209</v>
      </c>
      <c r="R6" s="104" t="s">
        <v>202</v>
      </c>
      <c r="S6" s="103" t="s">
        <v>210</v>
      </c>
      <c r="T6" s="104" t="s">
        <v>202</v>
      </c>
      <c r="U6" s="164" t="s">
        <v>211</v>
      </c>
      <c r="V6" s="104" t="s">
        <v>202</v>
      </c>
      <c r="W6" s="164" t="s">
        <v>212</v>
      </c>
      <c r="X6" s="104" t="s">
        <v>202</v>
      </c>
      <c r="Y6" s="164" t="s">
        <v>213</v>
      </c>
      <c r="Z6" s="104" t="s">
        <v>202</v>
      </c>
      <c r="AA6" s="164" t="s">
        <v>214</v>
      </c>
      <c r="AB6" s="104" t="s">
        <v>202</v>
      </c>
      <c r="AC6" s="103" t="s">
        <v>215</v>
      </c>
      <c r="AD6" s="104" t="s">
        <v>202</v>
      </c>
      <c r="AE6" s="103" t="s">
        <v>216</v>
      </c>
      <c r="AF6" s="104" t="s">
        <v>202</v>
      </c>
      <c r="AG6" s="103" t="s">
        <v>217</v>
      </c>
      <c r="AH6" s="104" t="s">
        <v>202</v>
      </c>
      <c r="AI6" s="103" t="s">
        <v>218</v>
      </c>
      <c r="AJ6" s="104" t="s">
        <v>202</v>
      </c>
      <c r="AK6" s="103" t="s">
        <v>219</v>
      </c>
      <c r="AL6" s="104" t="s">
        <v>202</v>
      </c>
      <c r="AM6" s="103" t="s">
        <v>220</v>
      </c>
      <c r="AN6" s="104" t="s">
        <v>202</v>
      </c>
      <c r="AO6" s="103" t="s">
        <v>221</v>
      </c>
      <c r="AP6" s="104" t="s">
        <v>202</v>
      </c>
      <c r="AQ6" s="103" t="s">
        <v>222</v>
      </c>
      <c r="AR6" s="104" t="s">
        <v>202</v>
      </c>
      <c r="AS6" s="103" t="s">
        <v>223</v>
      </c>
      <c r="AT6" s="104" t="s">
        <v>202</v>
      </c>
      <c r="AU6" s="103" t="s">
        <v>83</v>
      </c>
      <c r="AV6" s="104" t="s">
        <v>202</v>
      </c>
      <c r="AW6"/>
    </row>
    <row r="7" spans="2:49">
      <c r="B7" s="166" t="s">
        <v>91</v>
      </c>
      <c r="C7" s="167">
        <v>49076</v>
      </c>
      <c r="D7" s="168">
        <v>4.7334499978658906E-2</v>
      </c>
      <c r="E7" s="167">
        <v>362</v>
      </c>
      <c r="F7" s="168">
        <v>0.25694444444444442</v>
      </c>
      <c r="G7" s="167">
        <v>221</v>
      </c>
      <c r="H7" s="168">
        <v>0.18817204301075274</v>
      </c>
      <c r="I7" s="167">
        <v>9632</v>
      </c>
      <c r="J7" s="168">
        <v>0.35930002822466833</v>
      </c>
      <c r="K7" s="167">
        <v>1490</v>
      </c>
      <c r="L7" s="168">
        <v>0.45365853658536581</v>
      </c>
      <c r="M7" s="167">
        <v>3412</v>
      </c>
      <c r="N7" s="168">
        <v>0.57598152424942262</v>
      </c>
      <c r="O7" s="167">
        <v>117</v>
      </c>
      <c r="P7" s="168">
        <v>-0.12030075187969924</v>
      </c>
      <c r="Q7" s="167">
        <v>631</v>
      </c>
      <c r="R7" s="168">
        <v>0.29835390946502049</v>
      </c>
      <c r="S7" s="167">
        <v>485</v>
      </c>
      <c r="T7" s="168">
        <v>0.25974025974025983</v>
      </c>
      <c r="U7" s="167">
        <v>95</v>
      </c>
      <c r="V7" s="168">
        <v>4.3956043956044022E-2</v>
      </c>
      <c r="W7" s="167">
        <v>88</v>
      </c>
      <c r="X7" s="168">
        <v>0.35384615384615392</v>
      </c>
      <c r="Y7" s="167">
        <v>245</v>
      </c>
      <c r="Z7" s="168">
        <v>0.45833333333333326</v>
      </c>
      <c r="AA7" s="167">
        <v>57</v>
      </c>
      <c r="AB7" s="168">
        <v>-6.557377049180324E-2</v>
      </c>
      <c r="AC7" s="167">
        <v>186</v>
      </c>
      <c r="AD7" s="168">
        <v>-5.3475935828877219E-3</v>
      </c>
      <c r="AE7" s="167">
        <v>361</v>
      </c>
      <c r="AF7" s="168">
        <v>0.6188340807174888</v>
      </c>
      <c r="AG7" s="167">
        <v>639</v>
      </c>
      <c r="AH7" s="168">
        <v>2.1019417475728157</v>
      </c>
      <c r="AI7" s="167">
        <v>296</v>
      </c>
      <c r="AJ7" s="168">
        <v>6.4748201438848962E-2</v>
      </c>
      <c r="AK7" s="167">
        <v>1211</v>
      </c>
      <c r="AL7" s="168">
        <v>5.4878048780487854E-2</v>
      </c>
      <c r="AM7" s="167">
        <v>198</v>
      </c>
      <c r="AN7" s="168">
        <v>-0.34219269102990035</v>
      </c>
      <c r="AO7" s="167">
        <v>553</v>
      </c>
      <c r="AP7" s="168">
        <v>-7.3701842546063601E-2</v>
      </c>
      <c r="AQ7" s="167">
        <v>500</v>
      </c>
      <c r="AR7" s="168">
        <v>1.0101010101010166E-2</v>
      </c>
      <c r="AS7" s="169">
        <v>20294</v>
      </c>
      <c r="AT7" s="170">
        <v>0.33609849232997568</v>
      </c>
      <c r="AU7" s="169">
        <v>69370</v>
      </c>
      <c r="AV7" s="170">
        <v>0.1180234338485342</v>
      </c>
    </row>
    <row r="8" spans="2:49">
      <c r="B8" s="166" t="s">
        <v>92</v>
      </c>
      <c r="C8" s="167">
        <v>39569</v>
      </c>
      <c r="D8" s="168">
        <v>-0.2088257053166177</v>
      </c>
      <c r="E8" s="167">
        <v>158</v>
      </c>
      <c r="F8" s="168">
        <v>-0.28181818181818186</v>
      </c>
      <c r="G8" s="167">
        <v>101</v>
      </c>
      <c r="H8" s="168">
        <v>-0.71468926553672318</v>
      </c>
      <c r="I8" s="167">
        <v>8758</v>
      </c>
      <c r="J8" s="168">
        <v>0.26232343614874609</v>
      </c>
      <c r="K8" s="167">
        <v>1089</v>
      </c>
      <c r="L8" s="168">
        <v>2.8328611898017053E-2</v>
      </c>
      <c r="M8" s="167">
        <v>2439</v>
      </c>
      <c r="N8" s="168">
        <v>-6.1124694376527566E-3</v>
      </c>
      <c r="O8" s="167">
        <v>71</v>
      </c>
      <c r="P8" s="168">
        <v>-0.4453125</v>
      </c>
      <c r="Q8" s="167">
        <v>358</v>
      </c>
      <c r="R8" s="168">
        <v>-0.30620155038759689</v>
      </c>
      <c r="S8" s="167">
        <v>248</v>
      </c>
      <c r="T8" s="168">
        <v>-0.1079136690647482</v>
      </c>
      <c r="U8" s="167">
        <v>19</v>
      </c>
      <c r="V8" s="168">
        <v>-0.83035714285714279</v>
      </c>
      <c r="W8" s="167">
        <v>68</v>
      </c>
      <c r="X8" s="168">
        <v>-0.11688311688311692</v>
      </c>
      <c r="Y8" s="167">
        <v>82</v>
      </c>
      <c r="Z8" s="168">
        <v>0.78260869565217384</v>
      </c>
      <c r="AA8" s="167">
        <v>79</v>
      </c>
      <c r="AB8" s="168">
        <v>0.83720930232558133</v>
      </c>
      <c r="AC8" s="167">
        <v>136</v>
      </c>
      <c r="AD8" s="168">
        <v>-0.31313131313131315</v>
      </c>
      <c r="AE8" s="167">
        <v>183</v>
      </c>
      <c r="AF8" s="168">
        <v>-0.14084507042253525</v>
      </c>
      <c r="AG8" s="167">
        <v>427</v>
      </c>
      <c r="AH8" s="168">
        <v>3.1057692307692308</v>
      </c>
      <c r="AI8" s="167">
        <v>448</v>
      </c>
      <c r="AJ8" s="168">
        <v>1.2857142857142856</v>
      </c>
      <c r="AK8" s="167">
        <v>1917</v>
      </c>
      <c r="AL8" s="168">
        <v>1.6588072122052706</v>
      </c>
      <c r="AM8" s="167">
        <v>157</v>
      </c>
      <c r="AN8" s="168">
        <v>-0.5802139037433155</v>
      </c>
      <c r="AO8" s="167">
        <v>293</v>
      </c>
      <c r="AP8" s="168">
        <v>-0.40808080808080804</v>
      </c>
      <c r="AQ8" s="167">
        <v>407</v>
      </c>
      <c r="AR8" s="168">
        <v>-2.6315789473684181E-2</v>
      </c>
      <c r="AS8" s="169">
        <v>17190</v>
      </c>
      <c r="AT8" s="170">
        <v>0.17209873176053447</v>
      </c>
      <c r="AU8" s="169">
        <v>56759</v>
      </c>
      <c r="AV8" s="170">
        <v>-0.12245087277168787</v>
      </c>
    </row>
    <row r="9" spans="2:49">
      <c r="B9" s="166" t="s">
        <v>93</v>
      </c>
      <c r="C9" s="167">
        <v>34373</v>
      </c>
      <c r="D9" s="168">
        <v>-0.16428397763189884</v>
      </c>
      <c r="E9" s="167">
        <v>262</v>
      </c>
      <c r="F9" s="168">
        <v>-0.32474226804123707</v>
      </c>
      <c r="G9" s="167">
        <v>132</v>
      </c>
      <c r="H9" s="168">
        <v>-0.52173913043478259</v>
      </c>
      <c r="I9" s="167">
        <v>8904</v>
      </c>
      <c r="J9" s="168">
        <v>4.4825158413517974E-2</v>
      </c>
      <c r="K9" s="167">
        <v>1485</v>
      </c>
      <c r="L9" s="168">
        <v>5.0955414012738842E-2</v>
      </c>
      <c r="M9" s="167">
        <v>2526</v>
      </c>
      <c r="N9" s="168">
        <v>0.19602272727272729</v>
      </c>
      <c r="O9" s="167">
        <v>106</v>
      </c>
      <c r="P9" s="168">
        <v>0.39473684210526305</v>
      </c>
      <c r="Q9" s="167">
        <v>392</v>
      </c>
      <c r="R9" s="168">
        <v>-8.1967213114754078E-2</v>
      </c>
      <c r="S9" s="167">
        <v>320</v>
      </c>
      <c r="T9" s="168">
        <v>1.2222222222222223</v>
      </c>
      <c r="U9" s="167">
        <v>45</v>
      </c>
      <c r="V9" s="168">
        <v>-0.296875</v>
      </c>
      <c r="W9" s="167">
        <v>61</v>
      </c>
      <c r="X9" s="168">
        <v>1.0333333333333332</v>
      </c>
      <c r="Y9" s="167">
        <v>83</v>
      </c>
      <c r="Z9" s="168">
        <v>3.882352941176471</v>
      </c>
      <c r="AA9" s="167">
        <v>131</v>
      </c>
      <c r="AB9" s="168">
        <v>2.9696969696969697</v>
      </c>
      <c r="AC9" s="167">
        <v>154</v>
      </c>
      <c r="AD9" s="168">
        <v>-0.21827411167512689</v>
      </c>
      <c r="AE9" s="167">
        <v>204</v>
      </c>
      <c r="AF9" s="168">
        <v>-9.3333333333333379E-2</v>
      </c>
      <c r="AG9" s="167">
        <v>375</v>
      </c>
      <c r="AH9" s="168">
        <v>2.7128712871287131</v>
      </c>
      <c r="AI9" s="167">
        <v>699</v>
      </c>
      <c r="AJ9" s="168">
        <v>5.8529411764705879</v>
      </c>
      <c r="AK9" s="167">
        <v>717</v>
      </c>
      <c r="AL9" s="168">
        <v>0.16396103896103886</v>
      </c>
      <c r="AM9" s="167">
        <v>135</v>
      </c>
      <c r="AN9" s="168">
        <v>-0.14556962025316456</v>
      </c>
      <c r="AO9" s="167">
        <v>311</v>
      </c>
      <c r="AP9" s="168">
        <v>-0.26128266033254155</v>
      </c>
      <c r="AQ9" s="167">
        <v>305</v>
      </c>
      <c r="AR9" s="168">
        <v>3.0405405405405483E-2</v>
      </c>
      <c r="AS9" s="169">
        <v>17027</v>
      </c>
      <c r="AT9" s="170">
        <v>0.10036189737624412</v>
      </c>
      <c r="AU9" s="169">
        <v>51400</v>
      </c>
      <c r="AV9" s="170">
        <v>-9.1936965585471042E-2</v>
      </c>
    </row>
    <row r="10" spans="2:49">
      <c r="B10" s="166" t="s">
        <v>94</v>
      </c>
      <c r="C10" s="167">
        <v>34603</v>
      </c>
      <c r="D10" s="168">
        <v>-0.10998225262995442</v>
      </c>
      <c r="E10" s="167">
        <v>257</v>
      </c>
      <c r="F10" s="168">
        <v>0.6797385620915033</v>
      </c>
      <c r="G10" s="167">
        <v>184</v>
      </c>
      <c r="H10" s="168">
        <v>1.0219780219780219</v>
      </c>
      <c r="I10" s="167">
        <v>12991</v>
      </c>
      <c r="J10" s="168">
        <v>0.20543750579938758</v>
      </c>
      <c r="K10" s="167">
        <v>2397</v>
      </c>
      <c r="L10" s="168">
        <v>0.32066115702479348</v>
      </c>
      <c r="M10" s="167">
        <v>4608</v>
      </c>
      <c r="N10" s="168">
        <v>0.294745715088508</v>
      </c>
      <c r="O10" s="167">
        <v>59</v>
      </c>
      <c r="P10" s="168">
        <v>-0.26249999999999996</v>
      </c>
      <c r="Q10" s="167">
        <v>461</v>
      </c>
      <c r="R10" s="168">
        <v>0.61754385964912273</v>
      </c>
      <c r="S10" s="167">
        <v>3608</v>
      </c>
      <c r="T10" s="168">
        <v>0.76257938446507079</v>
      </c>
      <c r="U10" s="167">
        <v>850</v>
      </c>
      <c r="V10" s="168">
        <v>1.5297619047619047</v>
      </c>
      <c r="W10" s="167">
        <v>448</v>
      </c>
      <c r="X10" s="168">
        <v>2.7333333333333334</v>
      </c>
      <c r="Y10" s="167">
        <v>673</v>
      </c>
      <c r="Z10" s="168">
        <v>0.85399449035812669</v>
      </c>
      <c r="AA10" s="167">
        <v>1637</v>
      </c>
      <c r="AB10" s="168">
        <v>0.33306188925081437</v>
      </c>
      <c r="AC10" s="167">
        <v>303</v>
      </c>
      <c r="AD10" s="168">
        <v>-5.6074766355140193E-2</v>
      </c>
      <c r="AE10" s="167">
        <v>429</v>
      </c>
      <c r="AF10" s="168">
        <v>0.69565217391304346</v>
      </c>
      <c r="AG10" s="167">
        <v>335</v>
      </c>
      <c r="AH10" s="168">
        <v>2.284313725490196</v>
      </c>
      <c r="AI10" s="167">
        <v>361</v>
      </c>
      <c r="AJ10" s="168">
        <v>0.9513513513513514</v>
      </c>
      <c r="AK10" s="167">
        <v>571</v>
      </c>
      <c r="AL10" s="168">
        <v>0.2306034482758621</v>
      </c>
      <c r="AM10" s="167">
        <v>146</v>
      </c>
      <c r="AN10" s="168">
        <v>0.12307692307692308</v>
      </c>
      <c r="AO10" s="167">
        <v>379</v>
      </c>
      <c r="AP10" s="168">
        <v>0.25913621262458464</v>
      </c>
      <c r="AQ10" s="167">
        <v>453</v>
      </c>
      <c r="AR10" s="168">
        <v>0.26536312849162003</v>
      </c>
      <c r="AS10" s="169">
        <v>27542</v>
      </c>
      <c r="AT10" s="170">
        <v>0.31647626786482475</v>
      </c>
      <c r="AU10" s="169">
        <v>62145</v>
      </c>
      <c r="AV10" s="170">
        <v>3.9214046822742432E-2</v>
      </c>
    </row>
    <row r="11" spans="2:49">
      <c r="B11" s="166" t="s">
        <v>95</v>
      </c>
      <c r="C11" s="167">
        <v>26368</v>
      </c>
      <c r="D11" s="168">
        <v>-0.14952909302025541</v>
      </c>
      <c r="E11" s="167">
        <v>325</v>
      </c>
      <c r="F11" s="168">
        <v>0.35416666666666674</v>
      </c>
      <c r="G11" s="167">
        <v>168</v>
      </c>
      <c r="H11" s="168">
        <v>0.15068493150684925</v>
      </c>
      <c r="I11" s="167">
        <v>18464</v>
      </c>
      <c r="J11" s="168">
        <v>0.42008921704353175</v>
      </c>
      <c r="K11" s="167">
        <v>2258</v>
      </c>
      <c r="L11" s="168">
        <v>0.66151582045621771</v>
      </c>
      <c r="M11" s="167">
        <v>6150</v>
      </c>
      <c r="N11" s="168">
        <v>0.30379478482086064</v>
      </c>
      <c r="O11" s="167">
        <v>206</v>
      </c>
      <c r="P11" s="168">
        <v>0.11956521739130443</v>
      </c>
      <c r="Q11" s="167">
        <v>449</v>
      </c>
      <c r="R11" s="168">
        <v>0.60931899641577059</v>
      </c>
      <c r="S11" s="167">
        <v>9340</v>
      </c>
      <c r="T11" s="168">
        <v>0.55537052456286418</v>
      </c>
      <c r="U11" s="167">
        <v>2375</v>
      </c>
      <c r="V11" s="168">
        <v>0.79245283018867929</v>
      </c>
      <c r="W11" s="167">
        <v>980</v>
      </c>
      <c r="X11" s="168">
        <v>0.64983164983164987</v>
      </c>
      <c r="Y11" s="167">
        <v>1424</v>
      </c>
      <c r="Z11" s="168">
        <v>0.97229916897506929</v>
      </c>
      <c r="AA11" s="167">
        <v>4561</v>
      </c>
      <c r="AB11" s="168">
        <v>0.35582639714625452</v>
      </c>
      <c r="AC11" s="167">
        <v>342</v>
      </c>
      <c r="AD11" s="168">
        <v>1.0479041916167664</v>
      </c>
      <c r="AE11" s="167">
        <v>471</v>
      </c>
      <c r="AF11" s="168">
        <v>0.15158924205378965</v>
      </c>
      <c r="AG11" s="167">
        <v>127</v>
      </c>
      <c r="AH11" s="168">
        <v>4.9586776859504189E-2</v>
      </c>
      <c r="AI11" s="167">
        <v>427</v>
      </c>
      <c r="AJ11" s="168">
        <v>1.398876404494382</v>
      </c>
      <c r="AK11" s="167">
        <v>670</v>
      </c>
      <c r="AL11" s="168">
        <v>0.33466135458167323</v>
      </c>
      <c r="AM11" s="167">
        <v>167</v>
      </c>
      <c r="AN11" s="168">
        <v>-2.9069767441860517E-2</v>
      </c>
      <c r="AO11" s="167">
        <v>220</v>
      </c>
      <c r="AP11" s="168">
        <v>-0.34718100890207715</v>
      </c>
      <c r="AQ11" s="167">
        <v>456</v>
      </c>
      <c r="AR11" s="168">
        <v>9.0909090909090828E-2</v>
      </c>
      <c r="AS11" s="169">
        <v>40240</v>
      </c>
      <c r="AT11" s="170">
        <v>0.42513103839070698</v>
      </c>
      <c r="AU11" s="169">
        <v>66608</v>
      </c>
      <c r="AV11" s="170">
        <v>0.12437542201215401</v>
      </c>
    </row>
    <row r="12" spans="2:49">
      <c r="B12" s="166" t="s">
        <v>96</v>
      </c>
      <c r="C12" s="167">
        <v>23376</v>
      </c>
      <c r="D12" s="168">
        <v>-8.3294117647058852E-2</v>
      </c>
      <c r="E12" s="167">
        <v>290</v>
      </c>
      <c r="F12" s="168">
        <v>5.8394160583941535E-2</v>
      </c>
      <c r="G12" s="167">
        <v>143</v>
      </c>
      <c r="H12" s="168">
        <v>2.877697841726623E-2</v>
      </c>
      <c r="I12" s="167">
        <v>15341</v>
      </c>
      <c r="J12" s="168">
        <v>0.15406604980064698</v>
      </c>
      <c r="K12" s="167">
        <v>1543</v>
      </c>
      <c r="L12" s="168">
        <v>0.20265003897116141</v>
      </c>
      <c r="M12" s="167">
        <v>4899</v>
      </c>
      <c r="N12" s="168">
        <v>-4.0728411983552038E-2</v>
      </c>
      <c r="O12" s="167">
        <v>107</v>
      </c>
      <c r="P12" s="168">
        <v>-0.41208791208791207</v>
      </c>
      <c r="Q12" s="167">
        <v>438</v>
      </c>
      <c r="R12" s="168">
        <v>0.14960629921259838</v>
      </c>
      <c r="S12" s="167">
        <v>7782</v>
      </c>
      <c r="T12" s="168">
        <v>0.16166592028660998</v>
      </c>
      <c r="U12" s="167">
        <v>1782</v>
      </c>
      <c r="V12" s="168">
        <v>0.13071065989847708</v>
      </c>
      <c r="W12" s="167">
        <v>949</v>
      </c>
      <c r="X12" s="168">
        <v>0.64756944444444442</v>
      </c>
      <c r="Y12" s="167">
        <v>1275</v>
      </c>
      <c r="Z12" s="168">
        <v>0.22009569377990434</v>
      </c>
      <c r="AA12" s="167">
        <v>3776</v>
      </c>
      <c r="AB12" s="168">
        <v>7.824100513992005E-2</v>
      </c>
      <c r="AC12" s="167">
        <v>304</v>
      </c>
      <c r="AD12" s="168">
        <v>0.50495049504950495</v>
      </c>
      <c r="AE12" s="167">
        <v>636</v>
      </c>
      <c r="AF12" s="168">
        <v>0.45537757437070936</v>
      </c>
      <c r="AG12" s="167">
        <v>168</v>
      </c>
      <c r="AH12" s="168">
        <v>1.847457627118644</v>
      </c>
      <c r="AI12" s="167">
        <v>429</v>
      </c>
      <c r="AJ12" s="168">
        <v>1.9183673469387754</v>
      </c>
      <c r="AK12" s="167">
        <v>614</v>
      </c>
      <c r="AL12" s="168">
        <v>0.71508379888268148</v>
      </c>
      <c r="AM12" s="167">
        <v>133</v>
      </c>
      <c r="AN12" s="168">
        <v>0.46153846153846145</v>
      </c>
      <c r="AO12" s="167">
        <v>256</v>
      </c>
      <c r="AP12" s="168">
        <v>-1.158301158301156E-2</v>
      </c>
      <c r="AQ12" s="167">
        <v>223</v>
      </c>
      <c r="AR12" s="168">
        <v>-0.53347280334728031</v>
      </c>
      <c r="AS12" s="169">
        <v>33306</v>
      </c>
      <c r="AT12" s="170">
        <v>0.13328115961754405</v>
      </c>
      <c r="AU12" s="169">
        <v>56682</v>
      </c>
      <c r="AV12" s="170">
        <v>3.2665925777478177E-2</v>
      </c>
    </row>
    <row r="13" spans="2:49">
      <c r="B13" s="166" t="s">
        <v>97</v>
      </c>
      <c r="C13" s="167">
        <v>21262</v>
      </c>
      <c r="D13" s="168">
        <v>-0.11271543629762548</v>
      </c>
      <c r="E13" s="167">
        <v>227</v>
      </c>
      <c r="F13" s="168">
        <v>0.16410256410256419</v>
      </c>
      <c r="G13" s="167">
        <v>154</v>
      </c>
      <c r="H13" s="168">
        <v>-0.30316742081447967</v>
      </c>
      <c r="I13" s="167">
        <v>16608</v>
      </c>
      <c r="J13" s="168">
        <v>4.2103281671581838E-2</v>
      </c>
      <c r="K13" s="167">
        <v>984</v>
      </c>
      <c r="L13" s="168">
        <v>0.13364055299539168</v>
      </c>
      <c r="M13" s="167">
        <v>4692</v>
      </c>
      <c r="N13" s="168">
        <v>-7.3825503355704702E-2</v>
      </c>
      <c r="O13" s="167">
        <v>222</v>
      </c>
      <c r="P13" s="168">
        <v>0.37888198757763969</v>
      </c>
      <c r="Q13" s="167">
        <v>408</v>
      </c>
      <c r="R13" s="168">
        <v>7.6517150395778444E-2</v>
      </c>
      <c r="S13" s="167">
        <v>8976</v>
      </c>
      <c r="T13" s="168">
        <v>1.9073569482288777E-2</v>
      </c>
      <c r="U13" s="167">
        <v>1704</v>
      </c>
      <c r="V13" s="168">
        <v>-0.14242576748867641</v>
      </c>
      <c r="W13" s="167">
        <v>1123</v>
      </c>
      <c r="X13" s="168">
        <v>0.19595314164004263</v>
      </c>
      <c r="Y13" s="167">
        <v>1138</v>
      </c>
      <c r="Z13" s="168">
        <v>0.1379999999999999</v>
      </c>
      <c r="AA13" s="167">
        <v>5011</v>
      </c>
      <c r="AB13" s="168">
        <v>2.642359688652185E-2</v>
      </c>
      <c r="AC13" s="167">
        <v>288</v>
      </c>
      <c r="AD13" s="168">
        <v>0.31506849315068486</v>
      </c>
      <c r="AE13" s="167">
        <v>596</v>
      </c>
      <c r="AF13" s="168">
        <v>0.11401869158878508</v>
      </c>
      <c r="AG13" s="167">
        <v>206</v>
      </c>
      <c r="AH13" s="168">
        <v>0.56060606060606055</v>
      </c>
      <c r="AI13" s="167">
        <v>163</v>
      </c>
      <c r="AJ13" s="168">
        <v>2.515723270440251E-2</v>
      </c>
      <c r="AK13" s="167">
        <v>404</v>
      </c>
      <c r="AL13" s="168">
        <v>-0.11982570806100223</v>
      </c>
      <c r="AM13" s="167">
        <v>87</v>
      </c>
      <c r="AN13" s="168">
        <v>-2.2471910112359605E-2</v>
      </c>
      <c r="AO13" s="167">
        <v>218</v>
      </c>
      <c r="AP13" s="168">
        <v>-0.22968197879858654</v>
      </c>
      <c r="AQ13" s="167">
        <v>227</v>
      </c>
      <c r="AR13" s="168">
        <v>-0.20629370629370625</v>
      </c>
      <c r="AS13" s="169">
        <v>34460</v>
      </c>
      <c r="AT13" s="170">
        <v>1.9617125780394762E-2</v>
      </c>
      <c r="AU13" s="169">
        <v>55722</v>
      </c>
      <c r="AV13" s="170">
        <v>-3.5283933518005517E-2</v>
      </c>
    </row>
    <row r="14" spans="2:49" ht="30" customHeight="1">
      <c r="B14" s="171" t="s">
        <v>328</v>
      </c>
      <c r="C14" s="172">
        <v>228627</v>
      </c>
      <c r="D14" s="110">
        <v>-0.11160029065813859</v>
      </c>
      <c r="E14" s="172">
        <v>1881</v>
      </c>
      <c r="F14" s="110">
        <v>6.9965870307167277E-2</v>
      </c>
      <c r="G14" s="172">
        <v>1103</v>
      </c>
      <c r="H14" s="110">
        <v>-0.2193913658881812</v>
      </c>
      <c r="I14" s="172">
        <v>90698</v>
      </c>
      <c r="J14" s="110">
        <v>0.20042353252597445</v>
      </c>
      <c r="K14" s="172">
        <v>11246</v>
      </c>
      <c r="L14" s="110">
        <v>0.2747676263885741</v>
      </c>
      <c r="M14" s="172">
        <v>28726</v>
      </c>
      <c r="N14" s="110">
        <v>0.14082605242255752</v>
      </c>
      <c r="O14" s="172">
        <v>888</v>
      </c>
      <c r="P14" s="110">
        <v>-5.9322033898305038E-2</v>
      </c>
      <c r="Q14" s="172">
        <v>3137</v>
      </c>
      <c r="R14" s="110">
        <v>0.13948419905557574</v>
      </c>
      <c r="S14" s="172">
        <v>30759</v>
      </c>
      <c r="T14" s="110">
        <v>0.26237379955675943</v>
      </c>
      <c r="U14" s="172">
        <v>6870</v>
      </c>
      <c r="V14" s="110">
        <v>0.25113822618830817</v>
      </c>
      <c r="W14" s="172">
        <v>3717</v>
      </c>
      <c r="X14" s="110">
        <v>0.54810495626822164</v>
      </c>
      <c r="Y14" s="172">
        <v>4920</v>
      </c>
      <c r="Z14" s="110">
        <v>0.46385004462957458</v>
      </c>
      <c r="AA14" s="172">
        <v>15252</v>
      </c>
      <c r="AB14" s="110">
        <v>0.16312056737588643</v>
      </c>
      <c r="AC14" s="172">
        <v>1713</v>
      </c>
      <c r="AD14" s="110">
        <v>0.14889336016096588</v>
      </c>
      <c r="AE14" s="172">
        <v>2880</v>
      </c>
      <c r="AF14" s="110">
        <v>0.25490196078431371</v>
      </c>
      <c r="AG14" s="172">
        <v>2277</v>
      </c>
      <c r="AH14" s="110">
        <v>1.7599999999999998</v>
      </c>
      <c r="AI14" s="172">
        <v>2823</v>
      </c>
      <c r="AJ14" s="110">
        <v>1.2674698795180723</v>
      </c>
      <c r="AK14" s="172">
        <v>6104</v>
      </c>
      <c r="AL14" s="110">
        <v>0.43017806935332703</v>
      </c>
      <c r="AM14" s="172">
        <v>1023</v>
      </c>
      <c r="AN14" s="110">
        <v>-0.22205323193916349</v>
      </c>
      <c r="AO14" s="172">
        <v>2230</v>
      </c>
      <c r="AP14" s="110">
        <v>-0.17192721871518757</v>
      </c>
      <c r="AQ14" s="172">
        <v>2571</v>
      </c>
      <c r="AR14" s="110">
        <v>-6.4750818479447081E-2</v>
      </c>
      <c r="AS14" s="172">
        <v>190059</v>
      </c>
      <c r="AT14" s="110">
        <v>0.20540742807854273</v>
      </c>
      <c r="AU14" s="172">
        <v>418686</v>
      </c>
      <c r="AV14" s="110">
        <v>8.8357400504555095E-3</v>
      </c>
    </row>
    <row r="15" spans="2:49" outlineLevel="1">
      <c r="B15" s="166" t="s">
        <v>86</v>
      </c>
      <c r="C15" s="167">
        <v>26819</v>
      </c>
      <c r="D15" s="168">
        <v>-0.17712935689739817</v>
      </c>
      <c r="E15" s="167">
        <v>446</v>
      </c>
      <c r="F15" s="168">
        <v>0.63369963369963367</v>
      </c>
      <c r="G15" s="167">
        <v>138</v>
      </c>
      <c r="H15" s="168">
        <v>-0.24175824175824179</v>
      </c>
      <c r="I15" s="167">
        <v>13646</v>
      </c>
      <c r="J15" s="168">
        <v>8.5514278895871376E-2</v>
      </c>
      <c r="K15" s="167">
        <v>946</v>
      </c>
      <c r="L15" s="168">
        <v>0.24310118265440206</v>
      </c>
      <c r="M15" s="167">
        <v>4595</v>
      </c>
      <c r="N15" s="168">
        <v>-3.0375352571057057E-3</v>
      </c>
      <c r="O15" s="167">
        <v>155</v>
      </c>
      <c r="P15" s="168">
        <v>-0.24019607843137258</v>
      </c>
      <c r="Q15" s="167">
        <v>521</v>
      </c>
      <c r="R15" s="168">
        <v>1.1650485436893288E-2</v>
      </c>
      <c r="S15" s="167">
        <v>8096</v>
      </c>
      <c r="T15" s="168">
        <v>-4.8872180451127845E-2</v>
      </c>
      <c r="U15" s="167">
        <v>1599</v>
      </c>
      <c r="V15" s="168">
        <v>-0.1209455744914788</v>
      </c>
      <c r="W15" s="167">
        <v>768</v>
      </c>
      <c r="X15" s="168">
        <v>-0.19999999999999996</v>
      </c>
      <c r="Y15" s="167">
        <v>914</v>
      </c>
      <c r="Z15" s="168">
        <v>8.8095238095238004E-2</v>
      </c>
      <c r="AA15" s="167">
        <v>4815</v>
      </c>
      <c r="AB15" s="168">
        <v>-1.594114040465977E-2</v>
      </c>
      <c r="AC15" s="167">
        <v>251</v>
      </c>
      <c r="AD15" s="168">
        <v>0.11555555555555563</v>
      </c>
      <c r="AE15" s="167">
        <v>425</v>
      </c>
      <c r="AF15" s="168">
        <v>4.1666666666666741E-2</v>
      </c>
      <c r="AG15" s="167">
        <v>131</v>
      </c>
      <c r="AH15" s="168">
        <v>-0.15483870967741931</v>
      </c>
      <c r="AI15" s="167">
        <v>210</v>
      </c>
      <c r="AJ15" s="168">
        <v>-0.125</v>
      </c>
      <c r="AK15" s="167">
        <v>463</v>
      </c>
      <c r="AL15" s="168">
        <v>-0.40792838874680304</v>
      </c>
      <c r="AM15" s="167">
        <v>221</v>
      </c>
      <c r="AN15" s="168">
        <v>-0.16603773584905657</v>
      </c>
      <c r="AO15" s="167">
        <v>278</v>
      </c>
      <c r="AP15" s="168">
        <v>-0.2703412073490814</v>
      </c>
      <c r="AQ15" s="167">
        <v>386</v>
      </c>
      <c r="AR15" s="168">
        <v>5.464480874316946E-2</v>
      </c>
      <c r="AS15" s="169">
        <v>30908</v>
      </c>
      <c r="AT15" s="170">
        <v>1.5074386679365448E-2</v>
      </c>
      <c r="AU15" s="169">
        <v>57727</v>
      </c>
      <c r="AV15" s="170">
        <v>-8.4294348122650353E-2</v>
      </c>
    </row>
    <row r="16" spans="2:49" outlineLevel="1">
      <c r="B16" s="166" t="s">
        <v>87</v>
      </c>
      <c r="C16" s="167">
        <v>26716</v>
      </c>
      <c r="D16" s="168">
        <v>-0.12532739654269254</v>
      </c>
      <c r="E16" s="167">
        <v>261</v>
      </c>
      <c r="F16" s="168">
        <v>0.26699029126213603</v>
      </c>
      <c r="G16" s="167">
        <v>135</v>
      </c>
      <c r="H16" s="168">
        <v>2.2727272727272707E-2</v>
      </c>
      <c r="I16" s="167">
        <v>13435</v>
      </c>
      <c r="J16" s="168">
        <v>-0.15156299336911905</v>
      </c>
      <c r="K16" s="167">
        <v>794</v>
      </c>
      <c r="L16" s="168">
        <v>1.2755102040816313E-2</v>
      </c>
      <c r="M16" s="167">
        <v>3932</v>
      </c>
      <c r="N16" s="168">
        <v>5.8411843876177594E-2</v>
      </c>
      <c r="O16" s="167">
        <v>117</v>
      </c>
      <c r="P16" s="168">
        <v>-0.12686567164179108</v>
      </c>
      <c r="Q16" s="167">
        <v>468</v>
      </c>
      <c r="R16" s="168">
        <v>1.1971830985915495</v>
      </c>
      <c r="S16" s="167">
        <v>8045</v>
      </c>
      <c r="T16" s="168">
        <v>7.0525615435795164E-2</v>
      </c>
      <c r="U16" s="167">
        <v>1598</v>
      </c>
      <c r="V16" s="168">
        <v>0.13172804532577898</v>
      </c>
      <c r="W16" s="167">
        <v>562</v>
      </c>
      <c r="X16" s="168">
        <v>-0.11356466876971605</v>
      </c>
      <c r="Y16" s="167">
        <v>1091</v>
      </c>
      <c r="Z16" s="168">
        <v>0.64803625377643503</v>
      </c>
      <c r="AA16" s="167">
        <v>4794</v>
      </c>
      <c r="AB16" s="168">
        <v>-2.7043894320781803E-3</v>
      </c>
      <c r="AC16" s="167">
        <v>227</v>
      </c>
      <c r="AD16" s="168">
        <v>-8.0971659919028327E-2</v>
      </c>
      <c r="AE16" s="167">
        <v>384</v>
      </c>
      <c r="AF16" s="168">
        <v>-0.17062634989200864</v>
      </c>
      <c r="AG16" s="167">
        <v>189</v>
      </c>
      <c r="AH16" s="168">
        <v>1.7391304347826089</v>
      </c>
      <c r="AI16" s="167">
        <v>128</v>
      </c>
      <c r="AJ16" s="168">
        <v>-0.35025380710659904</v>
      </c>
      <c r="AK16" s="167">
        <v>585</v>
      </c>
      <c r="AL16" s="168">
        <v>0.64325842696629221</v>
      </c>
      <c r="AM16" s="167">
        <v>115</v>
      </c>
      <c r="AN16" s="168">
        <v>-0.59219858156028371</v>
      </c>
      <c r="AO16" s="167">
        <v>238</v>
      </c>
      <c r="AP16" s="168">
        <v>5.7777777777777706E-2</v>
      </c>
      <c r="AQ16" s="167">
        <v>293</v>
      </c>
      <c r="AR16" s="168">
        <v>0.81987577639751552</v>
      </c>
      <c r="AS16" s="169">
        <v>29346</v>
      </c>
      <c r="AT16" s="170">
        <v>-3.8907447435645559E-2</v>
      </c>
      <c r="AU16" s="169">
        <v>56062</v>
      </c>
      <c r="AV16" s="170">
        <v>-8.2124496545400993E-2</v>
      </c>
    </row>
    <row r="17" spans="2:48" outlineLevel="1">
      <c r="B17" s="166" t="s">
        <v>88</v>
      </c>
      <c r="C17" s="167">
        <v>32725</v>
      </c>
      <c r="D17" s="168">
        <v>-0.14172939232605108</v>
      </c>
      <c r="E17" s="167">
        <v>310</v>
      </c>
      <c r="F17" s="168">
        <v>-4.6153846153846101E-2</v>
      </c>
      <c r="G17" s="167">
        <v>118</v>
      </c>
      <c r="H17" s="168">
        <v>-0.18620689655172418</v>
      </c>
      <c r="I17" s="167">
        <v>9796</v>
      </c>
      <c r="J17" s="168">
        <v>4.9384038564542099E-2</v>
      </c>
      <c r="K17" s="167">
        <v>731</v>
      </c>
      <c r="L17" s="168">
        <v>-6.8789808917197437E-2</v>
      </c>
      <c r="M17" s="167">
        <v>3990</v>
      </c>
      <c r="N17" s="168">
        <v>0.25039172673143217</v>
      </c>
      <c r="O17" s="167">
        <v>115</v>
      </c>
      <c r="P17" s="168">
        <v>-0.20138888888888884</v>
      </c>
      <c r="Q17" s="167">
        <v>387</v>
      </c>
      <c r="R17" s="168">
        <v>0.32534246575342474</v>
      </c>
      <c r="S17" s="167">
        <v>3849</v>
      </c>
      <c r="T17" s="168">
        <v>7.7547592385218467E-2</v>
      </c>
      <c r="U17" s="167">
        <v>738</v>
      </c>
      <c r="V17" s="168">
        <v>0.1131221719457014</v>
      </c>
      <c r="W17" s="167">
        <v>371</v>
      </c>
      <c r="X17" s="168">
        <v>0.14860681114551078</v>
      </c>
      <c r="Y17" s="167">
        <v>811</v>
      </c>
      <c r="Z17" s="168">
        <v>0.33607907742998355</v>
      </c>
      <c r="AA17" s="167">
        <v>1929</v>
      </c>
      <c r="AB17" s="168">
        <v>-2.5265285497726109E-2</v>
      </c>
      <c r="AC17" s="167">
        <v>370</v>
      </c>
      <c r="AD17" s="168">
        <v>0.10119047619047628</v>
      </c>
      <c r="AE17" s="167">
        <v>384</v>
      </c>
      <c r="AF17" s="168">
        <v>0.26732673267326734</v>
      </c>
      <c r="AG17" s="167">
        <v>207</v>
      </c>
      <c r="AH17" s="168">
        <v>1.3522727272727271</v>
      </c>
      <c r="AI17" s="167">
        <v>238</v>
      </c>
      <c r="AJ17" s="168">
        <v>2.5862068965517349E-2</v>
      </c>
      <c r="AK17" s="167">
        <v>675</v>
      </c>
      <c r="AL17" s="168">
        <v>0.18213660245183894</v>
      </c>
      <c r="AM17" s="167">
        <v>150</v>
      </c>
      <c r="AN17" s="168">
        <v>-0.65596330275229353</v>
      </c>
      <c r="AO17" s="167">
        <v>388</v>
      </c>
      <c r="AP17" s="168">
        <v>-7.3985680190930769E-2</v>
      </c>
      <c r="AQ17" s="167">
        <v>374</v>
      </c>
      <c r="AR17" s="168">
        <v>0.45525291828793768</v>
      </c>
      <c r="AS17" s="169">
        <v>22082</v>
      </c>
      <c r="AT17" s="170">
        <v>8.0808575204346367E-2</v>
      </c>
      <c r="AU17" s="169">
        <v>54807</v>
      </c>
      <c r="AV17" s="170">
        <v>-6.4088114754098369E-2</v>
      </c>
    </row>
    <row r="18" spans="2:48" outlineLevel="1">
      <c r="B18" s="166" t="s">
        <v>89</v>
      </c>
      <c r="C18" s="167">
        <v>37326</v>
      </c>
      <c r="D18" s="168">
        <v>-8.0345923571586986E-2</v>
      </c>
      <c r="E18" s="167">
        <v>213</v>
      </c>
      <c r="F18" s="168">
        <v>0.21714285714285708</v>
      </c>
      <c r="G18" s="167">
        <v>185</v>
      </c>
      <c r="H18" s="168">
        <v>0.54166666666666674</v>
      </c>
      <c r="I18" s="167">
        <v>10321</v>
      </c>
      <c r="J18" s="168">
        <v>0.15305552452239968</v>
      </c>
      <c r="K18" s="167">
        <v>953</v>
      </c>
      <c r="L18" s="168">
        <v>0.54207119741100329</v>
      </c>
      <c r="M18" s="167">
        <v>2987</v>
      </c>
      <c r="N18" s="168">
        <v>-8.1770673224715651E-2</v>
      </c>
      <c r="O18" s="167">
        <v>123</v>
      </c>
      <c r="P18" s="168">
        <v>0.68493150684931514</v>
      </c>
      <c r="Q18" s="167">
        <v>358</v>
      </c>
      <c r="R18" s="168">
        <v>0.12578616352201255</v>
      </c>
      <c r="S18" s="167">
        <v>268</v>
      </c>
      <c r="T18" s="168">
        <v>0.87412587412587417</v>
      </c>
      <c r="U18" s="167">
        <v>70</v>
      </c>
      <c r="V18" s="168">
        <v>2.0434782608695654</v>
      </c>
      <c r="W18" s="167">
        <v>49</v>
      </c>
      <c r="X18" s="168">
        <v>1.3333333333333335</v>
      </c>
      <c r="Y18" s="167">
        <v>100</v>
      </c>
      <c r="Z18" s="168">
        <v>0.96078431372549011</v>
      </c>
      <c r="AA18" s="167">
        <v>49</v>
      </c>
      <c r="AB18" s="168">
        <v>2.0833333333333259E-2</v>
      </c>
      <c r="AC18" s="167">
        <v>201</v>
      </c>
      <c r="AD18" s="168">
        <v>0.17543859649122817</v>
      </c>
      <c r="AE18" s="167">
        <v>270</v>
      </c>
      <c r="AF18" s="168">
        <v>0.16883116883116878</v>
      </c>
      <c r="AG18" s="167">
        <v>186</v>
      </c>
      <c r="AH18" s="168">
        <v>0.19230769230769229</v>
      </c>
      <c r="AI18" s="167">
        <v>280</v>
      </c>
      <c r="AJ18" s="168">
        <v>-0.18367346938775508</v>
      </c>
      <c r="AK18" s="167">
        <v>1186</v>
      </c>
      <c r="AL18" s="168">
        <v>0.59194630872483223</v>
      </c>
      <c r="AM18" s="167">
        <v>241</v>
      </c>
      <c r="AN18" s="168">
        <v>-0.26299694189602452</v>
      </c>
      <c r="AO18" s="167">
        <v>446</v>
      </c>
      <c r="AP18" s="168">
        <v>-0.24278438030560268</v>
      </c>
      <c r="AQ18" s="167">
        <v>375</v>
      </c>
      <c r="AR18" s="168">
        <v>0.32042253521126751</v>
      </c>
      <c r="AS18" s="169">
        <v>18593</v>
      </c>
      <c r="AT18" s="170">
        <v>0.12705340364914841</v>
      </c>
      <c r="AU18" s="169">
        <v>55919</v>
      </c>
      <c r="AV18" s="170">
        <v>-2.0408520776399652E-2</v>
      </c>
    </row>
    <row r="19" spans="2:48" outlineLevel="1">
      <c r="B19" s="166" t="s">
        <v>90</v>
      </c>
      <c r="C19" s="167">
        <v>56168</v>
      </c>
      <c r="D19" s="168">
        <v>-0.21634065351452414</v>
      </c>
      <c r="E19" s="167">
        <v>256</v>
      </c>
      <c r="F19" s="168">
        <v>-3.8910505836575737E-3</v>
      </c>
      <c r="G19" s="167">
        <v>209</v>
      </c>
      <c r="H19" s="168">
        <v>1.2000000000000002</v>
      </c>
      <c r="I19" s="167">
        <v>7231</v>
      </c>
      <c r="J19" s="168">
        <v>-8.5262492093611586E-2</v>
      </c>
      <c r="K19" s="167">
        <v>1096</v>
      </c>
      <c r="L19" s="168">
        <v>0.32687651331719136</v>
      </c>
      <c r="M19" s="167">
        <v>2312</v>
      </c>
      <c r="N19" s="168">
        <v>0.14682539682539675</v>
      </c>
      <c r="O19" s="167">
        <v>76</v>
      </c>
      <c r="P19" s="168">
        <v>-5.0000000000000044E-2</v>
      </c>
      <c r="Q19" s="167">
        <v>1024</v>
      </c>
      <c r="R19" s="168">
        <v>0.2595325953259533</v>
      </c>
      <c r="S19" s="167">
        <v>145</v>
      </c>
      <c r="T19" s="168">
        <v>0.98630136986301364</v>
      </c>
      <c r="U19" s="167">
        <v>34</v>
      </c>
      <c r="V19" s="168">
        <v>0.3600000000000001</v>
      </c>
      <c r="W19" s="167">
        <v>16</v>
      </c>
      <c r="X19" s="168">
        <v>6.6666666666666652E-2</v>
      </c>
      <c r="Y19" s="167">
        <v>64</v>
      </c>
      <c r="Z19" s="168">
        <v>1.7826086956521738</v>
      </c>
      <c r="AA19" s="167">
        <v>31</v>
      </c>
      <c r="AB19" s="168">
        <v>2.1</v>
      </c>
      <c r="AC19" s="167">
        <v>85</v>
      </c>
      <c r="AD19" s="168">
        <v>-0.43333333333333335</v>
      </c>
      <c r="AE19" s="167">
        <v>218</v>
      </c>
      <c r="AF19" s="168">
        <v>0.23163841807909602</v>
      </c>
      <c r="AG19" s="167">
        <v>168</v>
      </c>
      <c r="AH19" s="168">
        <v>-0.11578947368421055</v>
      </c>
      <c r="AI19" s="167">
        <v>311</v>
      </c>
      <c r="AJ19" s="168">
        <v>-0.19010416666666663</v>
      </c>
      <c r="AK19" s="167">
        <v>1580</v>
      </c>
      <c r="AL19" s="168">
        <v>0.33671742808798655</v>
      </c>
      <c r="AM19" s="167">
        <v>124</v>
      </c>
      <c r="AN19" s="168">
        <v>-0.5824915824915825</v>
      </c>
      <c r="AO19" s="167">
        <v>554</v>
      </c>
      <c r="AP19" s="168">
        <v>-0.23055555555555551</v>
      </c>
      <c r="AQ19" s="167">
        <v>557</v>
      </c>
      <c r="AR19" s="168">
        <v>0.56460674157303381</v>
      </c>
      <c r="AS19" s="169">
        <v>15946</v>
      </c>
      <c r="AT19" s="170">
        <v>2.7382256297918905E-2</v>
      </c>
      <c r="AU19" s="169">
        <v>72114</v>
      </c>
      <c r="AV19" s="170">
        <v>-0.17295716497505587</v>
      </c>
    </row>
    <row r="20" spans="2:48" outlineLevel="1">
      <c r="B20" s="166" t="s">
        <v>91</v>
      </c>
      <c r="C20" s="167">
        <v>46858</v>
      </c>
      <c r="D20" s="168">
        <v>-0.19137847725547041</v>
      </c>
      <c r="E20" s="167">
        <v>288</v>
      </c>
      <c r="F20" s="168">
        <v>0.38461538461538458</v>
      </c>
      <c r="G20" s="167">
        <v>186</v>
      </c>
      <c r="H20" s="168">
        <v>0.19230769230769229</v>
      </c>
      <c r="I20" s="167">
        <v>7086</v>
      </c>
      <c r="J20" s="168">
        <v>-4.3982730706961681E-2</v>
      </c>
      <c r="K20" s="167">
        <v>1025</v>
      </c>
      <c r="L20" s="168">
        <v>8.3509513742071828E-2</v>
      </c>
      <c r="M20" s="167">
        <v>2165</v>
      </c>
      <c r="N20" s="168">
        <v>6.0408921933086113E-3</v>
      </c>
      <c r="O20" s="167">
        <v>133</v>
      </c>
      <c r="P20" s="168">
        <v>-7.4626865671642006E-3</v>
      </c>
      <c r="Q20" s="167">
        <v>486</v>
      </c>
      <c r="R20" s="168">
        <v>-0.11151736745886653</v>
      </c>
      <c r="S20" s="167">
        <v>385</v>
      </c>
      <c r="T20" s="168">
        <v>0.52777777777777768</v>
      </c>
      <c r="U20" s="167">
        <v>91</v>
      </c>
      <c r="V20" s="168">
        <v>8.3333333333333259E-2</v>
      </c>
      <c r="W20" s="167">
        <v>65</v>
      </c>
      <c r="X20" s="168">
        <v>-0.14473684210526316</v>
      </c>
      <c r="Y20" s="167">
        <v>168</v>
      </c>
      <c r="Z20" s="168">
        <v>1.4</v>
      </c>
      <c r="AA20" s="167">
        <v>61</v>
      </c>
      <c r="AB20" s="168">
        <v>1.7727272727272729</v>
      </c>
      <c r="AC20" s="167">
        <v>187</v>
      </c>
      <c r="AD20" s="168">
        <v>0.28965517241379302</v>
      </c>
      <c r="AE20" s="167">
        <v>223</v>
      </c>
      <c r="AF20" s="168">
        <v>5.6872037914691864E-2</v>
      </c>
      <c r="AG20" s="167">
        <v>206</v>
      </c>
      <c r="AH20" s="168">
        <v>0.48201438848920852</v>
      </c>
      <c r="AI20" s="167">
        <v>278</v>
      </c>
      <c r="AJ20" s="168">
        <v>-0.27604166666666663</v>
      </c>
      <c r="AK20" s="167">
        <v>1148</v>
      </c>
      <c r="AL20" s="168">
        <v>0.11564625850340127</v>
      </c>
      <c r="AM20" s="167">
        <v>301</v>
      </c>
      <c r="AN20" s="168">
        <v>0.34375</v>
      </c>
      <c r="AO20" s="167">
        <v>597</v>
      </c>
      <c r="AP20" s="168">
        <v>9.9447513812154664E-2</v>
      </c>
      <c r="AQ20" s="167">
        <v>495</v>
      </c>
      <c r="AR20" s="168">
        <v>-9.0073529411764719E-2</v>
      </c>
      <c r="AS20" s="169">
        <v>15189</v>
      </c>
      <c r="AT20" s="170">
        <v>1.0847863702915017E-2</v>
      </c>
      <c r="AU20" s="169">
        <v>62047</v>
      </c>
      <c r="AV20" s="170">
        <v>-0.14973826294296599</v>
      </c>
    </row>
    <row r="21" spans="2:48" outlineLevel="1">
      <c r="B21" s="166" t="s">
        <v>92</v>
      </c>
      <c r="C21" s="167">
        <v>50013</v>
      </c>
      <c r="D21" s="168">
        <v>4.6581706321803029E-2</v>
      </c>
      <c r="E21" s="167">
        <v>220</v>
      </c>
      <c r="F21" s="168">
        <v>0.20218579234972678</v>
      </c>
      <c r="G21" s="167">
        <v>354</v>
      </c>
      <c r="H21" s="168">
        <v>2.3714285714285714</v>
      </c>
      <c r="I21" s="167">
        <v>6938</v>
      </c>
      <c r="J21" s="168">
        <v>-5.3607966171054455E-2</v>
      </c>
      <c r="K21" s="167">
        <v>1059</v>
      </c>
      <c r="L21" s="168">
        <v>0.38612565445026181</v>
      </c>
      <c r="M21" s="167">
        <v>2454</v>
      </c>
      <c r="N21" s="168">
        <v>2.2074135776759762E-2</v>
      </c>
      <c r="O21" s="167">
        <v>128</v>
      </c>
      <c r="P21" s="168">
        <v>0.31958762886597936</v>
      </c>
      <c r="Q21" s="167">
        <v>516</v>
      </c>
      <c r="R21" s="168">
        <v>0.5</v>
      </c>
      <c r="S21" s="167">
        <v>278</v>
      </c>
      <c r="T21" s="168">
        <v>2.2058823529411686E-2</v>
      </c>
      <c r="U21" s="167">
        <v>112</v>
      </c>
      <c r="V21" s="168">
        <v>0.57746478873239426</v>
      </c>
      <c r="W21" s="167">
        <v>77</v>
      </c>
      <c r="X21" s="168">
        <v>0.39999999999999991</v>
      </c>
      <c r="Y21" s="167">
        <v>46</v>
      </c>
      <c r="Z21" s="168">
        <v>-0.57798165137614677</v>
      </c>
      <c r="AA21" s="167">
        <v>43</v>
      </c>
      <c r="AB21" s="168">
        <v>0.16216216216216206</v>
      </c>
      <c r="AC21" s="167">
        <v>198</v>
      </c>
      <c r="AD21" s="168">
        <v>0.26114649681528657</v>
      </c>
      <c r="AE21" s="167">
        <v>213</v>
      </c>
      <c r="AF21" s="168">
        <v>0.22413793103448265</v>
      </c>
      <c r="AG21" s="167">
        <v>104</v>
      </c>
      <c r="AH21" s="168">
        <v>-0.16800000000000004</v>
      </c>
      <c r="AI21" s="167">
        <v>196</v>
      </c>
      <c r="AJ21" s="168">
        <v>-0.46448087431693985</v>
      </c>
      <c r="AK21" s="167">
        <v>721</v>
      </c>
      <c r="AL21" s="168">
        <v>-0.29174852652259331</v>
      </c>
      <c r="AM21" s="167">
        <v>374</v>
      </c>
      <c r="AN21" s="168">
        <v>0.94791666666666674</v>
      </c>
      <c r="AO21" s="167">
        <v>495</v>
      </c>
      <c r="AP21" s="168">
        <v>0.36740331491712697</v>
      </c>
      <c r="AQ21" s="167">
        <v>418</v>
      </c>
      <c r="AR21" s="168">
        <v>0.14207650273224037</v>
      </c>
      <c r="AS21" s="169">
        <v>14666</v>
      </c>
      <c r="AT21" s="170">
        <v>2.8687662201024144E-2</v>
      </c>
      <c r="AU21" s="169">
        <v>64679</v>
      </c>
      <c r="AV21" s="170">
        <v>4.2469860099284329E-2</v>
      </c>
    </row>
    <row r="22" spans="2:48" outlineLevel="1">
      <c r="B22" s="166" t="s">
        <v>93</v>
      </c>
      <c r="C22" s="167">
        <v>41130</v>
      </c>
      <c r="D22" s="168">
        <v>3.0233198907897663E-2</v>
      </c>
      <c r="E22" s="167">
        <v>388</v>
      </c>
      <c r="F22" s="168">
        <v>0.26797385620915026</v>
      </c>
      <c r="G22" s="167">
        <v>276</v>
      </c>
      <c r="H22" s="168">
        <v>0.97142857142857153</v>
      </c>
      <c r="I22" s="167">
        <v>8522</v>
      </c>
      <c r="J22" s="168">
        <v>-0.10285293188756717</v>
      </c>
      <c r="K22" s="167">
        <v>1413</v>
      </c>
      <c r="L22" s="168">
        <v>0.35865384615384621</v>
      </c>
      <c r="M22" s="167">
        <v>2112</v>
      </c>
      <c r="N22" s="168">
        <v>-0.13795918367346938</v>
      </c>
      <c r="O22" s="167">
        <v>76</v>
      </c>
      <c r="P22" s="168">
        <v>-5.0000000000000044E-2</v>
      </c>
      <c r="Q22" s="167">
        <v>427</v>
      </c>
      <c r="R22" s="168">
        <v>0.97685185185185186</v>
      </c>
      <c r="S22" s="167">
        <v>144</v>
      </c>
      <c r="T22" s="168">
        <v>1.4084507042253502E-2</v>
      </c>
      <c r="U22" s="167">
        <v>64</v>
      </c>
      <c r="V22" s="168">
        <v>0.25490196078431371</v>
      </c>
      <c r="W22" s="167">
        <v>30</v>
      </c>
      <c r="X22" s="168">
        <v>1</v>
      </c>
      <c r="Y22" s="167">
        <v>17</v>
      </c>
      <c r="Z22" s="168">
        <v>-0.41379310344827591</v>
      </c>
      <c r="AA22" s="167">
        <v>33</v>
      </c>
      <c r="AB22" s="168">
        <v>-0.2978723404255319</v>
      </c>
      <c r="AC22" s="167">
        <v>197</v>
      </c>
      <c r="AD22" s="168">
        <v>0.20858895705521463</v>
      </c>
      <c r="AE22" s="167">
        <v>225</v>
      </c>
      <c r="AF22" s="168">
        <v>-0.35530085959885382</v>
      </c>
      <c r="AG22" s="167">
        <v>101</v>
      </c>
      <c r="AH22" s="168">
        <v>0.23170731707317072</v>
      </c>
      <c r="AI22" s="167">
        <v>102</v>
      </c>
      <c r="AJ22" s="168">
        <v>-0.63176895306859204</v>
      </c>
      <c r="AK22" s="167">
        <v>616</v>
      </c>
      <c r="AL22" s="168">
        <v>0.13235294117647056</v>
      </c>
      <c r="AM22" s="167">
        <v>158</v>
      </c>
      <c r="AN22" s="168">
        <v>3.2679738562091609E-2</v>
      </c>
      <c r="AO22" s="167">
        <v>421</v>
      </c>
      <c r="AP22" s="168">
        <v>-2.0930232558139528E-2</v>
      </c>
      <c r="AQ22" s="167">
        <v>296</v>
      </c>
      <c r="AR22" s="168">
        <v>-8.9230769230769225E-2</v>
      </c>
      <c r="AS22" s="169">
        <v>15474</v>
      </c>
      <c r="AT22" s="170">
        <v>-4.4578908372437609E-2</v>
      </c>
      <c r="AU22" s="169">
        <v>56604</v>
      </c>
      <c r="AV22" s="170">
        <v>8.6423492934657453E-3</v>
      </c>
    </row>
    <row r="23" spans="2:48" outlineLevel="1">
      <c r="B23" s="166" t="s">
        <v>94</v>
      </c>
      <c r="C23" s="167">
        <v>38879</v>
      </c>
      <c r="D23" s="168">
        <v>-0.11378815162635914</v>
      </c>
      <c r="E23" s="167">
        <v>153</v>
      </c>
      <c r="F23" s="168">
        <v>-0.36250000000000004</v>
      </c>
      <c r="G23" s="167">
        <v>91</v>
      </c>
      <c r="H23" s="168">
        <v>-0.35</v>
      </c>
      <c r="I23" s="167">
        <v>10777</v>
      </c>
      <c r="J23" s="168">
        <v>-0.21324280916922178</v>
      </c>
      <c r="K23" s="167">
        <v>1815</v>
      </c>
      <c r="L23" s="168">
        <v>0.11898890258939576</v>
      </c>
      <c r="M23" s="167">
        <v>3559</v>
      </c>
      <c r="N23" s="168">
        <v>-0.12812346888780013</v>
      </c>
      <c r="O23" s="167">
        <v>80</v>
      </c>
      <c r="P23" s="168">
        <v>-0.43661971830985913</v>
      </c>
      <c r="Q23" s="167">
        <v>285</v>
      </c>
      <c r="R23" s="168">
        <v>-0.30317848410757942</v>
      </c>
      <c r="S23" s="167">
        <v>2047</v>
      </c>
      <c r="T23" s="168">
        <v>-0.33903777849531802</v>
      </c>
      <c r="U23" s="167">
        <v>336</v>
      </c>
      <c r="V23" s="168">
        <v>-0.27114967462039041</v>
      </c>
      <c r="W23" s="167">
        <v>120</v>
      </c>
      <c r="X23" s="168">
        <v>-0.23566878980891715</v>
      </c>
      <c r="Y23" s="167">
        <v>363</v>
      </c>
      <c r="Z23" s="168">
        <v>0.15605095541401282</v>
      </c>
      <c r="AA23" s="167">
        <v>1228</v>
      </c>
      <c r="AB23" s="168">
        <v>-0.43279445727482679</v>
      </c>
      <c r="AC23" s="167">
        <v>321</v>
      </c>
      <c r="AD23" s="168">
        <v>-6.1403508771929793E-2</v>
      </c>
      <c r="AE23" s="167">
        <v>253</v>
      </c>
      <c r="AF23" s="168">
        <v>-0.47401247401247404</v>
      </c>
      <c r="AG23" s="167">
        <v>102</v>
      </c>
      <c r="AH23" s="168">
        <v>-0.17073170731707321</v>
      </c>
      <c r="AI23" s="167">
        <v>185</v>
      </c>
      <c r="AJ23" s="168">
        <v>-0.20258620689655171</v>
      </c>
      <c r="AK23" s="167">
        <v>464</v>
      </c>
      <c r="AL23" s="168">
        <v>-0.44761904761904758</v>
      </c>
      <c r="AM23" s="167">
        <v>130</v>
      </c>
      <c r="AN23" s="168">
        <v>-0.375</v>
      </c>
      <c r="AO23" s="167">
        <v>301</v>
      </c>
      <c r="AP23" s="168">
        <v>-0.43314500941619583</v>
      </c>
      <c r="AQ23" s="167">
        <v>358</v>
      </c>
      <c r="AR23" s="168">
        <v>-1.1049723756906049E-2</v>
      </c>
      <c r="AS23" s="169">
        <v>20921</v>
      </c>
      <c r="AT23" s="170">
        <v>-0.21198538551357871</v>
      </c>
      <c r="AU23" s="169">
        <v>59800</v>
      </c>
      <c r="AV23" s="170">
        <v>-0.15080942913944906</v>
      </c>
    </row>
    <row r="24" spans="2:48" outlineLevel="1">
      <c r="B24" s="166" t="s">
        <v>95</v>
      </c>
      <c r="C24" s="167">
        <v>31004</v>
      </c>
      <c r="D24" s="168">
        <v>6.2435748063875085E-2</v>
      </c>
      <c r="E24" s="167">
        <v>240</v>
      </c>
      <c r="F24" s="168">
        <v>-0.10447761194029848</v>
      </c>
      <c r="G24" s="167">
        <v>146</v>
      </c>
      <c r="H24" s="168">
        <v>0.87179487179487181</v>
      </c>
      <c r="I24" s="167">
        <v>13002</v>
      </c>
      <c r="J24" s="168">
        <v>-0.23795569100926039</v>
      </c>
      <c r="K24" s="167">
        <v>1359</v>
      </c>
      <c r="L24" s="168">
        <v>0.31558567279767669</v>
      </c>
      <c r="M24" s="167">
        <v>4717</v>
      </c>
      <c r="N24" s="168">
        <v>4.6594186820501537E-2</v>
      </c>
      <c r="O24" s="167">
        <v>184</v>
      </c>
      <c r="P24" s="168">
        <v>0.37313432835820892</v>
      </c>
      <c r="Q24" s="167">
        <v>279</v>
      </c>
      <c r="R24" s="168">
        <v>-8.8235294117647078E-2</v>
      </c>
      <c r="S24" s="167">
        <v>6005</v>
      </c>
      <c r="T24" s="168">
        <v>-0.42694913636797405</v>
      </c>
      <c r="U24" s="167">
        <v>1325</v>
      </c>
      <c r="V24" s="168">
        <v>-0.36206066441983631</v>
      </c>
      <c r="W24" s="167">
        <v>594</v>
      </c>
      <c r="X24" s="168">
        <v>-0.18406593406593408</v>
      </c>
      <c r="Y24" s="167">
        <v>722</v>
      </c>
      <c r="Z24" s="168">
        <v>-0.37919174548581258</v>
      </c>
      <c r="AA24" s="167">
        <v>3364</v>
      </c>
      <c r="AB24" s="168">
        <v>-0.48333589310397784</v>
      </c>
      <c r="AC24" s="167">
        <v>167</v>
      </c>
      <c r="AD24" s="168">
        <v>-0.12565445026178013</v>
      </c>
      <c r="AE24" s="167">
        <v>409</v>
      </c>
      <c r="AF24" s="168">
        <v>3.8071065989847774E-2</v>
      </c>
      <c r="AG24" s="167">
        <v>121</v>
      </c>
      <c r="AH24" s="168">
        <v>0.45783132530120474</v>
      </c>
      <c r="AI24" s="167">
        <v>178</v>
      </c>
      <c r="AJ24" s="168">
        <v>-0.39864864864864868</v>
      </c>
      <c r="AK24" s="167">
        <v>502</v>
      </c>
      <c r="AL24" s="168">
        <v>9.1304347826086873E-2</v>
      </c>
      <c r="AM24" s="167">
        <v>172</v>
      </c>
      <c r="AN24" s="168">
        <v>0.68627450980392157</v>
      </c>
      <c r="AO24" s="167">
        <v>337</v>
      </c>
      <c r="AP24" s="168">
        <v>0.28136882129277563</v>
      </c>
      <c r="AQ24" s="167">
        <v>418</v>
      </c>
      <c r="AR24" s="168">
        <v>0.19088319088319095</v>
      </c>
      <c r="AS24" s="169">
        <v>28236</v>
      </c>
      <c r="AT24" s="170">
        <v>-0.21581914627711274</v>
      </c>
      <c r="AU24" s="169">
        <v>59240</v>
      </c>
      <c r="AV24" s="170">
        <v>-9.1257727530718369E-2</v>
      </c>
    </row>
    <row r="25" spans="2:48" outlineLevel="1">
      <c r="B25" s="166" t="s">
        <v>96</v>
      </c>
      <c r="C25" s="167">
        <v>25500</v>
      </c>
      <c r="D25" s="168">
        <v>1.0141023609570698E-2</v>
      </c>
      <c r="E25" s="167">
        <v>274</v>
      </c>
      <c r="F25" s="168">
        <v>-0.35529411764705887</v>
      </c>
      <c r="G25" s="167">
        <v>139</v>
      </c>
      <c r="H25" s="168">
        <v>0.28703703703703698</v>
      </c>
      <c r="I25" s="167">
        <v>13293</v>
      </c>
      <c r="J25" s="168">
        <v>-9.7494738271437287E-2</v>
      </c>
      <c r="K25" s="167">
        <v>1283</v>
      </c>
      <c r="L25" s="168">
        <v>0.24563106796116507</v>
      </c>
      <c r="M25" s="167">
        <v>5107</v>
      </c>
      <c r="N25" s="168">
        <v>-9.9294532627865917E-2</v>
      </c>
      <c r="O25" s="167">
        <v>182</v>
      </c>
      <c r="P25" s="168">
        <v>0.20529801324503305</v>
      </c>
      <c r="Q25" s="167">
        <v>381</v>
      </c>
      <c r="R25" s="168">
        <v>-9.285714285714286E-2</v>
      </c>
      <c r="S25" s="167">
        <v>6699</v>
      </c>
      <c r="T25" s="168">
        <v>-0.25525291828793772</v>
      </c>
      <c r="U25" s="167">
        <v>1576</v>
      </c>
      <c r="V25" s="168">
        <v>-0.22517207472959688</v>
      </c>
      <c r="W25" s="167">
        <v>576</v>
      </c>
      <c r="X25" s="168">
        <v>-0.44294003868471954</v>
      </c>
      <c r="Y25" s="167">
        <v>1045</v>
      </c>
      <c r="Z25" s="168">
        <v>0.1611111111111112</v>
      </c>
      <c r="AA25" s="167">
        <v>3502</v>
      </c>
      <c r="AB25" s="168">
        <v>-0.30336184603143024</v>
      </c>
      <c r="AC25" s="167">
        <v>202</v>
      </c>
      <c r="AD25" s="168">
        <v>-0.24907063197026025</v>
      </c>
      <c r="AE25" s="167">
        <v>437</v>
      </c>
      <c r="AF25" s="168">
        <v>3.0660377358490587E-2</v>
      </c>
      <c r="AG25" s="167">
        <v>59</v>
      </c>
      <c r="AH25" s="168">
        <v>5.3571428571428603E-2</v>
      </c>
      <c r="AI25" s="167">
        <v>147</v>
      </c>
      <c r="AJ25" s="168">
        <v>-0.40963855421686746</v>
      </c>
      <c r="AK25" s="167">
        <v>358</v>
      </c>
      <c r="AL25" s="168">
        <v>-0.13526570048309183</v>
      </c>
      <c r="AM25" s="167">
        <v>91</v>
      </c>
      <c r="AN25" s="168">
        <v>-0.20175438596491224</v>
      </c>
      <c r="AO25" s="167">
        <v>259</v>
      </c>
      <c r="AP25" s="168">
        <v>-0.20795107033639149</v>
      </c>
      <c r="AQ25" s="167">
        <v>478</v>
      </c>
      <c r="AR25" s="168">
        <v>-3.0425963488843855E-2</v>
      </c>
      <c r="AS25" s="169">
        <v>29389</v>
      </c>
      <c r="AT25" s="170">
        <v>-0.1324024325441342</v>
      </c>
      <c r="AU25" s="169">
        <v>54889</v>
      </c>
      <c r="AV25" s="170">
        <v>-7.1534896309076723E-2</v>
      </c>
    </row>
    <row r="26" spans="2:48" outlineLevel="1">
      <c r="B26" s="166" t="s">
        <v>97</v>
      </c>
      <c r="C26" s="167">
        <v>23963</v>
      </c>
      <c r="D26" s="168">
        <v>0.17161296631301037</v>
      </c>
      <c r="E26" s="167">
        <v>195</v>
      </c>
      <c r="F26" s="168">
        <v>-0.34563758389261745</v>
      </c>
      <c r="G26" s="167">
        <v>221</v>
      </c>
      <c r="H26" s="168">
        <v>-4.7413793103448287E-2</v>
      </c>
      <c r="I26" s="167">
        <v>15937</v>
      </c>
      <c r="J26" s="168">
        <v>-4.8707694144332403E-2</v>
      </c>
      <c r="K26" s="167">
        <v>868</v>
      </c>
      <c r="L26" s="168">
        <v>0.36692913385826764</v>
      </c>
      <c r="M26" s="167">
        <v>5066</v>
      </c>
      <c r="N26" s="168">
        <v>-9.5195570637613858E-2</v>
      </c>
      <c r="O26" s="167">
        <v>161</v>
      </c>
      <c r="P26" s="168">
        <v>-0.19499999999999995</v>
      </c>
      <c r="Q26" s="167">
        <v>379</v>
      </c>
      <c r="R26" s="168">
        <v>-0.18494623655913978</v>
      </c>
      <c r="S26" s="167">
        <v>8808</v>
      </c>
      <c r="T26" s="168">
        <v>-0.16194100856327309</v>
      </c>
      <c r="U26" s="167">
        <v>1987</v>
      </c>
      <c r="V26" s="168">
        <v>-4.6087373979836754E-2</v>
      </c>
      <c r="W26" s="167">
        <v>939</v>
      </c>
      <c r="X26" s="168">
        <v>-0.23409461663947795</v>
      </c>
      <c r="Y26" s="167">
        <v>1000</v>
      </c>
      <c r="Z26" s="168">
        <v>-0.16387959866220736</v>
      </c>
      <c r="AA26" s="167">
        <v>4882</v>
      </c>
      <c r="AB26" s="168">
        <v>-0.18701082431307248</v>
      </c>
      <c r="AC26" s="167">
        <v>219</v>
      </c>
      <c r="AD26" s="168">
        <v>-0.17669172932330823</v>
      </c>
      <c r="AE26" s="167">
        <v>535</v>
      </c>
      <c r="AF26" s="168">
        <v>-0.20974889217134418</v>
      </c>
      <c r="AG26" s="167">
        <v>132</v>
      </c>
      <c r="AH26" s="168">
        <v>4.7619047619047672E-2</v>
      </c>
      <c r="AI26" s="167">
        <v>159</v>
      </c>
      <c r="AJ26" s="168">
        <v>-0.3588709677419355</v>
      </c>
      <c r="AK26" s="167">
        <v>459</v>
      </c>
      <c r="AL26" s="168">
        <v>-0.11900191938579652</v>
      </c>
      <c r="AM26" s="167">
        <v>89</v>
      </c>
      <c r="AN26" s="168">
        <v>0.390625</v>
      </c>
      <c r="AO26" s="167">
        <v>283</v>
      </c>
      <c r="AP26" s="168">
        <v>-0.22465753424657531</v>
      </c>
      <c r="AQ26" s="167">
        <v>286</v>
      </c>
      <c r="AR26" s="168">
        <v>-4.0268456375838979E-2</v>
      </c>
      <c r="AS26" s="169">
        <v>33797</v>
      </c>
      <c r="AT26" s="170">
        <v>-9.2868454250208066E-2</v>
      </c>
      <c r="AU26" s="169">
        <v>57760</v>
      </c>
      <c r="AV26" s="170">
        <v>8.664009703691633E-4</v>
      </c>
    </row>
    <row r="27" spans="2:48" ht="15" customHeight="1">
      <c r="B27" s="173">
        <v>2010</v>
      </c>
      <c r="C27" s="174">
        <v>437101</v>
      </c>
      <c r="D27" s="175">
        <v>-8.5436482861650398E-2</v>
      </c>
      <c r="E27" s="174">
        <v>3244</v>
      </c>
      <c r="F27" s="175">
        <v>2.5284450063211228E-2</v>
      </c>
      <c r="G27" s="174">
        <v>2198</v>
      </c>
      <c r="H27" s="175">
        <v>0.34598897734231482</v>
      </c>
      <c r="I27" s="174">
        <v>129984</v>
      </c>
      <c r="J27" s="175">
        <v>-7.8656941756863108E-2</v>
      </c>
      <c r="K27" s="174">
        <v>13342</v>
      </c>
      <c r="L27" s="175">
        <v>0.23035780154924379</v>
      </c>
      <c r="M27" s="174">
        <v>42996</v>
      </c>
      <c r="N27" s="175">
        <v>-1.4869973651048252E-2</v>
      </c>
      <c r="O27" s="174">
        <v>1530</v>
      </c>
      <c r="P27" s="175">
        <v>-2.7336300063572794E-2</v>
      </c>
      <c r="Q27" s="174">
        <v>5511</v>
      </c>
      <c r="R27" s="175">
        <v>0.13441745574310415</v>
      </c>
      <c r="S27" s="174">
        <v>44769</v>
      </c>
      <c r="T27" s="175">
        <v>-0.16416489302117176</v>
      </c>
      <c r="U27" s="174">
        <v>9530</v>
      </c>
      <c r="V27" s="175">
        <v>-0.11783763769323341</v>
      </c>
      <c r="W27" s="174">
        <v>4167</v>
      </c>
      <c r="X27" s="175">
        <v>-0.20537757437070936</v>
      </c>
      <c r="Y27" s="174">
        <v>6341</v>
      </c>
      <c r="Z27" s="175">
        <v>6.3212608987256891E-2</v>
      </c>
      <c r="AA27" s="174">
        <v>24731</v>
      </c>
      <c r="AB27" s="175">
        <v>-0.21615796646698993</v>
      </c>
      <c r="AC27" s="174">
        <v>2625</v>
      </c>
      <c r="AD27" s="175">
        <v>-1.3899323816679243E-2</v>
      </c>
      <c r="AE27" s="174">
        <v>3976</v>
      </c>
      <c r="AF27" s="175">
        <v>-7.3625349487418501E-2</v>
      </c>
      <c r="AG27" s="174">
        <v>1706</v>
      </c>
      <c r="AH27" s="175">
        <v>0.22557471264367823</v>
      </c>
      <c r="AI27" s="174">
        <v>2412</v>
      </c>
      <c r="AJ27" s="175">
        <v>-0.30046403712296987</v>
      </c>
      <c r="AK27" s="174">
        <v>8757</v>
      </c>
      <c r="AL27" s="175">
        <v>3.486173481446464E-2</v>
      </c>
      <c r="AM27" s="174">
        <v>2166</v>
      </c>
      <c r="AN27" s="175">
        <v>-0.18693693693693691</v>
      </c>
      <c r="AO27" s="174">
        <v>4597</v>
      </c>
      <c r="AP27" s="175">
        <v>-0.10824442289039771</v>
      </c>
      <c r="AQ27" s="174">
        <v>4734</v>
      </c>
      <c r="AR27" s="175">
        <v>0.13716070141724712</v>
      </c>
      <c r="AS27" s="176">
        <v>274547</v>
      </c>
      <c r="AT27" s="177">
        <v>-6.169215100581682E-2</v>
      </c>
      <c r="AU27" s="176">
        <v>711648</v>
      </c>
      <c r="AV27" s="177">
        <v>-7.6419928049711094E-2</v>
      </c>
    </row>
    <row r="28" spans="2:48" ht="15" hidden="1" customHeight="1" outlineLevel="1">
      <c r="B28" s="166" t="s">
        <v>86</v>
      </c>
      <c r="C28" s="167">
        <v>32592</v>
      </c>
      <c r="D28" s="168">
        <v>8.7814158405927767E-2</v>
      </c>
      <c r="E28" s="167">
        <v>273</v>
      </c>
      <c r="F28" s="168">
        <v>-0.23955431754874656</v>
      </c>
      <c r="G28" s="167">
        <v>182</v>
      </c>
      <c r="H28" s="168">
        <v>0.24657534246575352</v>
      </c>
      <c r="I28" s="167">
        <v>12571</v>
      </c>
      <c r="J28" s="168">
        <v>-0.17954575120741423</v>
      </c>
      <c r="K28" s="167">
        <v>761</v>
      </c>
      <c r="L28" s="168">
        <v>1.3315579227696439E-2</v>
      </c>
      <c r="M28" s="167">
        <v>4609</v>
      </c>
      <c r="N28" s="168">
        <v>-0.29996962332928312</v>
      </c>
      <c r="O28" s="167">
        <v>204</v>
      </c>
      <c r="P28" s="168">
        <v>-0.28919860627177696</v>
      </c>
      <c r="Q28" s="167">
        <v>515</v>
      </c>
      <c r="R28" s="168">
        <v>-4.4526901669758812E-2</v>
      </c>
      <c r="S28" s="167">
        <v>8512</v>
      </c>
      <c r="T28" s="168">
        <v>-0.30897873031336254</v>
      </c>
      <c r="U28" s="167">
        <v>1819</v>
      </c>
      <c r="V28" s="168">
        <v>-0.25603271983640086</v>
      </c>
      <c r="W28" s="167">
        <v>960</v>
      </c>
      <c r="X28" s="168">
        <v>-0.47454844006568142</v>
      </c>
      <c r="Y28" s="167">
        <v>840</v>
      </c>
      <c r="Z28" s="168">
        <v>-0.39741750358680061</v>
      </c>
      <c r="AA28" s="167">
        <v>4893</v>
      </c>
      <c r="AB28" s="168">
        <v>-0.26443174984966922</v>
      </c>
      <c r="AC28" s="167">
        <v>225</v>
      </c>
      <c r="AD28" s="168">
        <v>-4.2553191489361653E-2</v>
      </c>
      <c r="AE28" s="167">
        <v>408</v>
      </c>
      <c r="AF28" s="168">
        <v>-0.21235521235521237</v>
      </c>
      <c r="AG28" s="167">
        <v>155</v>
      </c>
      <c r="AH28" s="168">
        <v>-0.13888888888888884</v>
      </c>
      <c r="AI28" s="167">
        <v>240</v>
      </c>
      <c r="AJ28" s="168">
        <v>-0.28783382789317502</v>
      </c>
      <c r="AK28" s="167">
        <v>782</v>
      </c>
      <c r="AL28" s="168">
        <v>-0.17684210526315791</v>
      </c>
      <c r="AM28" s="167">
        <v>265</v>
      </c>
      <c r="AN28" s="168">
        <v>1.1370967741935485</v>
      </c>
      <c r="AO28" s="167">
        <v>381</v>
      </c>
      <c r="AP28" s="168">
        <v>-0.12814645308924488</v>
      </c>
      <c r="AQ28" s="167">
        <v>366</v>
      </c>
      <c r="AR28" s="168">
        <v>-0.3197026022304833</v>
      </c>
      <c r="AS28" s="169">
        <v>30449</v>
      </c>
      <c r="AT28" s="170">
        <v>-0.23157097791798109</v>
      </c>
      <c r="AU28" s="169">
        <v>63041</v>
      </c>
      <c r="AV28" s="170">
        <v>-9.4056275687638302E-2</v>
      </c>
    </row>
    <row r="29" spans="2:48" ht="15" hidden="1" customHeight="1" outlineLevel="1">
      <c r="B29" s="166" t="s">
        <v>87</v>
      </c>
      <c r="C29" s="167">
        <v>30544</v>
      </c>
      <c r="D29" s="168">
        <v>-8.9873787352778844E-3</v>
      </c>
      <c r="E29" s="167">
        <v>206</v>
      </c>
      <c r="F29" s="168">
        <v>-0.28222996515679444</v>
      </c>
      <c r="G29" s="167">
        <v>132</v>
      </c>
      <c r="H29" s="168">
        <v>-0.467741935483871</v>
      </c>
      <c r="I29" s="167">
        <v>15835</v>
      </c>
      <c r="J29" s="168">
        <v>-2.2892755769468143E-2</v>
      </c>
      <c r="K29" s="167">
        <v>784</v>
      </c>
      <c r="L29" s="168">
        <v>0.22500000000000009</v>
      </c>
      <c r="M29" s="167">
        <v>3715</v>
      </c>
      <c r="N29" s="168">
        <v>-0.31495482205421355</v>
      </c>
      <c r="O29" s="167">
        <v>134</v>
      </c>
      <c r="P29" s="168">
        <v>-0.37674418604651161</v>
      </c>
      <c r="Q29" s="167">
        <v>213</v>
      </c>
      <c r="R29" s="168">
        <v>-0.37168141592920356</v>
      </c>
      <c r="S29" s="167">
        <v>7515</v>
      </c>
      <c r="T29" s="168">
        <v>-0.3634592580044046</v>
      </c>
      <c r="U29" s="167">
        <v>1412</v>
      </c>
      <c r="V29" s="168">
        <v>-0.47056617922759658</v>
      </c>
      <c r="W29" s="167">
        <v>634</v>
      </c>
      <c r="X29" s="168">
        <v>-0.57133198106828931</v>
      </c>
      <c r="Y29" s="167">
        <v>662</v>
      </c>
      <c r="Z29" s="168">
        <v>-0.31469979296066253</v>
      </c>
      <c r="AA29" s="167">
        <v>4807</v>
      </c>
      <c r="AB29" s="168">
        <v>-0.28189423364206756</v>
      </c>
      <c r="AC29" s="167">
        <v>247</v>
      </c>
      <c r="AD29" s="168">
        <v>-0.3042253521126761</v>
      </c>
      <c r="AE29" s="167">
        <v>463</v>
      </c>
      <c r="AF29" s="168">
        <v>-0.18629173989455183</v>
      </c>
      <c r="AG29" s="167">
        <v>69</v>
      </c>
      <c r="AH29" s="168">
        <v>-0.54605263157894735</v>
      </c>
      <c r="AI29" s="167">
        <v>197</v>
      </c>
      <c r="AJ29" s="168">
        <v>-0.26217228464419473</v>
      </c>
      <c r="AK29" s="167">
        <v>356</v>
      </c>
      <c r="AL29" s="168">
        <v>-0.28514056224899598</v>
      </c>
      <c r="AM29" s="167">
        <v>282</v>
      </c>
      <c r="AN29" s="168">
        <v>1.1044776119402986</v>
      </c>
      <c r="AO29" s="167">
        <v>225</v>
      </c>
      <c r="AP29" s="168">
        <v>-0.31818181818181823</v>
      </c>
      <c r="AQ29" s="167">
        <v>161</v>
      </c>
      <c r="AR29" s="168">
        <v>-0.49844236760124616</v>
      </c>
      <c r="AS29" s="169">
        <v>30534</v>
      </c>
      <c r="AT29" s="170">
        <v>-0.19200846784863723</v>
      </c>
      <c r="AU29" s="169">
        <v>61078</v>
      </c>
      <c r="AV29" s="170">
        <v>-0.10979289035285889</v>
      </c>
    </row>
    <row r="30" spans="2:48" ht="15" hidden="1" customHeight="1" outlineLevel="1">
      <c r="B30" s="166" t="s">
        <v>88</v>
      </c>
      <c r="C30" s="167">
        <v>38129</v>
      </c>
      <c r="D30" s="168">
        <v>-1.6837708215151403E-2</v>
      </c>
      <c r="E30" s="167">
        <v>325</v>
      </c>
      <c r="F30" s="168">
        <v>0.22641509433962259</v>
      </c>
      <c r="G30" s="167">
        <v>145</v>
      </c>
      <c r="H30" s="168">
        <v>-0.44444444444444442</v>
      </c>
      <c r="I30" s="167">
        <v>9335</v>
      </c>
      <c r="J30" s="168">
        <v>-0.15543291414095717</v>
      </c>
      <c r="K30" s="167">
        <v>785</v>
      </c>
      <c r="L30" s="168">
        <v>-0.24081237911025144</v>
      </c>
      <c r="M30" s="167">
        <v>3191</v>
      </c>
      <c r="N30" s="168">
        <v>-0.3671162237207457</v>
      </c>
      <c r="O30" s="167">
        <v>144</v>
      </c>
      <c r="P30" s="168">
        <v>-0.39240506329113922</v>
      </c>
      <c r="Q30" s="167">
        <v>292</v>
      </c>
      <c r="R30" s="168">
        <v>-0.26075949367088602</v>
      </c>
      <c r="S30" s="167">
        <v>3572</v>
      </c>
      <c r="T30" s="168">
        <v>-0.45565376409631209</v>
      </c>
      <c r="U30" s="167">
        <v>663</v>
      </c>
      <c r="V30" s="168">
        <v>-0.56150793650793651</v>
      </c>
      <c r="W30" s="167">
        <v>323</v>
      </c>
      <c r="X30" s="168">
        <v>-0.69953488372093031</v>
      </c>
      <c r="Y30" s="167">
        <v>607</v>
      </c>
      <c r="Z30" s="168">
        <v>-0.34164859002169201</v>
      </c>
      <c r="AA30" s="167">
        <v>1979</v>
      </c>
      <c r="AB30" s="168">
        <v>-0.35178512938093676</v>
      </c>
      <c r="AC30" s="167">
        <v>336</v>
      </c>
      <c r="AD30" s="168">
        <v>2.1276595744680771E-2</v>
      </c>
      <c r="AE30" s="167">
        <v>303</v>
      </c>
      <c r="AF30" s="168">
        <v>-0.4047151277013753</v>
      </c>
      <c r="AG30" s="167">
        <v>88</v>
      </c>
      <c r="AH30" s="168">
        <v>-0.56218905472636815</v>
      </c>
      <c r="AI30" s="167">
        <v>232</v>
      </c>
      <c r="AJ30" s="168">
        <v>-0.51362683438155132</v>
      </c>
      <c r="AK30" s="167">
        <v>571</v>
      </c>
      <c r="AL30" s="168">
        <v>-0.12957317073170727</v>
      </c>
      <c r="AM30" s="167">
        <v>436</v>
      </c>
      <c r="AN30" s="168">
        <v>2.8245614035087718</v>
      </c>
      <c r="AO30" s="167">
        <v>419</v>
      </c>
      <c r="AP30" s="168">
        <v>-4.337899543378998E-2</v>
      </c>
      <c r="AQ30" s="167">
        <v>257</v>
      </c>
      <c r="AR30" s="168">
        <v>-0.17628205128205132</v>
      </c>
      <c r="AS30" s="169">
        <v>20431</v>
      </c>
      <c r="AT30" s="170">
        <v>-0.26731217500448268</v>
      </c>
      <c r="AU30" s="169">
        <v>58560</v>
      </c>
      <c r="AV30" s="170">
        <v>-0.12160439197804007</v>
      </c>
    </row>
    <row r="31" spans="2:48" ht="15" hidden="1" customHeight="1" outlineLevel="1">
      <c r="B31" s="166" t="s">
        <v>89</v>
      </c>
      <c r="C31" s="167">
        <v>40587</v>
      </c>
      <c r="D31" s="168">
        <v>-0.18581745235707126</v>
      </c>
      <c r="E31" s="167">
        <v>175</v>
      </c>
      <c r="F31" s="168">
        <v>-0.30000000000000004</v>
      </c>
      <c r="G31" s="167">
        <v>120</v>
      </c>
      <c r="H31" s="168">
        <v>8.4033613445377853E-3</v>
      </c>
      <c r="I31" s="167">
        <v>8951</v>
      </c>
      <c r="J31" s="168">
        <v>-0.17812873014415576</v>
      </c>
      <c r="K31" s="167">
        <v>618</v>
      </c>
      <c r="L31" s="168">
        <v>-0.25899280575539574</v>
      </c>
      <c r="M31" s="167">
        <v>3253</v>
      </c>
      <c r="N31" s="168">
        <v>-0.14909756735547997</v>
      </c>
      <c r="O31" s="167">
        <v>73</v>
      </c>
      <c r="P31" s="168">
        <v>-0.63131313131313127</v>
      </c>
      <c r="Q31" s="167">
        <v>318</v>
      </c>
      <c r="R31" s="168">
        <v>-0.27064220183486243</v>
      </c>
      <c r="S31" s="167">
        <v>143</v>
      </c>
      <c r="T31" s="168">
        <v>-0.38888888888888884</v>
      </c>
      <c r="U31" s="167">
        <v>23</v>
      </c>
      <c r="V31" s="168">
        <v>-0.76041666666666663</v>
      </c>
      <c r="W31" s="167">
        <v>21</v>
      </c>
      <c r="X31" s="168">
        <v>-0.60377358490566035</v>
      </c>
      <c r="Y31" s="167">
        <v>51</v>
      </c>
      <c r="Z31" s="168">
        <v>0.10869565217391308</v>
      </c>
      <c r="AA31" s="167">
        <v>48</v>
      </c>
      <c r="AB31" s="168">
        <v>0.23076923076923084</v>
      </c>
      <c r="AC31" s="167">
        <v>171</v>
      </c>
      <c r="AD31" s="168">
        <v>0.1476510067114094</v>
      </c>
      <c r="AE31" s="167">
        <v>231</v>
      </c>
      <c r="AF31" s="168">
        <v>-0.49118942731277537</v>
      </c>
      <c r="AG31" s="167">
        <v>156</v>
      </c>
      <c r="AH31" s="168">
        <v>-3.105590062111796E-2</v>
      </c>
      <c r="AI31" s="167">
        <v>343</v>
      </c>
      <c r="AJ31" s="168">
        <v>-0.57071339173967461</v>
      </c>
      <c r="AK31" s="167">
        <v>745</v>
      </c>
      <c r="AL31" s="168">
        <v>-0.26600985221674878</v>
      </c>
      <c r="AM31" s="167">
        <v>327</v>
      </c>
      <c r="AN31" s="168">
        <v>1.1096774193548389</v>
      </c>
      <c r="AO31" s="167">
        <v>589</v>
      </c>
      <c r="AP31" s="168">
        <v>-6.507936507936507E-2</v>
      </c>
      <c r="AQ31" s="167">
        <v>284</v>
      </c>
      <c r="AR31" s="168">
        <v>0.10077519379844957</v>
      </c>
      <c r="AS31" s="169">
        <v>16497</v>
      </c>
      <c r="AT31" s="170">
        <v>-0.19156130549838279</v>
      </c>
      <c r="AU31" s="169">
        <v>57084</v>
      </c>
      <c r="AV31" s="170">
        <v>-0.18748576634024139</v>
      </c>
    </row>
    <row r="32" spans="2:48" ht="15" hidden="1" customHeight="1" outlineLevel="1">
      <c r="B32" s="166" t="s">
        <v>90</v>
      </c>
      <c r="C32" s="167">
        <v>71674</v>
      </c>
      <c r="D32" s="168">
        <v>-0.16772335632504243</v>
      </c>
      <c r="E32" s="167">
        <v>257</v>
      </c>
      <c r="F32" s="168">
        <v>0.41988950276243098</v>
      </c>
      <c r="G32" s="167">
        <v>95</v>
      </c>
      <c r="H32" s="168">
        <v>-0.33566433566433562</v>
      </c>
      <c r="I32" s="167">
        <v>7905</v>
      </c>
      <c r="J32" s="168">
        <v>-0.21786880379934703</v>
      </c>
      <c r="K32" s="167">
        <v>826</v>
      </c>
      <c r="L32" s="168">
        <v>-0.29522184300341292</v>
      </c>
      <c r="M32" s="167">
        <v>2016</v>
      </c>
      <c r="N32" s="168">
        <v>-0.30193905817174516</v>
      </c>
      <c r="O32" s="167">
        <v>80</v>
      </c>
      <c r="P32" s="168">
        <v>-0.61165048543689315</v>
      </c>
      <c r="Q32" s="167">
        <v>813</v>
      </c>
      <c r="R32" s="168">
        <v>-0.34698795180722897</v>
      </c>
      <c r="S32" s="167">
        <v>73</v>
      </c>
      <c r="T32" s="168">
        <v>-0.61578947368421055</v>
      </c>
      <c r="U32" s="167">
        <v>25</v>
      </c>
      <c r="V32" s="168">
        <v>-0.54545454545454541</v>
      </c>
      <c r="W32" s="167">
        <v>15</v>
      </c>
      <c r="X32" s="168">
        <v>-0.8351648351648352</v>
      </c>
      <c r="Y32" s="167">
        <v>23</v>
      </c>
      <c r="Z32" s="168">
        <v>-7.999999999999996E-2</v>
      </c>
      <c r="AA32" s="167">
        <v>10</v>
      </c>
      <c r="AB32" s="168">
        <v>-0.47368421052631582</v>
      </c>
      <c r="AC32" s="167">
        <v>150</v>
      </c>
      <c r="AD32" s="168">
        <v>-0.18918918918918914</v>
      </c>
      <c r="AE32" s="167">
        <v>177</v>
      </c>
      <c r="AF32" s="168">
        <v>-0.59027777777777779</v>
      </c>
      <c r="AG32" s="167">
        <v>190</v>
      </c>
      <c r="AH32" s="168">
        <v>0.19496855345911945</v>
      </c>
      <c r="AI32" s="167">
        <v>384</v>
      </c>
      <c r="AJ32" s="168">
        <v>-0.50579150579150578</v>
      </c>
      <c r="AK32" s="167">
        <v>1182</v>
      </c>
      <c r="AL32" s="168">
        <v>-0.45630174793008282</v>
      </c>
      <c r="AM32" s="167">
        <v>297</v>
      </c>
      <c r="AN32" s="168">
        <v>3.367647058823529</v>
      </c>
      <c r="AO32" s="167">
        <v>720</v>
      </c>
      <c r="AP32" s="168">
        <v>-1.5047879616963078E-2</v>
      </c>
      <c r="AQ32" s="167">
        <v>356</v>
      </c>
      <c r="AR32" s="168">
        <v>-0.22270742358078599</v>
      </c>
      <c r="AS32" s="169">
        <v>15521</v>
      </c>
      <c r="AT32" s="170">
        <v>-0.26496495548399313</v>
      </c>
      <c r="AU32" s="169">
        <v>87195</v>
      </c>
      <c r="AV32" s="170">
        <v>-0.18687170113956397</v>
      </c>
    </row>
    <row r="33" spans="2:48" ht="15" hidden="1" customHeight="1" outlineLevel="1">
      <c r="B33" s="166" t="s">
        <v>91</v>
      </c>
      <c r="C33" s="167">
        <v>57948</v>
      </c>
      <c r="D33" s="168">
        <v>-0.15557239449755189</v>
      </c>
      <c r="E33" s="167">
        <v>208</v>
      </c>
      <c r="F33" s="168">
        <v>-0.42382271468144039</v>
      </c>
      <c r="G33" s="167">
        <v>156</v>
      </c>
      <c r="H33" s="168">
        <v>-0.13812154696132595</v>
      </c>
      <c r="I33" s="167">
        <v>7412</v>
      </c>
      <c r="J33" s="168">
        <v>-0.21123762903054166</v>
      </c>
      <c r="K33" s="167">
        <v>946</v>
      </c>
      <c r="L33" s="168">
        <v>-0.15004492362982924</v>
      </c>
      <c r="M33" s="167">
        <v>2152</v>
      </c>
      <c r="N33" s="168">
        <v>-0.31682539682539679</v>
      </c>
      <c r="O33" s="167">
        <v>134</v>
      </c>
      <c r="P33" s="168">
        <v>-0.23863636363636365</v>
      </c>
      <c r="Q33" s="167">
        <v>547</v>
      </c>
      <c r="R33" s="168">
        <v>-0.18479880774962743</v>
      </c>
      <c r="S33" s="167">
        <v>252</v>
      </c>
      <c r="T33" s="168">
        <v>-0.52631578947368429</v>
      </c>
      <c r="U33" s="167">
        <v>84</v>
      </c>
      <c r="V33" s="168">
        <v>-0.41258741258741261</v>
      </c>
      <c r="W33" s="167">
        <v>76</v>
      </c>
      <c r="X33" s="168">
        <v>-0.6607142857142857</v>
      </c>
      <c r="Y33" s="167">
        <v>70</v>
      </c>
      <c r="Z33" s="168">
        <v>-0.41176470588235292</v>
      </c>
      <c r="AA33" s="167">
        <v>22</v>
      </c>
      <c r="AB33" s="168">
        <v>-0.52173913043478259</v>
      </c>
      <c r="AC33" s="167">
        <v>145</v>
      </c>
      <c r="AD33" s="168">
        <v>-0.31603773584905659</v>
      </c>
      <c r="AE33" s="167">
        <v>211</v>
      </c>
      <c r="AF33" s="168">
        <v>-0.42506811989100812</v>
      </c>
      <c r="AG33" s="167">
        <v>139</v>
      </c>
      <c r="AH33" s="168">
        <v>-0.27604166666666663</v>
      </c>
      <c r="AI33" s="167">
        <v>384</v>
      </c>
      <c r="AJ33" s="168">
        <v>-0.41463414634146345</v>
      </c>
      <c r="AK33" s="167">
        <v>1029</v>
      </c>
      <c r="AL33" s="168">
        <v>-0.39506172839506171</v>
      </c>
      <c r="AM33" s="167">
        <v>224</v>
      </c>
      <c r="AN33" s="168">
        <v>0.32544378698224863</v>
      </c>
      <c r="AO33" s="167">
        <v>543</v>
      </c>
      <c r="AP33" s="168">
        <v>-0.16203703703703709</v>
      </c>
      <c r="AQ33" s="167">
        <v>544</v>
      </c>
      <c r="AR33" s="168">
        <v>0.73248407643312108</v>
      </c>
      <c r="AS33" s="169">
        <v>15026</v>
      </c>
      <c r="AT33" s="170">
        <v>-0.2426411290322581</v>
      </c>
      <c r="AU33" s="169">
        <v>72974</v>
      </c>
      <c r="AV33" s="170">
        <v>-0.17509947549285587</v>
      </c>
    </row>
    <row r="34" spans="2:48" ht="15" hidden="1" customHeight="1" outlineLevel="1">
      <c r="B34" s="166" t="s">
        <v>92</v>
      </c>
      <c r="C34" s="167">
        <v>47787</v>
      </c>
      <c r="D34" s="168">
        <v>-0.17991796948739514</v>
      </c>
      <c r="E34" s="167">
        <v>183</v>
      </c>
      <c r="F34" s="168">
        <v>-0.16055045871559637</v>
      </c>
      <c r="G34" s="167">
        <v>105</v>
      </c>
      <c r="H34" s="168">
        <v>-0.1796875</v>
      </c>
      <c r="I34" s="167">
        <v>7331</v>
      </c>
      <c r="J34" s="168">
        <v>-8.7957203284399155E-2</v>
      </c>
      <c r="K34" s="167">
        <v>764</v>
      </c>
      <c r="L34" s="168">
        <v>0.30598290598290601</v>
      </c>
      <c r="M34" s="167">
        <v>2401</v>
      </c>
      <c r="N34" s="168">
        <v>7.4753804834377879E-2</v>
      </c>
      <c r="O34" s="167">
        <v>97</v>
      </c>
      <c r="P34" s="168">
        <v>-0.40853658536585369</v>
      </c>
      <c r="Q34" s="167">
        <v>344</v>
      </c>
      <c r="R34" s="168">
        <v>-0.2321428571428571</v>
      </c>
      <c r="S34" s="167">
        <v>272</v>
      </c>
      <c r="T34" s="168">
        <v>-0.16819571865443428</v>
      </c>
      <c r="U34" s="167">
        <v>71</v>
      </c>
      <c r="V34" s="168">
        <v>0.73170731707317072</v>
      </c>
      <c r="W34" s="167">
        <v>55</v>
      </c>
      <c r="X34" s="168">
        <v>-0.71502590673575128</v>
      </c>
      <c r="Y34" s="167">
        <v>109</v>
      </c>
      <c r="Z34" s="168">
        <v>0.91228070175438591</v>
      </c>
      <c r="AA34" s="167">
        <v>37</v>
      </c>
      <c r="AB34" s="168">
        <v>2.7777777777777679E-2</v>
      </c>
      <c r="AC34" s="167">
        <v>157</v>
      </c>
      <c r="AD34" s="168">
        <v>0.50961538461538458</v>
      </c>
      <c r="AE34" s="167">
        <v>174</v>
      </c>
      <c r="AF34" s="168">
        <v>-0.12562814070351758</v>
      </c>
      <c r="AG34" s="167">
        <v>125</v>
      </c>
      <c r="AH34" s="168">
        <v>0.12612612612612617</v>
      </c>
      <c r="AI34" s="167">
        <v>366</v>
      </c>
      <c r="AJ34" s="168">
        <v>0.13664596273291929</v>
      </c>
      <c r="AK34" s="167">
        <v>1018</v>
      </c>
      <c r="AL34" s="168">
        <v>-6.5197428833792426E-2</v>
      </c>
      <c r="AM34" s="167">
        <v>192</v>
      </c>
      <c r="AN34" s="168">
        <v>0.30612244897959173</v>
      </c>
      <c r="AO34" s="167">
        <v>362</v>
      </c>
      <c r="AP34" s="168">
        <v>-0.25667351129363447</v>
      </c>
      <c r="AQ34" s="167">
        <v>366</v>
      </c>
      <c r="AR34" s="168">
        <v>0.57081545064377681</v>
      </c>
      <c r="AS34" s="169">
        <v>14257</v>
      </c>
      <c r="AT34" s="170">
        <v>-3.8897128218956412E-2</v>
      </c>
      <c r="AU34" s="169">
        <v>62044</v>
      </c>
      <c r="AV34" s="170">
        <v>-0.1513029204568771</v>
      </c>
    </row>
    <row r="35" spans="2:48" ht="15" hidden="1" customHeight="1" outlineLevel="1">
      <c r="B35" s="166" t="s">
        <v>93</v>
      </c>
      <c r="C35" s="167">
        <v>39923</v>
      </c>
      <c r="D35" s="168">
        <v>-0.28278600172463353</v>
      </c>
      <c r="E35" s="167">
        <v>306</v>
      </c>
      <c r="F35" s="168">
        <v>0.14606741573033699</v>
      </c>
      <c r="G35" s="167">
        <v>140</v>
      </c>
      <c r="H35" s="168">
        <v>0.39999999999999991</v>
      </c>
      <c r="I35" s="167">
        <v>9499</v>
      </c>
      <c r="J35" s="168">
        <v>-0.20927328727212191</v>
      </c>
      <c r="K35" s="167">
        <v>1040</v>
      </c>
      <c r="L35" s="168">
        <v>0.19402985074626855</v>
      </c>
      <c r="M35" s="167">
        <v>2450</v>
      </c>
      <c r="N35" s="168">
        <v>-9.5273264401772528E-2</v>
      </c>
      <c r="O35" s="167">
        <v>80</v>
      </c>
      <c r="P35" s="168">
        <v>0.4285714285714286</v>
      </c>
      <c r="Q35" s="167">
        <v>216</v>
      </c>
      <c r="R35" s="168">
        <v>-0.34346504559270519</v>
      </c>
      <c r="S35" s="167">
        <v>142</v>
      </c>
      <c r="T35" s="168">
        <v>-0.38260869565217392</v>
      </c>
      <c r="U35" s="167">
        <v>51</v>
      </c>
      <c r="V35" s="168">
        <v>-0.25</v>
      </c>
      <c r="W35" s="167">
        <v>15</v>
      </c>
      <c r="X35" s="168">
        <v>-0.85148514851485146</v>
      </c>
      <c r="Y35" s="167">
        <v>29</v>
      </c>
      <c r="Z35" s="168">
        <v>-0.30952380952380953</v>
      </c>
      <c r="AA35" s="167">
        <v>47</v>
      </c>
      <c r="AB35" s="168">
        <v>1.4736842105263159</v>
      </c>
      <c r="AC35" s="167">
        <v>163</v>
      </c>
      <c r="AD35" s="168">
        <v>-0.30638297872340425</v>
      </c>
      <c r="AE35" s="167">
        <v>349</v>
      </c>
      <c r="AF35" s="168">
        <v>-4.3835616438356206E-2</v>
      </c>
      <c r="AG35" s="167">
        <v>82</v>
      </c>
      <c r="AH35" s="168">
        <v>-0.359375</v>
      </c>
      <c r="AI35" s="167">
        <v>277</v>
      </c>
      <c r="AJ35" s="168">
        <v>-0.15805471124620063</v>
      </c>
      <c r="AK35" s="167">
        <v>544</v>
      </c>
      <c r="AL35" s="168">
        <v>0.15498938428874731</v>
      </c>
      <c r="AM35" s="167">
        <v>153</v>
      </c>
      <c r="AN35" s="168">
        <v>0.73863636363636354</v>
      </c>
      <c r="AO35" s="167">
        <v>430</v>
      </c>
      <c r="AP35" s="168">
        <v>7.2319201995012516E-2</v>
      </c>
      <c r="AQ35" s="167">
        <v>325</v>
      </c>
      <c r="AR35" s="168">
        <v>1.0700636942675161</v>
      </c>
      <c r="AS35" s="169">
        <v>16196</v>
      </c>
      <c r="AT35" s="170">
        <v>-0.13612118625986769</v>
      </c>
      <c r="AU35" s="169">
        <v>56119</v>
      </c>
      <c r="AV35" s="170">
        <v>-0.2458340052679675</v>
      </c>
    </row>
    <row r="36" spans="2:48" ht="15" hidden="1" customHeight="1" outlineLevel="1">
      <c r="B36" s="166" t="s">
        <v>94</v>
      </c>
      <c r="C36" s="167">
        <v>43871</v>
      </c>
      <c r="D36" s="168">
        <v>-8.7560574863251639E-2</v>
      </c>
      <c r="E36" s="167">
        <v>240</v>
      </c>
      <c r="F36" s="168">
        <v>-0.29824561403508776</v>
      </c>
      <c r="G36" s="167">
        <v>140</v>
      </c>
      <c r="H36" s="168">
        <v>1.449275362318847E-2</v>
      </c>
      <c r="I36" s="167">
        <v>13698</v>
      </c>
      <c r="J36" s="168">
        <v>-7.1070120710701179E-2</v>
      </c>
      <c r="K36" s="167">
        <v>1622</v>
      </c>
      <c r="L36" s="168">
        <v>-6.134259259259256E-2</v>
      </c>
      <c r="M36" s="167">
        <v>4082</v>
      </c>
      <c r="N36" s="168">
        <v>-0.20922123208058896</v>
      </c>
      <c r="O36" s="167">
        <v>142</v>
      </c>
      <c r="P36" s="168">
        <v>0.43434343434343425</v>
      </c>
      <c r="Q36" s="167">
        <v>409</v>
      </c>
      <c r="R36" s="168">
        <v>-3.3096926713948038E-2</v>
      </c>
      <c r="S36" s="167">
        <v>3097</v>
      </c>
      <c r="T36" s="168">
        <v>-6.4915458937198078E-2</v>
      </c>
      <c r="U36" s="167">
        <v>461</v>
      </c>
      <c r="V36" s="168">
        <v>-0.5338725985844287</v>
      </c>
      <c r="W36" s="167">
        <v>157</v>
      </c>
      <c r="X36" s="168">
        <v>-0.49025974025974028</v>
      </c>
      <c r="Y36" s="167">
        <v>314</v>
      </c>
      <c r="Z36" s="168">
        <v>-0.12777777777777777</v>
      </c>
      <c r="AA36" s="167">
        <v>2165</v>
      </c>
      <c r="AB36" s="168">
        <v>0.30815709969788529</v>
      </c>
      <c r="AC36" s="167">
        <v>342</v>
      </c>
      <c r="AD36" s="168">
        <v>0.34117647058823519</v>
      </c>
      <c r="AE36" s="167">
        <v>481</v>
      </c>
      <c r="AF36" s="168">
        <v>0.23333333333333339</v>
      </c>
      <c r="AG36" s="167">
        <v>123</v>
      </c>
      <c r="AH36" s="168">
        <v>-0.29714285714285715</v>
      </c>
      <c r="AI36" s="167">
        <v>232</v>
      </c>
      <c r="AJ36" s="168">
        <v>-0.48329621380846322</v>
      </c>
      <c r="AK36" s="167">
        <v>840</v>
      </c>
      <c r="AL36" s="168">
        <v>0.25748502994011968</v>
      </c>
      <c r="AM36" s="167">
        <v>208</v>
      </c>
      <c r="AN36" s="168">
        <v>4.8309178743961567E-3</v>
      </c>
      <c r="AO36" s="167">
        <v>531</v>
      </c>
      <c r="AP36" s="168">
        <v>0.47500000000000009</v>
      </c>
      <c r="AQ36" s="167">
        <v>362</v>
      </c>
      <c r="AR36" s="168">
        <v>6.7846607669616477E-2</v>
      </c>
      <c r="AS36" s="169">
        <v>26549</v>
      </c>
      <c r="AT36" s="170">
        <v>-7.7935609349494617E-2</v>
      </c>
      <c r="AU36" s="169">
        <v>70420</v>
      </c>
      <c r="AV36" s="170">
        <v>-8.3955563649608433E-2</v>
      </c>
    </row>
    <row r="37" spans="2:48" ht="15" hidden="1" customHeight="1" outlineLevel="1">
      <c r="B37" s="166" t="s">
        <v>95</v>
      </c>
      <c r="C37" s="167">
        <v>29182</v>
      </c>
      <c r="D37" s="168">
        <v>-0.35086197308419531</v>
      </c>
      <c r="E37" s="167">
        <v>268</v>
      </c>
      <c r="F37" s="168">
        <v>-0.10367892976588633</v>
      </c>
      <c r="G37" s="167">
        <v>78</v>
      </c>
      <c r="H37" s="168">
        <v>-0.63207547169811318</v>
      </c>
      <c r="I37" s="167">
        <v>17062</v>
      </c>
      <c r="J37" s="168">
        <v>-0.13382069245608696</v>
      </c>
      <c r="K37" s="167">
        <v>1033</v>
      </c>
      <c r="L37" s="168">
        <v>-0.1469859620148638</v>
      </c>
      <c r="M37" s="167">
        <v>4507</v>
      </c>
      <c r="N37" s="168">
        <v>-0.3883837698466549</v>
      </c>
      <c r="O37" s="167">
        <v>134</v>
      </c>
      <c r="P37" s="168">
        <v>-0.43220338983050843</v>
      </c>
      <c r="Q37" s="167">
        <v>306</v>
      </c>
      <c r="R37" s="168">
        <v>-0.17520215633423175</v>
      </c>
      <c r="S37" s="167">
        <v>10479</v>
      </c>
      <c r="T37" s="168">
        <v>-6.09373599784927E-2</v>
      </c>
      <c r="U37" s="167">
        <v>2077</v>
      </c>
      <c r="V37" s="168">
        <v>-0.29996629592180657</v>
      </c>
      <c r="W37" s="167">
        <v>728</v>
      </c>
      <c r="X37" s="168">
        <v>-0.38823529411764701</v>
      </c>
      <c r="Y37" s="167">
        <v>1163</v>
      </c>
      <c r="Z37" s="168">
        <v>-8.9271730618637468E-2</v>
      </c>
      <c r="AA37" s="167">
        <v>6511</v>
      </c>
      <c r="AB37" s="168">
        <v>0.13729257641921389</v>
      </c>
      <c r="AC37" s="167">
        <v>191</v>
      </c>
      <c r="AD37" s="168">
        <v>-0.1434977578475336</v>
      </c>
      <c r="AE37" s="167">
        <v>394</v>
      </c>
      <c r="AF37" s="168">
        <v>-0.26217228464419473</v>
      </c>
      <c r="AG37" s="167">
        <v>83</v>
      </c>
      <c r="AH37" s="168">
        <v>-0.22429906542056077</v>
      </c>
      <c r="AI37" s="167">
        <v>296</v>
      </c>
      <c r="AJ37" s="168">
        <v>-0.47795414462081132</v>
      </c>
      <c r="AK37" s="167">
        <v>460</v>
      </c>
      <c r="AL37" s="168">
        <v>-0.37244201909959074</v>
      </c>
      <c r="AM37" s="167">
        <v>102</v>
      </c>
      <c r="AN37" s="168">
        <v>-0.46031746031746035</v>
      </c>
      <c r="AO37" s="167">
        <v>263</v>
      </c>
      <c r="AP37" s="168">
        <v>-0.3324873096446701</v>
      </c>
      <c r="AQ37" s="167">
        <v>351</v>
      </c>
      <c r="AR37" s="168">
        <v>0.2491103202846976</v>
      </c>
      <c r="AS37" s="169">
        <v>36007</v>
      </c>
      <c r="AT37" s="170">
        <v>-0.17382924534795674</v>
      </c>
      <c r="AU37" s="169">
        <v>65189</v>
      </c>
      <c r="AV37" s="170">
        <v>-0.26371727393887368</v>
      </c>
    </row>
    <row r="38" spans="2:48" ht="15" hidden="1" customHeight="1" outlineLevel="1">
      <c r="B38" s="166" t="s">
        <v>96</v>
      </c>
      <c r="C38" s="167">
        <v>25244</v>
      </c>
      <c r="D38" s="168">
        <v>-7.8988653362034422E-2</v>
      </c>
      <c r="E38" s="167">
        <v>425</v>
      </c>
      <c r="F38" s="168">
        <v>0.33228840125391845</v>
      </c>
      <c r="G38" s="167">
        <v>108</v>
      </c>
      <c r="H38" s="168">
        <v>-0.1074380165289256</v>
      </c>
      <c r="I38" s="167">
        <v>14729</v>
      </c>
      <c r="J38" s="168">
        <v>-0.1511152094980116</v>
      </c>
      <c r="K38" s="167">
        <v>1030</v>
      </c>
      <c r="L38" s="168">
        <v>-0.13445378151260501</v>
      </c>
      <c r="M38" s="167">
        <v>5670</v>
      </c>
      <c r="N38" s="168">
        <v>-0.31686746987951808</v>
      </c>
      <c r="O38" s="167">
        <v>151</v>
      </c>
      <c r="P38" s="168">
        <v>0.33628318584070804</v>
      </c>
      <c r="Q38" s="167">
        <v>420</v>
      </c>
      <c r="R38" s="168">
        <v>-8.6956521739130488E-2</v>
      </c>
      <c r="S38" s="167">
        <v>8995</v>
      </c>
      <c r="T38" s="168">
        <v>-0.15365073391042527</v>
      </c>
      <c r="U38" s="167">
        <v>2034</v>
      </c>
      <c r="V38" s="168">
        <v>-0.20141342756183744</v>
      </c>
      <c r="W38" s="167">
        <v>1034</v>
      </c>
      <c r="X38" s="168">
        <v>-0.23350630096367675</v>
      </c>
      <c r="Y38" s="167">
        <v>900</v>
      </c>
      <c r="Z38" s="168">
        <v>-0.36664320900774106</v>
      </c>
      <c r="AA38" s="167">
        <v>5027</v>
      </c>
      <c r="AB38" s="168">
        <v>-5.3473922048578371E-2</v>
      </c>
      <c r="AC38" s="167">
        <v>269</v>
      </c>
      <c r="AD38" s="168">
        <v>0.24537037037037046</v>
      </c>
      <c r="AE38" s="167">
        <v>424</v>
      </c>
      <c r="AF38" s="168">
        <v>-0.20450281425891181</v>
      </c>
      <c r="AG38" s="167">
        <v>56</v>
      </c>
      <c r="AH38" s="168">
        <v>-0.67999999999999994</v>
      </c>
      <c r="AI38" s="167">
        <v>249</v>
      </c>
      <c r="AJ38" s="168">
        <v>-0.47907949790794979</v>
      </c>
      <c r="AK38" s="167">
        <v>414</v>
      </c>
      <c r="AL38" s="168">
        <v>-0.17200000000000004</v>
      </c>
      <c r="AM38" s="167">
        <v>114</v>
      </c>
      <c r="AN38" s="168">
        <v>-0.37704918032786883</v>
      </c>
      <c r="AO38" s="167">
        <v>327</v>
      </c>
      <c r="AP38" s="168">
        <v>0.10101010101010099</v>
      </c>
      <c r="AQ38" s="167">
        <v>493</v>
      </c>
      <c r="AR38" s="168">
        <v>0.39660056657223786</v>
      </c>
      <c r="AS38" s="169">
        <v>33874</v>
      </c>
      <c r="AT38" s="170">
        <v>-0.17815464492806365</v>
      </c>
      <c r="AU38" s="169">
        <v>59118</v>
      </c>
      <c r="AV38" s="170">
        <v>-0.13854807215923992</v>
      </c>
    </row>
    <row r="39" spans="2:48" ht="15" hidden="1" customHeight="1" outlineLevel="1">
      <c r="B39" s="166" t="s">
        <v>97</v>
      </c>
      <c r="C39" s="167">
        <v>20453</v>
      </c>
      <c r="D39" s="168">
        <v>-6.6627116323643487E-2</v>
      </c>
      <c r="E39" s="167">
        <v>298</v>
      </c>
      <c r="F39" s="168">
        <v>-3.2467532467532423E-2</v>
      </c>
      <c r="G39" s="167">
        <v>232</v>
      </c>
      <c r="H39" s="168">
        <v>5.4545454545454453E-2</v>
      </c>
      <c r="I39" s="167">
        <v>16753</v>
      </c>
      <c r="J39" s="168">
        <v>-9.2912447885646232E-2</v>
      </c>
      <c r="K39" s="167">
        <v>635</v>
      </c>
      <c r="L39" s="168">
        <v>-4.7021943573667402E-3</v>
      </c>
      <c r="M39" s="167">
        <v>5599</v>
      </c>
      <c r="N39" s="168">
        <v>-0.15333434144866176</v>
      </c>
      <c r="O39" s="167">
        <v>200</v>
      </c>
      <c r="P39" s="168">
        <v>-8.6757990867579959E-2</v>
      </c>
      <c r="Q39" s="167">
        <v>465</v>
      </c>
      <c r="R39" s="168">
        <v>-6.9999999999999951E-2</v>
      </c>
      <c r="S39" s="167">
        <v>10510</v>
      </c>
      <c r="T39" s="168">
        <v>-0.25317984793576354</v>
      </c>
      <c r="U39" s="167">
        <v>2083</v>
      </c>
      <c r="V39" s="168">
        <v>-0.34783969943644333</v>
      </c>
      <c r="W39" s="167">
        <v>1226</v>
      </c>
      <c r="X39" s="168">
        <v>-0.46439493228484052</v>
      </c>
      <c r="Y39" s="167">
        <v>1196</v>
      </c>
      <c r="Z39" s="168">
        <v>-0.24968632371392718</v>
      </c>
      <c r="AA39" s="167">
        <v>6005</v>
      </c>
      <c r="AB39" s="168">
        <v>-0.14165237278444831</v>
      </c>
      <c r="AC39" s="167">
        <v>266</v>
      </c>
      <c r="AD39" s="168">
        <v>0.41489361702127669</v>
      </c>
      <c r="AE39" s="167">
        <v>677</v>
      </c>
      <c r="AF39" s="168">
        <v>7.8025477707006408E-2</v>
      </c>
      <c r="AG39" s="167">
        <v>126</v>
      </c>
      <c r="AH39" s="168">
        <v>-0.23636363636363633</v>
      </c>
      <c r="AI39" s="167">
        <v>248</v>
      </c>
      <c r="AJ39" s="168">
        <v>-0.34042553191489366</v>
      </c>
      <c r="AK39" s="167">
        <v>521</v>
      </c>
      <c r="AL39" s="168">
        <v>-0.22238805970149256</v>
      </c>
      <c r="AM39" s="167">
        <v>64</v>
      </c>
      <c r="AN39" s="168">
        <v>-0.68932038834951459</v>
      </c>
      <c r="AO39" s="167">
        <v>365</v>
      </c>
      <c r="AP39" s="168">
        <v>-8.0604534005037753E-2</v>
      </c>
      <c r="AQ39" s="167">
        <v>298</v>
      </c>
      <c r="AR39" s="168">
        <v>-5.3968253968253999E-2</v>
      </c>
      <c r="AS39" s="169">
        <v>37257</v>
      </c>
      <c r="AT39" s="170">
        <v>-0.15296123678526774</v>
      </c>
      <c r="AU39" s="169">
        <v>57710</v>
      </c>
      <c r="AV39" s="170">
        <v>-0.12425263285683941</v>
      </c>
    </row>
    <row r="40" spans="2:48" collapsed="1">
      <c r="B40" s="178">
        <v>2009</v>
      </c>
      <c r="C40" s="179">
        <v>477934</v>
      </c>
      <c r="D40" s="180">
        <v>-0.14723016724090865</v>
      </c>
      <c r="E40" s="179">
        <v>3164</v>
      </c>
      <c r="F40" s="180">
        <v>-8.44907407407407E-2</v>
      </c>
      <c r="G40" s="179">
        <v>1633</v>
      </c>
      <c r="H40" s="180">
        <v>-0.19038175508180466</v>
      </c>
      <c r="I40" s="179">
        <v>141081</v>
      </c>
      <c r="J40" s="180">
        <v>-0.13601484466382108</v>
      </c>
      <c r="K40" s="179">
        <v>10844</v>
      </c>
      <c r="L40" s="180">
        <v>-7.8439704257669773E-2</v>
      </c>
      <c r="M40" s="179">
        <v>43645</v>
      </c>
      <c r="N40" s="180">
        <v>-0.26394697787371835</v>
      </c>
      <c r="O40" s="179">
        <v>1573</v>
      </c>
      <c r="P40" s="180">
        <v>-0.2869446962828649</v>
      </c>
      <c r="Q40" s="179">
        <v>4858</v>
      </c>
      <c r="R40" s="180">
        <v>-0.21085120207927222</v>
      </c>
      <c r="S40" s="179">
        <v>53562</v>
      </c>
      <c r="T40" s="180">
        <v>-0.24952711885779943</v>
      </c>
      <c r="U40" s="179">
        <v>10803</v>
      </c>
      <c r="V40" s="180">
        <v>-0.35404209519253771</v>
      </c>
      <c r="W40" s="179">
        <v>5244</v>
      </c>
      <c r="X40" s="180">
        <v>-0.48482169171824341</v>
      </c>
      <c r="Y40" s="179">
        <v>5964</v>
      </c>
      <c r="Z40" s="180">
        <v>-0.27471725647573875</v>
      </c>
      <c r="AA40" s="179">
        <v>31551</v>
      </c>
      <c r="AB40" s="180">
        <v>-0.12950751827838325</v>
      </c>
      <c r="AC40" s="179">
        <v>2662</v>
      </c>
      <c r="AD40" s="180">
        <v>-8.9352196574832288E-3</v>
      </c>
      <c r="AE40" s="179">
        <v>4292</v>
      </c>
      <c r="AF40" s="180">
        <v>-0.21935249181520555</v>
      </c>
      <c r="AG40" s="179">
        <v>1392</v>
      </c>
      <c r="AH40" s="180">
        <v>-0.26967471143756561</v>
      </c>
      <c r="AI40" s="179">
        <v>3448</v>
      </c>
      <c r="AJ40" s="180">
        <v>-0.40898183064792593</v>
      </c>
      <c r="AK40" s="179">
        <v>8462</v>
      </c>
      <c r="AL40" s="180">
        <v>-0.23937078651685395</v>
      </c>
      <c r="AM40" s="179">
        <v>2664</v>
      </c>
      <c r="AN40" s="180">
        <v>0.49327354260089695</v>
      </c>
      <c r="AO40" s="179">
        <v>5155</v>
      </c>
      <c r="AP40" s="180">
        <v>-7.1171171171171221E-2</v>
      </c>
      <c r="AQ40" s="179">
        <v>4163</v>
      </c>
      <c r="AR40" s="180">
        <v>7.3214746068574366E-2</v>
      </c>
      <c r="AS40" s="169">
        <v>292598</v>
      </c>
      <c r="AT40" s="181">
        <v>-0.18228057525808927</v>
      </c>
      <c r="AU40" s="169">
        <v>770532</v>
      </c>
      <c r="AV40" s="181">
        <v>-0.16088823451900369</v>
      </c>
    </row>
    <row r="41" spans="2:48" ht="15" hidden="1" customHeight="1" outlineLevel="1">
      <c r="B41" s="166" t="s">
        <v>86</v>
      </c>
      <c r="C41" s="167">
        <v>29961</v>
      </c>
      <c r="D41" s="168">
        <v>-9.0713201820940781E-2</v>
      </c>
      <c r="E41" s="167">
        <v>359</v>
      </c>
      <c r="F41" s="168">
        <v>5.6022408963585235E-3</v>
      </c>
      <c r="G41" s="167">
        <v>146</v>
      </c>
      <c r="H41" s="168">
        <v>-0.15606936416184969</v>
      </c>
      <c r="I41" s="167">
        <v>15322</v>
      </c>
      <c r="J41" s="168">
        <v>-0.12908543170579212</v>
      </c>
      <c r="K41" s="167">
        <v>751</v>
      </c>
      <c r="L41" s="168">
        <v>-0.1070154577883472</v>
      </c>
      <c r="M41" s="167">
        <v>6584</v>
      </c>
      <c r="N41" s="168">
        <v>-0.17338355304456998</v>
      </c>
      <c r="O41" s="167">
        <v>287</v>
      </c>
      <c r="P41" s="168">
        <v>-0.1223241590214067</v>
      </c>
      <c r="Q41" s="167">
        <v>539</v>
      </c>
      <c r="R41" s="168">
        <v>-0.27651006711409398</v>
      </c>
      <c r="S41" s="167">
        <v>12318</v>
      </c>
      <c r="T41" s="168">
        <v>-0.15883638350177542</v>
      </c>
      <c r="U41" s="167">
        <v>2445</v>
      </c>
      <c r="V41" s="168">
        <v>-0.31608391608391606</v>
      </c>
      <c r="W41" s="167">
        <v>1827</v>
      </c>
      <c r="X41" s="168">
        <v>-0.18908122503328895</v>
      </c>
      <c r="Y41" s="167">
        <v>1394</v>
      </c>
      <c r="Z41" s="168">
        <v>-0.33365200764818359</v>
      </c>
      <c r="AA41" s="167">
        <v>6652</v>
      </c>
      <c r="AB41" s="168">
        <v>-1.0707911957168359E-2</v>
      </c>
      <c r="AC41" s="167">
        <v>235</v>
      </c>
      <c r="AD41" s="168">
        <v>-0.15162454873646214</v>
      </c>
      <c r="AE41" s="167">
        <v>518</v>
      </c>
      <c r="AF41" s="168">
        <v>7.2463768115942129E-2</v>
      </c>
      <c r="AG41" s="167">
        <v>180</v>
      </c>
      <c r="AH41" s="168">
        <v>-0.13875598086124397</v>
      </c>
      <c r="AI41" s="167">
        <v>337</v>
      </c>
      <c r="AJ41" s="168">
        <v>-0.11315789473684212</v>
      </c>
      <c r="AK41" s="167">
        <v>950</v>
      </c>
      <c r="AL41" s="168">
        <v>8.9449541284403633E-2</v>
      </c>
      <c r="AM41" s="167">
        <v>124</v>
      </c>
      <c r="AN41" s="168">
        <v>-0.35416666666666663</v>
      </c>
      <c r="AO41" s="167">
        <v>437</v>
      </c>
      <c r="AP41" s="168">
        <v>2.8235294117647136E-2</v>
      </c>
      <c r="AQ41" s="167">
        <v>538</v>
      </c>
      <c r="AR41" s="168">
        <v>0.33498759305210912</v>
      </c>
      <c r="AS41" s="169">
        <v>39625</v>
      </c>
      <c r="AT41" s="170">
        <v>-0.13644684653271155</v>
      </c>
      <c r="AU41" s="169">
        <v>69586</v>
      </c>
      <c r="AV41" s="170">
        <v>-0.11733218326652795</v>
      </c>
    </row>
    <row r="42" spans="2:48" ht="15" hidden="1" customHeight="1" outlineLevel="1">
      <c r="B42" s="166" t="s">
        <v>87</v>
      </c>
      <c r="C42" s="167">
        <v>30821</v>
      </c>
      <c r="D42" s="168">
        <v>-7.7077406797424808E-2</v>
      </c>
      <c r="E42" s="167">
        <v>287</v>
      </c>
      <c r="F42" s="168">
        <v>-7.1197411003236288E-2</v>
      </c>
      <c r="G42" s="167">
        <v>248</v>
      </c>
      <c r="H42" s="168">
        <v>0.72222222222222232</v>
      </c>
      <c r="I42" s="167">
        <v>16206</v>
      </c>
      <c r="J42" s="168">
        <v>-9.7661469933184808E-2</v>
      </c>
      <c r="K42" s="167">
        <v>640</v>
      </c>
      <c r="L42" s="168">
        <v>0.26232741617357003</v>
      </c>
      <c r="M42" s="167">
        <v>5423</v>
      </c>
      <c r="N42" s="168">
        <v>-0.34234780499636186</v>
      </c>
      <c r="O42" s="167">
        <v>215</v>
      </c>
      <c r="P42" s="168">
        <v>0.59259259259259256</v>
      </c>
      <c r="Q42" s="167">
        <v>339</v>
      </c>
      <c r="R42" s="168">
        <v>-0.49628528974739972</v>
      </c>
      <c r="S42" s="167">
        <v>11806</v>
      </c>
      <c r="T42" s="168">
        <v>-2.7752614675121468E-2</v>
      </c>
      <c r="U42" s="167">
        <v>2667</v>
      </c>
      <c r="V42" s="168">
        <v>-7.2025052192066785E-2</v>
      </c>
      <c r="W42" s="167">
        <v>1479</v>
      </c>
      <c r="X42" s="168">
        <v>0.22840531561461797</v>
      </c>
      <c r="Y42" s="167">
        <v>966</v>
      </c>
      <c r="Z42" s="168">
        <v>-5.2941176470588269E-2</v>
      </c>
      <c r="AA42" s="167">
        <v>6694</v>
      </c>
      <c r="AB42" s="168">
        <v>-4.9822569198012756E-2</v>
      </c>
      <c r="AC42" s="167">
        <v>355</v>
      </c>
      <c r="AD42" s="168">
        <v>0.36538461538461542</v>
      </c>
      <c r="AE42" s="167">
        <v>569</v>
      </c>
      <c r="AF42" s="168">
        <v>-8.520900321543412E-2</v>
      </c>
      <c r="AG42" s="167">
        <v>152</v>
      </c>
      <c r="AH42" s="168">
        <v>-0.10059171597633132</v>
      </c>
      <c r="AI42" s="167">
        <v>267</v>
      </c>
      <c r="AJ42" s="168">
        <v>-0.18597560975609762</v>
      </c>
      <c r="AK42" s="167">
        <v>498</v>
      </c>
      <c r="AL42" s="168">
        <v>6.6381156316916545E-2</v>
      </c>
      <c r="AM42" s="167">
        <v>134</v>
      </c>
      <c r="AN42" s="168">
        <v>-6.2937062937062915E-2</v>
      </c>
      <c r="AO42" s="167">
        <v>330</v>
      </c>
      <c r="AP42" s="168">
        <v>-0.15601023017902815</v>
      </c>
      <c r="AQ42" s="167">
        <v>321</v>
      </c>
      <c r="AR42" s="168">
        <v>0.20676691729323315</v>
      </c>
      <c r="AS42" s="169">
        <v>37790</v>
      </c>
      <c r="AT42" s="170">
        <v>-0.11629212169398784</v>
      </c>
      <c r="AU42" s="169">
        <v>68611</v>
      </c>
      <c r="AV42" s="170">
        <v>-9.9096614932114857E-2</v>
      </c>
    </row>
    <row r="43" spans="2:48" ht="15" hidden="1" customHeight="1" outlineLevel="1">
      <c r="B43" s="166" t="s">
        <v>88</v>
      </c>
      <c r="C43" s="167">
        <v>38782</v>
      </c>
      <c r="D43" s="168">
        <v>-0.20833673552706788</v>
      </c>
      <c r="E43" s="167">
        <v>265</v>
      </c>
      <c r="F43" s="168">
        <v>-0.24929178470254953</v>
      </c>
      <c r="G43" s="167">
        <v>261</v>
      </c>
      <c r="H43" s="168">
        <v>0.7635135135135136</v>
      </c>
      <c r="I43" s="167">
        <v>11053</v>
      </c>
      <c r="J43" s="168">
        <v>-8.4327621781645767E-3</v>
      </c>
      <c r="K43" s="167">
        <v>1034</v>
      </c>
      <c r="L43" s="168">
        <v>-0.16478190630048462</v>
      </c>
      <c r="M43" s="167">
        <v>5042</v>
      </c>
      <c r="N43" s="168">
        <v>-0.15160693252566049</v>
      </c>
      <c r="O43" s="167">
        <v>237</v>
      </c>
      <c r="P43" s="168">
        <v>-1.2499999999999956E-2</v>
      </c>
      <c r="Q43" s="167">
        <v>395</v>
      </c>
      <c r="R43" s="168">
        <v>-0.23151750972762641</v>
      </c>
      <c r="S43" s="167">
        <v>6562</v>
      </c>
      <c r="T43" s="168">
        <v>-0.10635979844750099</v>
      </c>
      <c r="U43" s="167">
        <v>1512</v>
      </c>
      <c r="V43" s="168">
        <v>-0.29477611940298509</v>
      </c>
      <c r="W43" s="167">
        <v>1075</v>
      </c>
      <c r="X43" s="168">
        <v>0.27369668246445489</v>
      </c>
      <c r="Y43" s="167">
        <v>922</v>
      </c>
      <c r="Z43" s="168">
        <v>0.3209169054441261</v>
      </c>
      <c r="AA43" s="167">
        <v>3053</v>
      </c>
      <c r="AB43" s="168">
        <v>-0.16516270166803393</v>
      </c>
      <c r="AC43" s="167">
        <v>329</v>
      </c>
      <c r="AD43" s="168">
        <v>7.5163398692810413E-2</v>
      </c>
      <c r="AE43" s="167">
        <v>509</v>
      </c>
      <c r="AF43" s="168">
        <v>0.3609625668449199</v>
      </c>
      <c r="AG43" s="167">
        <v>201</v>
      </c>
      <c r="AH43" s="168">
        <v>-1.4705882352941124E-2</v>
      </c>
      <c r="AI43" s="167">
        <v>477</v>
      </c>
      <c r="AJ43" s="168">
        <v>-0.10169491525423724</v>
      </c>
      <c r="AK43" s="167">
        <v>656</v>
      </c>
      <c r="AL43" s="168">
        <v>-0.24684270952927667</v>
      </c>
      <c r="AM43" s="167">
        <v>114</v>
      </c>
      <c r="AN43" s="168">
        <v>-0.53658536585365857</v>
      </c>
      <c r="AO43" s="167">
        <v>438</v>
      </c>
      <c r="AP43" s="168">
        <v>-0.12048192771084343</v>
      </c>
      <c r="AQ43" s="167">
        <v>312</v>
      </c>
      <c r="AR43" s="168">
        <v>0.33333333333333326</v>
      </c>
      <c r="AS43" s="169">
        <v>27885</v>
      </c>
      <c r="AT43" s="170">
        <v>-7.6349784696919554E-2</v>
      </c>
      <c r="AU43" s="169">
        <v>66667</v>
      </c>
      <c r="AV43" s="170">
        <v>-0.15801106367930484</v>
      </c>
    </row>
    <row r="44" spans="2:48" ht="15" hidden="1" customHeight="1" outlineLevel="1">
      <c r="B44" s="166" t="s">
        <v>89</v>
      </c>
      <c r="C44" s="167">
        <v>49850</v>
      </c>
      <c r="D44" s="168">
        <v>-0.15734135704384866</v>
      </c>
      <c r="E44" s="167">
        <v>250</v>
      </c>
      <c r="F44" s="168">
        <v>-7.0631970260223054E-2</v>
      </c>
      <c r="G44" s="167">
        <v>119</v>
      </c>
      <c r="H44" s="168">
        <v>-0.40500000000000003</v>
      </c>
      <c r="I44" s="167">
        <v>10891</v>
      </c>
      <c r="J44" s="168">
        <v>-4.5067952652345422E-2</v>
      </c>
      <c r="K44" s="167">
        <v>834</v>
      </c>
      <c r="L44" s="168">
        <v>-0.25469168900804284</v>
      </c>
      <c r="M44" s="167">
        <v>3823</v>
      </c>
      <c r="N44" s="168">
        <v>-0.25419430355052675</v>
      </c>
      <c r="O44" s="167">
        <v>198</v>
      </c>
      <c r="P44" s="168">
        <v>-0.20161290322580649</v>
      </c>
      <c r="Q44" s="167">
        <v>436</v>
      </c>
      <c r="R44" s="168">
        <v>-0.25342465753424659</v>
      </c>
      <c r="S44" s="167">
        <v>234</v>
      </c>
      <c r="T44" s="168">
        <v>0.27868852459016402</v>
      </c>
      <c r="U44" s="167">
        <v>96</v>
      </c>
      <c r="V44" s="168">
        <v>0.95918367346938771</v>
      </c>
      <c r="W44" s="167">
        <v>53</v>
      </c>
      <c r="X44" s="168">
        <v>0.20454545454545459</v>
      </c>
      <c r="Y44" s="167">
        <v>46</v>
      </c>
      <c r="Z44" s="168">
        <v>0.31428571428571428</v>
      </c>
      <c r="AA44" s="167">
        <v>39</v>
      </c>
      <c r="AB44" s="168">
        <v>-0.29090909090909089</v>
      </c>
      <c r="AC44" s="167">
        <v>149</v>
      </c>
      <c r="AD44" s="168">
        <v>-0.255</v>
      </c>
      <c r="AE44" s="167">
        <v>454</v>
      </c>
      <c r="AF44" s="168">
        <v>0.41433021806853576</v>
      </c>
      <c r="AG44" s="167">
        <v>161</v>
      </c>
      <c r="AH44" s="168">
        <v>0.30894308943089421</v>
      </c>
      <c r="AI44" s="167">
        <v>799</v>
      </c>
      <c r="AJ44" s="168">
        <v>0.91148325358851667</v>
      </c>
      <c r="AK44" s="167">
        <v>1015</v>
      </c>
      <c r="AL44" s="168">
        <v>-0.14490311710193771</v>
      </c>
      <c r="AM44" s="167">
        <v>155</v>
      </c>
      <c r="AN44" s="168">
        <v>-0.24019607843137258</v>
      </c>
      <c r="AO44" s="167">
        <v>630</v>
      </c>
      <c r="AP44" s="168">
        <v>-2.6275115919629055E-2</v>
      </c>
      <c r="AQ44" s="167">
        <v>258</v>
      </c>
      <c r="AR44" s="168">
        <v>-3.7313432835820892E-2</v>
      </c>
      <c r="AS44" s="169">
        <v>20406</v>
      </c>
      <c r="AT44" s="170">
        <v>-9.3147275797706874E-2</v>
      </c>
      <c r="AU44" s="169">
        <v>70256</v>
      </c>
      <c r="AV44" s="170">
        <v>-0.13965221650746995</v>
      </c>
    </row>
    <row r="45" spans="2:48" ht="15" hidden="1" customHeight="1" outlineLevel="1">
      <c r="B45" s="166" t="s">
        <v>90</v>
      </c>
      <c r="C45" s="167">
        <v>86118</v>
      </c>
      <c r="D45" s="168">
        <v>-8.7075435695204151E-2</v>
      </c>
      <c r="E45" s="167">
        <v>181</v>
      </c>
      <c r="F45" s="168">
        <v>-0.30384615384615388</v>
      </c>
      <c r="G45" s="167">
        <v>143</v>
      </c>
      <c r="H45" s="168">
        <v>0.47422680412371143</v>
      </c>
      <c r="I45" s="167">
        <v>10107</v>
      </c>
      <c r="J45" s="168">
        <v>5.6333612040133874E-2</v>
      </c>
      <c r="K45" s="167">
        <v>1172</v>
      </c>
      <c r="L45" s="168">
        <v>-3.9344262295081922E-2</v>
      </c>
      <c r="M45" s="167">
        <v>2888</v>
      </c>
      <c r="N45" s="168">
        <v>-0.12218844984802435</v>
      </c>
      <c r="O45" s="167">
        <v>206</v>
      </c>
      <c r="P45" s="168">
        <v>-0.15918367346938778</v>
      </c>
      <c r="Q45" s="167">
        <v>1245</v>
      </c>
      <c r="R45" s="168">
        <v>-1.1119936457505974E-2</v>
      </c>
      <c r="S45" s="167">
        <v>190</v>
      </c>
      <c r="T45" s="168">
        <v>0.95876288659793807</v>
      </c>
      <c r="U45" s="167">
        <v>55</v>
      </c>
      <c r="V45" s="168">
        <v>0.71875</v>
      </c>
      <c r="W45" s="167">
        <v>91</v>
      </c>
      <c r="X45" s="168">
        <v>2.0333333333333332</v>
      </c>
      <c r="Y45" s="167">
        <v>25</v>
      </c>
      <c r="Z45" s="168">
        <v>0.13636363636363646</v>
      </c>
      <c r="AA45" s="167">
        <v>19</v>
      </c>
      <c r="AB45" s="168">
        <v>0.46153846153846145</v>
      </c>
      <c r="AC45" s="167">
        <v>185</v>
      </c>
      <c r="AD45" s="168">
        <v>1.1022727272727271</v>
      </c>
      <c r="AE45" s="167">
        <v>432</v>
      </c>
      <c r="AF45" s="168">
        <v>1.1280788177339902</v>
      </c>
      <c r="AG45" s="167">
        <v>159</v>
      </c>
      <c r="AH45" s="168">
        <v>0.26190476190476186</v>
      </c>
      <c r="AI45" s="167">
        <v>777</v>
      </c>
      <c r="AJ45" s="168">
        <v>1.0287206266318538</v>
      </c>
      <c r="AK45" s="167">
        <v>2174</v>
      </c>
      <c r="AL45" s="168">
        <v>0.14421052631578957</v>
      </c>
      <c r="AM45" s="167">
        <v>68</v>
      </c>
      <c r="AN45" s="168">
        <v>-0.6682926829268292</v>
      </c>
      <c r="AO45" s="167">
        <v>731</v>
      </c>
      <c r="AP45" s="168">
        <v>8.7797619047619069E-2</v>
      </c>
      <c r="AQ45" s="167">
        <v>458</v>
      </c>
      <c r="AR45" s="168">
        <v>-8.0321285140562249E-2</v>
      </c>
      <c r="AS45" s="169">
        <v>21116</v>
      </c>
      <c r="AT45" s="170">
        <v>4.9972651782606459E-2</v>
      </c>
      <c r="AU45" s="169">
        <v>107234</v>
      </c>
      <c r="AV45" s="170">
        <v>-6.2992057181304184E-2</v>
      </c>
    </row>
    <row r="46" spans="2:48" ht="15" hidden="1" customHeight="1" outlineLevel="1">
      <c r="B46" s="166" t="s">
        <v>91</v>
      </c>
      <c r="C46" s="167">
        <v>68624</v>
      </c>
      <c r="D46" s="168">
        <v>-0.14770793745420219</v>
      </c>
      <c r="E46" s="167">
        <v>361</v>
      </c>
      <c r="F46" s="168">
        <v>-0.15058823529411769</v>
      </c>
      <c r="G46" s="167">
        <v>181</v>
      </c>
      <c r="H46" s="168">
        <v>0.26573426573426584</v>
      </c>
      <c r="I46" s="167">
        <v>9397</v>
      </c>
      <c r="J46" s="168">
        <v>-7.813324886495665E-3</v>
      </c>
      <c r="K46" s="167">
        <v>1113</v>
      </c>
      <c r="L46" s="168">
        <v>6.3037249283667718E-2</v>
      </c>
      <c r="M46" s="167">
        <v>3150</v>
      </c>
      <c r="N46" s="168">
        <v>-7.7598828696925359E-2</v>
      </c>
      <c r="O46" s="167">
        <v>176</v>
      </c>
      <c r="P46" s="168">
        <v>-0.45510835913312697</v>
      </c>
      <c r="Q46" s="167">
        <v>671</v>
      </c>
      <c r="R46" s="168">
        <v>-0.11360634081902243</v>
      </c>
      <c r="S46" s="167">
        <v>532</v>
      </c>
      <c r="T46" s="168">
        <v>0.90681003584229392</v>
      </c>
      <c r="U46" s="167">
        <v>143</v>
      </c>
      <c r="V46" s="168">
        <v>0.95890410958904115</v>
      </c>
      <c r="W46" s="167">
        <v>224</v>
      </c>
      <c r="X46" s="168">
        <v>3</v>
      </c>
      <c r="Y46" s="167">
        <v>119</v>
      </c>
      <c r="Z46" s="168">
        <v>-4.0322580645161255E-2</v>
      </c>
      <c r="AA46" s="167">
        <v>46</v>
      </c>
      <c r="AB46" s="168">
        <v>0.76923076923076916</v>
      </c>
      <c r="AC46" s="167">
        <v>212</v>
      </c>
      <c r="AD46" s="168">
        <v>0.31677018633540377</v>
      </c>
      <c r="AE46" s="167">
        <v>367</v>
      </c>
      <c r="AF46" s="168">
        <v>0.25255972696245732</v>
      </c>
      <c r="AG46" s="167">
        <v>192</v>
      </c>
      <c r="AH46" s="168">
        <v>0.14970059880239517</v>
      </c>
      <c r="AI46" s="167">
        <v>656</v>
      </c>
      <c r="AJ46" s="168">
        <v>0.15087719298245617</v>
      </c>
      <c r="AK46" s="167">
        <v>1701</v>
      </c>
      <c r="AL46" s="168">
        <v>0.44274809160305351</v>
      </c>
      <c r="AM46" s="167">
        <v>169</v>
      </c>
      <c r="AN46" s="168">
        <v>-0.19138755980861244</v>
      </c>
      <c r="AO46" s="167">
        <v>648</v>
      </c>
      <c r="AP46" s="168">
        <v>4.6511627906977715E-3</v>
      </c>
      <c r="AQ46" s="167">
        <v>314</v>
      </c>
      <c r="AR46" s="168">
        <v>-8.9855072463768115E-2</v>
      </c>
      <c r="AS46" s="169">
        <v>19840</v>
      </c>
      <c r="AT46" s="170">
        <v>2.1153945133563168E-2</v>
      </c>
      <c r="AU46" s="169">
        <v>88464</v>
      </c>
      <c r="AV46" s="170">
        <v>-0.11488203629960181</v>
      </c>
    </row>
    <row r="47" spans="2:48" ht="15" hidden="1" customHeight="1" outlineLevel="1">
      <c r="B47" s="166" t="s">
        <v>92</v>
      </c>
      <c r="C47" s="167">
        <v>58271</v>
      </c>
      <c r="D47" s="168">
        <v>-9.9129601286273017E-2</v>
      </c>
      <c r="E47" s="167">
        <v>218</v>
      </c>
      <c r="F47" s="168">
        <v>4.8076923076923128E-2</v>
      </c>
      <c r="G47" s="167">
        <v>128</v>
      </c>
      <c r="H47" s="168">
        <v>0.10344827586206895</v>
      </c>
      <c r="I47" s="167">
        <v>8038</v>
      </c>
      <c r="J47" s="168">
        <v>-0.12430547989977125</v>
      </c>
      <c r="K47" s="167">
        <v>585</v>
      </c>
      <c r="L47" s="168">
        <v>-0.31976744186046513</v>
      </c>
      <c r="M47" s="167">
        <v>2234</v>
      </c>
      <c r="N47" s="168">
        <v>-0.43911624403715788</v>
      </c>
      <c r="O47" s="167">
        <v>164</v>
      </c>
      <c r="P47" s="168">
        <v>-0.55913978494623651</v>
      </c>
      <c r="Q47" s="167">
        <v>448</v>
      </c>
      <c r="R47" s="168">
        <v>0.30994152046783618</v>
      </c>
      <c r="S47" s="167">
        <v>327</v>
      </c>
      <c r="T47" s="168">
        <v>0.53521126760563376</v>
      </c>
      <c r="U47" s="167">
        <v>41</v>
      </c>
      <c r="V47" s="168">
        <v>-0.42253521126760563</v>
      </c>
      <c r="W47" s="167">
        <v>193</v>
      </c>
      <c r="X47" s="168">
        <v>5.8928571428571432</v>
      </c>
      <c r="Y47" s="167">
        <v>57</v>
      </c>
      <c r="Z47" s="168">
        <v>3.6363636363636376E-2</v>
      </c>
      <c r="AA47" s="167">
        <v>36</v>
      </c>
      <c r="AB47" s="168">
        <v>-0.38983050847457623</v>
      </c>
      <c r="AC47" s="167">
        <v>104</v>
      </c>
      <c r="AD47" s="168">
        <v>-9.5652173913043481E-2</v>
      </c>
      <c r="AE47" s="167">
        <v>199</v>
      </c>
      <c r="AF47" s="168">
        <v>-0.11946902654867253</v>
      </c>
      <c r="AG47" s="167">
        <v>111</v>
      </c>
      <c r="AH47" s="168">
        <v>-0.23972602739726023</v>
      </c>
      <c r="AI47" s="167">
        <v>322</v>
      </c>
      <c r="AJ47" s="168">
        <v>5.2287581699346442E-2</v>
      </c>
      <c r="AK47" s="167">
        <v>1089</v>
      </c>
      <c r="AL47" s="168">
        <v>0.63268365817091454</v>
      </c>
      <c r="AM47" s="167">
        <v>147</v>
      </c>
      <c r="AN47" s="168">
        <v>-0.38493723849372385</v>
      </c>
      <c r="AO47" s="167">
        <v>487</v>
      </c>
      <c r="AP47" s="168">
        <v>-2.2088353413654671E-2</v>
      </c>
      <c r="AQ47" s="167">
        <v>233</v>
      </c>
      <c r="AR47" s="168">
        <v>-8.2677165354330673E-2</v>
      </c>
      <c r="AS47" s="169">
        <v>14834</v>
      </c>
      <c r="AT47" s="170">
        <v>-0.16305574362446396</v>
      </c>
      <c r="AU47" s="169">
        <v>73105</v>
      </c>
      <c r="AV47" s="170">
        <v>-0.11287876029948907</v>
      </c>
    </row>
    <row r="48" spans="2:48" ht="15" hidden="1" customHeight="1" outlineLevel="1">
      <c r="B48" s="166" t="s">
        <v>93</v>
      </c>
      <c r="C48" s="167">
        <v>55664</v>
      </c>
      <c r="D48" s="168">
        <v>0.23063318004952249</v>
      </c>
      <c r="E48" s="167">
        <v>267</v>
      </c>
      <c r="F48" s="168">
        <v>0.40526315789473677</v>
      </c>
      <c r="G48" s="167">
        <v>100</v>
      </c>
      <c r="H48" s="168">
        <v>-0.32885906040268453</v>
      </c>
      <c r="I48" s="167">
        <v>12013</v>
      </c>
      <c r="J48" s="168">
        <v>0.28894849785407728</v>
      </c>
      <c r="K48" s="167">
        <v>871</v>
      </c>
      <c r="L48" s="168">
        <v>0.14756258234519115</v>
      </c>
      <c r="M48" s="167">
        <v>2708</v>
      </c>
      <c r="N48" s="168">
        <v>-0.17312977099236637</v>
      </c>
      <c r="O48" s="167">
        <v>56</v>
      </c>
      <c r="P48" s="168">
        <v>-0.819935691318328</v>
      </c>
      <c r="Q48" s="167">
        <v>329</v>
      </c>
      <c r="R48" s="168">
        <v>3.1347962382445083E-2</v>
      </c>
      <c r="S48" s="167">
        <v>230</v>
      </c>
      <c r="T48" s="168">
        <v>0.90082644628099184</v>
      </c>
      <c r="U48" s="167">
        <v>68</v>
      </c>
      <c r="V48" s="168">
        <v>0.54545454545454541</v>
      </c>
      <c r="W48" s="167">
        <v>101</v>
      </c>
      <c r="X48" s="168">
        <v>5.7333333333333334</v>
      </c>
      <c r="Y48" s="167">
        <v>42</v>
      </c>
      <c r="Z48" s="168">
        <v>2.8181818181818183</v>
      </c>
      <c r="AA48" s="167">
        <v>19</v>
      </c>
      <c r="AB48" s="168">
        <v>-0.62745098039215685</v>
      </c>
      <c r="AC48" s="167">
        <v>235</v>
      </c>
      <c r="AD48" s="168">
        <v>0.80769230769230771</v>
      </c>
      <c r="AE48" s="167">
        <v>365</v>
      </c>
      <c r="AF48" s="168">
        <v>5.187319884726227E-2</v>
      </c>
      <c r="AG48" s="167">
        <v>128</v>
      </c>
      <c r="AH48" s="168">
        <v>-0.11724137931034484</v>
      </c>
      <c r="AI48" s="167">
        <v>329</v>
      </c>
      <c r="AJ48" s="168">
        <v>0.67005076142131981</v>
      </c>
      <c r="AK48" s="167">
        <v>471</v>
      </c>
      <c r="AL48" s="168">
        <v>-0.18229166666666663</v>
      </c>
      <c r="AM48" s="167">
        <v>88</v>
      </c>
      <c r="AN48" s="168">
        <v>-0.46987951807228912</v>
      </c>
      <c r="AO48" s="167">
        <v>401</v>
      </c>
      <c r="AP48" s="168">
        <v>6.3660477453580944E-2</v>
      </c>
      <c r="AQ48" s="167">
        <v>157</v>
      </c>
      <c r="AR48" s="168">
        <v>-0.37944664031620556</v>
      </c>
      <c r="AS48" s="169">
        <v>18748</v>
      </c>
      <c r="AT48" s="170">
        <v>0.12702134054703929</v>
      </c>
      <c r="AU48" s="169">
        <v>74412</v>
      </c>
      <c r="AV48" s="170">
        <v>0.20277369195209083</v>
      </c>
    </row>
    <row r="49" spans="2:48" ht="15" hidden="1" customHeight="1" outlineLevel="1">
      <c r="B49" s="166" t="s">
        <v>94</v>
      </c>
      <c r="C49" s="167">
        <v>48081</v>
      </c>
      <c r="D49" s="168">
        <v>-3.5969924812030096E-2</v>
      </c>
      <c r="E49" s="167">
        <v>342</v>
      </c>
      <c r="F49" s="168">
        <v>0.5688073394495412</v>
      </c>
      <c r="G49" s="167">
        <v>138</v>
      </c>
      <c r="H49" s="168">
        <v>-0.31343283582089554</v>
      </c>
      <c r="I49" s="167">
        <v>14746</v>
      </c>
      <c r="J49" s="168">
        <v>8.9633937735202895E-3</v>
      </c>
      <c r="K49" s="167">
        <v>1728</v>
      </c>
      <c r="L49" s="168">
        <v>-7.1466953250940324E-2</v>
      </c>
      <c r="M49" s="167">
        <v>5162</v>
      </c>
      <c r="N49" s="168">
        <v>-0.16228497241155471</v>
      </c>
      <c r="O49" s="167">
        <v>99</v>
      </c>
      <c r="P49" s="168">
        <v>-0.74615384615384617</v>
      </c>
      <c r="Q49" s="167">
        <v>423</v>
      </c>
      <c r="R49" s="168">
        <v>-0.29966887417218546</v>
      </c>
      <c r="S49" s="167">
        <v>3312</v>
      </c>
      <c r="T49" s="168">
        <v>-0.13749999999999996</v>
      </c>
      <c r="U49" s="167">
        <v>989</v>
      </c>
      <c r="V49" s="168">
        <v>-7.9143389199255121E-2</v>
      </c>
      <c r="W49" s="167">
        <v>308</v>
      </c>
      <c r="X49" s="168">
        <v>-0.35429769392033539</v>
      </c>
      <c r="Y49" s="167">
        <v>360</v>
      </c>
      <c r="Z49" s="168">
        <v>6.8249258160237414E-2</v>
      </c>
      <c r="AA49" s="167">
        <v>1655</v>
      </c>
      <c r="AB49" s="168">
        <v>-0.15215163934426235</v>
      </c>
      <c r="AC49" s="167">
        <v>255</v>
      </c>
      <c r="AD49" s="168">
        <v>0.75862068965517238</v>
      </c>
      <c r="AE49" s="167">
        <v>390</v>
      </c>
      <c r="AF49" s="168">
        <v>-0.27643784786641934</v>
      </c>
      <c r="AG49" s="167">
        <v>175</v>
      </c>
      <c r="AH49" s="168">
        <v>-4.3715846994535568E-2</v>
      </c>
      <c r="AI49" s="167">
        <v>449</v>
      </c>
      <c r="AJ49" s="168">
        <v>0.78174603174603186</v>
      </c>
      <c r="AK49" s="167">
        <v>668</v>
      </c>
      <c r="AL49" s="168">
        <v>-4.4349070100143106E-2</v>
      </c>
      <c r="AM49" s="167">
        <v>207</v>
      </c>
      <c r="AN49" s="168">
        <v>0.11290322580645151</v>
      </c>
      <c r="AO49" s="167">
        <v>360</v>
      </c>
      <c r="AP49" s="168">
        <v>-0.23566878980891715</v>
      </c>
      <c r="AQ49" s="167">
        <v>339</v>
      </c>
      <c r="AR49" s="168">
        <v>0.33992094861660083</v>
      </c>
      <c r="AS49" s="169">
        <v>28793</v>
      </c>
      <c r="AT49" s="170">
        <v>-5.9636173617688359E-2</v>
      </c>
      <c r="AU49" s="169">
        <v>76874</v>
      </c>
      <c r="AV49" s="170">
        <v>-4.4972296071756901E-2</v>
      </c>
    </row>
    <row r="50" spans="2:48" ht="15" hidden="1" customHeight="1" outlineLevel="1">
      <c r="B50" s="166" t="s">
        <v>95</v>
      </c>
      <c r="C50" s="167">
        <v>44955</v>
      </c>
      <c r="D50" s="168">
        <v>0.36454697222643806</v>
      </c>
      <c r="E50" s="167">
        <v>299</v>
      </c>
      <c r="F50" s="168">
        <v>-0.27602905569007263</v>
      </c>
      <c r="G50" s="167">
        <v>212</v>
      </c>
      <c r="H50" s="168">
        <v>0.31677018633540377</v>
      </c>
      <c r="I50" s="167">
        <v>19698</v>
      </c>
      <c r="J50" s="168">
        <v>-0.10471775293155172</v>
      </c>
      <c r="K50" s="167">
        <v>1211</v>
      </c>
      <c r="L50" s="168">
        <v>-0.23354430379746838</v>
      </c>
      <c r="M50" s="167">
        <v>7369</v>
      </c>
      <c r="N50" s="168">
        <v>-0.16166097838452786</v>
      </c>
      <c r="O50" s="167">
        <v>236</v>
      </c>
      <c r="P50" s="168">
        <v>-0.36043360433604332</v>
      </c>
      <c r="Q50" s="167">
        <v>371</v>
      </c>
      <c r="R50" s="168">
        <v>-0.20556745182012848</v>
      </c>
      <c r="S50" s="167">
        <v>11159</v>
      </c>
      <c r="T50" s="168">
        <v>8.9958976362570775E-2</v>
      </c>
      <c r="U50" s="167">
        <v>2967</v>
      </c>
      <c r="V50" s="168">
        <v>0.1208915753683415</v>
      </c>
      <c r="W50" s="167">
        <v>1190</v>
      </c>
      <c r="X50" s="168">
        <v>0.11423220973782766</v>
      </c>
      <c r="Y50" s="167">
        <v>1277</v>
      </c>
      <c r="Z50" s="168">
        <v>-4.630321135175508E-2</v>
      </c>
      <c r="AA50" s="167">
        <v>5725</v>
      </c>
      <c r="AB50" s="168">
        <v>0.10435956790123457</v>
      </c>
      <c r="AC50" s="167">
        <v>223</v>
      </c>
      <c r="AD50" s="168">
        <v>5.1886792452830122E-2</v>
      </c>
      <c r="AE50" s="167">
        <v>534</v>
      </c>
      <c r="AF50" s="168">
        <v>-0.17592592592592593</v>
      </c>
      <c r="AG50" s="167">
        <v>107</v>
      </c>
      <c r="AH50" s="168">
        <v>-0.3141025641025641</v>
      </c>
      <c r="AI50" s="167">
        <v>567</v>
      </c>
      <c r="AJ50" s="168">
        <v>0.76635514018691597</v>
      </c>
      <c r="AK50" s="167">
        <v>733</v>
      </c>
      <c r="AL50" s="168">
        <v>3.82436260623229E-2</v>
      </c>
      <c r="AM50" s="167">
        <v>189</v>
      </c>
      <c r="AN50" s="168">
        <v>-0.24096385542168675</v>
      </c>
      <c r="AO50" s="167">
        <v>394</v>
      </c>
      <c r="AP50" s="168">
        <v>0.40714285714285725</v>
      </c>
      <c r="AQ50" s="167">
        <v>281</v>
      </c>
      <c r="AR50" s="168">
        <v>-6.6445182724252483E-2</v>
      </c>
      <c r="AS50" s="169">
        <v>43583</v>
      </c>
      <c r="AT50" s="170">
        <v>-7.0586228221696246E-2</v>
      </c>
      <c r="AU50" s="169">
        <v>88538</v>
      </c>
      <c r="AV50" s="170">
        <v>0.10897066559783553</v>
      </c>
    </row>
    <row r="51" spans="2:48" ht="15" hidden="1" customHeight="1" outlineLevel="1">
      <c r="B51" s="166" t="s">
        <v>96</v>
      </c>
      <c r="C51" s="167">
        <v>27409</v>
      </c>
      <c r="D51" s="168">
        <v>-1.8572469045884388E-3</v>
      </c>
      <c r="E51" s="167">
        <v>319</v>
      </c>
      <c r="F51" s="168">
        <v>0.12720848056537104</v>
      </c>
      <c r="G51" s="167">
        <v>121</v>
      </c>
      <c r="H51" s="168">
        <v>-0.17123287671232879</v>
      </c>
      <c r="I51" s="167">
        <v>17351</v>
      </c>
      <c r="J51" s="168">
        <v>2.3235242082915608E-2</v>
      </c>
      <c r="K51" s="167">
        <v>1190</v>
      </c>
      <c r="L51" s="168">
        <v>-0.10727681920480125</v>
      </c>
      <c r="M51" s="167">
        <v>8300</v>
      </c>
      <c r="N51" s="168">
        <v>-4.1016753321779342E-2</v>
      </c>
      <c r="O51" s="167">
        <v>113</v>
      </c>
      <c r="P51" s="168">
        <v>-0.71025641025641018</v>
      </c>
      <c r="Q51" s="167">
        <v>460</v>
      </c>
      <c r="R51" s="168">
        <v>-4.3659043659043606E-2</v>
      </c>
      <c r="S51" s="167">
        <v>10628</v>
      </c>
      <c r="T51" s="168">
        <v>4.2983316977428743E-2</v>
      </c>
      <c r="U51" s="167">
        <v>2547</v>
      </c>
      <c r="V51" s="168">
        <v>-3.2662362324344829E-2</v>
      </c>
      <c r="W51" s="167">
        <v>1349</v>
      </c>
      <c r="X51" s="168">
        <v>7.2337042925278316E-2</v>
      </c>
      <c r="Y51" s="167">
        <v>1421</v>
      </c>
      <c r="Z51" s="168">
        <v>6.4419475655430603E-2</v>
      </c>
      <c r="AA51" s="167">
        <v>5311</v>
      </c>
      <c r="AB51" s="168">
        <v>6.9903303787268278E-2</v>
      </c>
      <c r="AC51" s="167">
        <v>216</v>
      </c>
      <c r="AD51" s="168">
        <v>0.27810650887573973</v>
      </c>
      <c r="AE51" s="167">
        <v>533</v>
      </c>
      <c r="AF51" s="168">
        <v>0.19506726457399104</v>
      </c>
      <c r="AG51" s="167">
        <v>175</v>
      </c>
      <c r="AH51" s="168">
        <v>1.0114942528735633</v>
      </c>
      <c r="AI51" s="167">
        <v>478</v>
      </c>
      <c r="AJ51" s="168">
        <v>0.83846153846153837</v>
      </c>
      <c r="AK51" s="167">
        <v>500</v>
      </c>
      <c r="AL51" s="168">
        <v>-9.7472924187725685E-2</v>
      </c>
      <c r="AM51" s="167">
        <v>183</v>
      </c>
      <c r="AN51" s="168">
        <v>-0.20087336244541487</v>
      </c>
      <c r="AO51" s="167">
        <v>297</v>
      </c>
      <c r="AP51" s="168">
        <v>0.14671814671814665</v>
      </c>
      <c r="AQ51" s="167">
        <v>353</v>
      </c>
      <c r="AR51" s="168">
        <v>0.16118421052631571</v>
      </c>
      <c r="AS51" s="169">
        <v>41217</v>
      </c>
      <c r="AT51" s="170">
        <v>1.1633900301892375E-2</v>
      </c>
      <c r="AU51" s="169">
        <v>68626</v>
      </c>
      <c r="AV51" s="170">
        <v>6.2020732225855912E-3</v>
      </c>
    </row>
    <row r="52" spans="2:48" ht="15" hidden="1" customHeight="1" outlineLevel="1">
      <c r="B52" s="166" t="s">
        <v>97</v>
      </c>
      <c r="C52" s="167">
        <v>21913</v>
      </c>
      <c r="D52" s="168">
        <v>2.0578013535759165E-3</v>
      </c>
      <c r="E52" s="167">
        <v>308</v>
      </c>
      <c r="F52" s="168">
        <v>-0.20822622107969146</v>
      </c>
      <c r="G52" s="167">
        <v>220</v>
      </c>
      <c r="H52" s="168">
        <v>2.8037383177569986E-2</v>
      </c>
      <c r="I52" s="167">
        <v>18469</v>
      </c>
      <c r="J52" s="168">
        <v>1.9429265330904721E-2</v>
      </c>
      <c r="K52" s="167">
        <v>638</v>
      </c>
      <c r="L52" s="168">
        <v>-0.26834862385321101</v>
      </c>
      <c r="M52" s="167">
        <v>6613</v>
      </c>
      <c r="N52" s="168">
        <v>-0.18699286943693139</v>
      </c>
      <c r="O52" s="167">
        <v>219</v>
      </c>
      <c r="P52" s="168">
        <v>-0.43410852713178294</v>
      </c>
      <c r="Q52" s="167">
        <v>500</v>
      </c>
      <c r="R52" s="168">
        <v>1.6260162601626105E-2</v>
      </c>
      <c r="S52" s="167">
        <v>14073</v>
      </c>
      <c r="T52" s="168">
        <v>9.3898173338515356E-2</v>
      </c>
      <c r="U52" s="167">
        <v>3194</v>
      </c>
      <c r="V52" s="168">
        <v>1.1719987329743331E-2</v>
      </c>
      <c r="W52" s="167">
        <v>2289</v>
      </c>
      <c r="X52" s="168">
        <v>0.28523301516002242</v>
      </c>
      <c r="Y52" s="167">
        <v>1594</v>
      </c>
      <c r="Z52" s="168">
        <v>-3.0413625304136271E-2</v>
      </c>
      <c r="AA52" s="167">
        <v>6996</v>
      </c>
      <c r="AB52" s="168">
        <v>0.11348082126372749</v>
      </c>
      <c r="AC52" s="167">
        <v>188</v>
      </c>
      <c r="AD52" s="168">
        <v>-7.8431372549019662E-2</v>
      </c>
      <c r="AE52" s="167">
        <v>628</v>
      </c>
      <c r="AF52" s="168">
        <v>9.2173913043478217E-2</v>
      </c>
      <c r="AG52" s="167">
        <v>165</v>
      </c>
      <c r="AH52" s="168">
        <v>-0.2567567567567568</v>
      </c>
      <c r="AI52" s="167">
        <v>376</v>
      </c>
      <c r="AJ52" s="168">
        <v>0.28327645051194539</v>
      </c>
      <c r="AK52" s="167">
        <v>670</v>
      </c>
      <c r="AL52" s="168">
        <v>-0.17892156862745101</v>
      </c>
      <c r="AM52" s="167">
        <v>206</v>
      </c>
      <c r="AN52" s="168">
        <v>-5.0691244239631339E-2</v>
      </c>
      <c r="AO52" s="167">
        <v>397</v>
      </c>
      <c r="AP52" s="168">
        <v>0.30163934426229511</v>
      </c>
      <c r="AQ52" s="167">
        <v>315</v>
      </c>
      <c r="AR52" s="168">
        <v>-9.7421203438395443E-2</v>
      </c>
      <c r="AS52" s="169">
        <v>43985</v>
      </c>
      <c r="AT52" s="170">
        <v>-1.048345369058068E-2</v>
      </c>
      <c r="AU52" s="169">
        <v>65898</v>
      </c>
      <c r="AV52" s="170">
        <v>-6.3481053695019218E-3</v>
      </c>
    </row>
    <row r="53" spans="2:48" collapsed="1">
      <c r="B53" s="178">
        <v>2008</v>
      </c>
      <c r="C53" s="179">
        <v>560449</v>
      </c>
      <c r="D53" s="180">
        <v>-5.2339944166668095E-2</v>
      </c>
      <c r="E53" s="179">
        <v>3456</v>
      </c>
      <c r="F53" s="180">
        <v>-5.9335873707131226E-2</v>
      </c>
      <c r="G53" s="179">
        <v>2017</v>
      </c>
      <c r="H53" s="180">
        <v>6.6067653276955518E-2</v>
      </c>
      <c r="I53" s="179">
        <v>163291</v>
      </c>
      <c r="J53" s="180">
        <v>-2.4161258321680035E-2</v>
      </c>
      <c r="K53" s="179">
        <v>11767</v>
      </c>
      <c r="L53" s="180">
        <v>-0.11105235325224749</v>
      </c>
      <c r="M53" s="179">
        <v>59296</v>
      </c>
      <c r="N53" s="180">
        <v>-0.18754795571632144</v>
      </c>
      <c r="O53" s="179">
        <v>2206</v>
      </c>
      <c r="P53" s="180">
        <v>-0.40968691463740969</v>
      </c>
      <c r="Q53" s="179">
        <v>6156</v>
      </c>
      <c r="R53" s="180">
        <v>-0.14937128644465936</v>
      </c>
      <c r="S53" s="179">
        <v>71371</v>
      </c>
      <c r="T53" s="180">
        <v>-1.0879206164421507E-2</v>
      </c>
      <c r="U53" s="179">
        <v>16724</v>
      </c>
      <c r="V53" s="180">
        <v>-8.9751265443857808E-2</v>
      </c>
      <c r="W53" s="179">
        <v>10179</v>
      </c>
      <c r="X53" s="180">
        <v>0.1237580039743873</v>
      </c>
      <c r="Y53" s="179">
        <v>8223</v>
      </c>
      <c r="Z53" s="180">
        <v>-5.6129476584022009E-2</v>
      </c>
      <c r="AA53" s="179">
        <v>36245</v>
      </c>
      <c r="AB53" s="180">
        <v>6.4421181240108538E-3</v>
      </c>
      <c r="AC53" s="179">
        <v>2686</v>
      </c>
      <c r="AD53" s="180">
        <v>0.18482576091751213</v>
      </c>
      <c r="AE53" s="179">
        <v>5498</v>
      </c>
      <c r="AF53" s="180">
        <v>8.2922986015363298E-2</v>
      </c>
      <c r="AG53" s="179">
        <v>1906</v>
      </c>
      <c r="AH53" s="180">
        <v>-1.6004130098089875E-2</v>
      </c>
      <c r="AI53" s="179">
        <v>5834</v>
      </c>
      <c r="AJ53" s="180">
        <v>0.37626798773295578</v>
      </c>
      <c r="AK53" s="179">
        <v>11125</v>
      </c>
      <c r="AL53" s="180">
        <v>6.0129597865447026E-2</v>
      </c>
      <c r="AM53" s="179">
        <v>1784</v>
      </c>
      <c r="AN53" s="180">
        <v>-0.28209255533199196</v>
      </c>
      <c r="AO53" s="179">
        <v>5550</v>
      </c>
      <c r="AP53" s="180">
        <v>1.4996342355523051E-2</v>
      </c>
      <c r="AQ53" s="179">
        <v>3879</v>
      </c>
      <c r="AR53" s="180">
        <v>4.0504291845493645E-2</v>
      </c>
      <c r="AS53" s="169">
        <v>357822</v>
      </c>
      <c r="AT53" s="181">
        <v>-5.3245701766919118E-2</v>
      </c>
      <c r="AU53" s="169">
        <v>918271</v>
      </c>
      <c r="AV53" s="181">
        <v>-5.2693096088199387E-2</v>
      </c>
    </row>
    <row r="54" spans="2:48" ht="15" hidden="1" customHeight="1" outlineLevel="1">
      <c r="B54" s="166" t="s">
        <v>86</v>
      </c>
      <c r="C54" s="167">
        <v>32950</v>
      </c>
      <c r="D54" s="168">
        <v>2.2339435308718514E-2</v>
      </c>
      <c r="E54" s="167">
        <v>357</v>
      </c>
      <c r="F54" s="168">
        <v>-0.22727272727272729</v>
      </c>
      <c r="G54" s="167">
        <v>173</v>
      </c>
      <c r="H54" s="168">
        <v>-8.4656084656084651E-2</v>
      </c>
      <c r="I54" s="167">
        <v>17593</v>
      </c>
      <c r="J54" s="168">
        <v>7.2220867869332128E-2</v>
      </c>
      <c r="K54" s="167">
        <v>841</v>
      </c>
      <c r="L54" s="168">
        <v>-0.22559852670349911</v>
      </c>
      <c r="M54" s="167">
        <v>7965</v>
      </c>
      <c r="N54" s="168">
        <v>-3.3021731212820149E-2</v>
      </c>
      <c r="O54" s="167">
        <v>327</v>
      </c>
      <c r="P54" s="168">
        <v>1.2383900928792491E-2</v>
      </c>
      <c r="Q54" s="167">
        <v>745</v>
      </c>
      <c r="R54" s="168">
        <v>0.2416666666666667</v>
      </c>
      <c r="S54" s="167">
        <v>14644</v>
      </c>
      <c r="T54" s="168">
        <v>8.9502269176400473E-2</v>
      </c>
      <c r="U54" s="167">
        <v>3575</v>
      </c>
      <c r="V54" s="168">
        <v>8.3333333333333259E-2</v>
      </c>
      <c r="W54" s="167">
        <v>2253</v>
      </c>
      <c r="X54" s="168">
        <v>-2.0860495436766602E-2</v>
      </c>
      <c r="Y54" s="167">
        <v>2092</v>
      </c>
      <c r="Z54" s="168">
        <v>0.42023082145281743</v>
      </c>
      <c r="AA54" s="167">
        <v>6724</v>
      </c>
      <c r="AB54" s="168">
        <v>5.6070362808229968E-2</v>
      </c>
      <c r="AC54" s="167">
        <v>277</v>
      </c>
      <c r="AD54" s="168">
        <v>3.3582089552238736E-2</v>
      </c>
      <c r="AE54" s="167">
        <v>483</v>
      </c>
      <c r="AF54" s="168">
        <v>0.11547344110854496</v>
      </c>
      <c r="AG54" s="167">
        <v>209</v>
      </c>
      <c r="AH54" s="168">
        <v>0.29012345679012341</v>
      </c>
      <c r="AI54" s="167">
        <v>380</v>
      </c>
      <c r="AJ54" s="168">
        <v>-5.0000000000000044E-2</v>
      </c>
      <c r="AK54" s="167">
        <v>872</v>
      </c>
      <c r="AL54" s="168">
        <v>7.9207920792079278E-2</v>
      </c>
      <c r="AM54" s="167">
        <v>192</v>
      </c>
      <c r="AN54" s="168">
        <v>-0.17948717948717952</v>
      </c>
      <c r="AO54" s="167">
        <v>425</v>
      </c>
      <c r="AP54" s="168">
        <v>3.1553398058252524E-2</v>
      </c>
      <c r="AQ54" s="167">
        <v>403</v>
      </c>
      <c r="AR54" s="168">
        <v>-0.23091603053435117</v>
      </c>
      <c r="AS54" s="169">
        <v>45886</v>
      </c>
      <c r="AT54" s="170">
        <v>4.317184622729453E-2</v>
      </c>
      <c r="AU54" s="169">
        <v>78836</v>
      </c>
      <c r="AV54" s="170">
        <v>3.436241258511874E-2</v>
      </c>
    </row>
    <row r="55" spans="2:48" ht="15" hidden="1" customHeight="1" outlineLevel="1">
      <c r="B55" s="166" t="s">
        <v>87</v>
      </c>
      <c r="C55" s="167">
        <v>33395</v>
      </c>
      <c r="D55" s="168">
        <v>1.1908369189746137E-2</v>
      </c>
      <c r="E55" s="167">
        <v>309</v>
      </c>
      <c r="F55" s="168">
        <v>9.5744680851063801E-2</v>
      </c>
      <c r="G55" s="167">
        <v>144</v>
      </c>
      <c r="H55" s="168">
        <v>4.3478260869565188E-2</v>
      </c>
      <c r="I55" s="167">
        <v>17960</v>
      </c>
      <c r="J55" s="168">
        <v>-1.6375486061668165E-2</v>
      </c>
      <c r="K55" s="167">
        <v>507</v>
      </c>
      <c r="L55" s="168">
        <v>-0.17961165048543692</v>
      </c>
      <c r="M55" s="167">
        <v>8246</v>
      </c>
      <c r="N55" s="168">
        <v>0.1721393034825871</v>
      </c>
      <c r="O55" s="167">
        <v>135</v>
      </c>
      <c r="P55" s="168">
        <v>0.77631578947368429</v>
      </c>
      <c r="Q55" s="167">
        <v>673</v>
      </c>
      <c r="R55" s="168">
        <v>0.60238095238095246</v>
      </c>
      <c r="S55" s="167">
        <v>12143</v>
      </c>
      <c r="T55" s="168">
        <v>8.6524695776664329E-2</v>
      </c>
      <c r="U55" s="167">
        <v>2874</v>
      </c>
      <c r="V55" s="168">
        <v>0.23030821917808209</v>
      </c>
      <c r="W55" s="167">
        <v>1204</v>
      </c>
      <c r="X55" s="168">
        <v>-5.0473186119873836E-2</v>
      </c>
      <c r="Y55" s="167">
        <v>1020</v>
      </c>
      <c r="Z55" s="168">
        <v>6.25E-2</v>
      </c>
      <c r="AA55" s="167">
        <v>7045</v>
      </c>
      <c r="AB55" s="168">
        <v>6.5486993345432509E-2</v>
      </c>
      <c r="AC55" s="167">
        <v>260</v>
      </c>
      <c r="AD55" s="168">
        <v>3.8610038610038533E-3</v>
      </c>
      <c r="AE55" s="167">
        <v>622</v>
      </c>
      <c r="AF55" s="168">
        <v>0.10873440285204983</v>
      </c>
      <c r="AG55" s="167">
        <v>169</v>
      </c>
      <c r="AH55" s="168">
        <v>7.6433121019108263E-2</v>
      </c>
      <c r="AI55" s="167">
        <v>328</v>
      </c>
      <c r="AJ55" s="168">
        <v>-5.4755043227665667E-2</v>
      </c>
      <c r="AK55" s="167">
        <v>467</v>
      </c>
      <c r="AL55" s="168">
        <v>-6.9721115537848655E-2</v>
      </c>
      <c r="AM55" s="167">
        <v>143</v>
      </c>
      <c r="AN55" s="168">
        <v>0.40196078431372539</v>
      </c>
      <c r="AO55" s="167">
        <v>391</v>
      </c>
      <c r="AP55" s="168">
        <v>0.24920127795527147</v>
      </c>
      <c r="AQ55" s="167">
        <v>266</v>
      </c>
      <c r="AR55" s="168">
        <v>-2.2058823529411797E-2</v>
      </c>
      <c r="AS55" s="169">
        <v>42763</v>
      </c>
      <c r="AT55" s="170">
        <v>5.5433521731618862E-2</v>
      </c>
      <c r="AU55" s="169">
        <v>76158</v>
      </c>
      <c r="AV55" s="170">
        <v>3.5895482800364586E-2</v>
      </c>
    </row>
    <row r="56" spans="2:48" ht="15" hidden="1" customHeight="1" outlineLevel="1">
      <c r="B56" s="166" t="s">
        <v>88</v>
      </c>
      <c r="C56" s="167">
        <v>48988</v>
      </c>
      <c r="D56" s="168">
        <v>1.4412325022778116E-2</v>
      </c>
      <c r="E56" s="167">
        <v>353</v>
      </c>
      <c r="F56" s="168">
        <v>0.11356466876971605</v>
      </c>
      <c r="G56" s="167">
        <v>148</v>
      </c>
      <c r="H56" s="168">
        <v>-0.1685393258426966</v>
      </c>
      <c r="I56" s="167">
        <v>11147</v>
      </c>
      <c r="J56" s="168">
        <v>-0.12020520915548538</v>
      </c>
      <c r="K56" s="167">
        <v>1238</v>
      </c>
      <c r="L56" s="168">
        <v>9.7517730496453847E-2</v>
      </c>
      <c r="M56" s="167">
        <v>5943</v>
      </c>
      <c r="N56" s="168">
        <v>-0.13063194850789939</v>
      </c>
      <c r="O56" s="167">
        <v>240</v>
      </c>
      <c r="P56" s="168">
        <v>0.76470588235294112</v>
      </c>
      <c r="Q56" s="167">
        <v>514</v>
      </c>
      <c r="R56" s="168">
        <v>0.11739130434782608</v>
      </c>
      <c r="S56" s="167">
        <v>7343</v>
      </c>
      <c r="T56" s="168">
        <v>0.11765601217656019</v>
      </c>
      <c r="U56" s="167">
        <v>2144</v>
      </c>
      <c r="V56" s="168">
        <v>0.46849315068493147</v>
      </c>
      <c r="W56" s="167">
        <v>844</v>
      </c>
      <c r="X56" s="168">
        <v>-0.14574898785425106</v>
      </c>
      <c r="Y56" s="167">
        <v>698</v>
      </c>
      <c r="Z56" s="168">
        <v>-5.5480378890392368E-2</v>
      </c>
      <c r="AA56" s="167">
        <v>3657</v>
      </c>
      <c r="AB56" s="168">
        <v>8.099320130062071E-2</v>
      </c>
      <c r="AC56" s="167">
        <v>306</v>
      </c>
      <c r="AD56" s="168">
        <v>0.21912350597609564</v>
      </c>
      <c r="AE56" s="167">
        <v>374</v>
      </c>
      <c r="AF56" s="168">
        <v>-7.8817733990147798E-2</v>
      </c>
      <c r="AG56" s="167">
        <v>204</v>
      </c>
      <c r="AH56" s="168">
        <v>1.5499999999999998</v>
      </c>
      <c r="AI56" s="167">
        <v>531</v>
      </c>
      <c r="AJ56" s="168">
        <v>1.1325301204819276</v>
      </c>
      <c r="AK56" s="167">
        <v>871</v>
      </c>
      <c r="AL56" s="168">
        <v>0.72134387351778662</v>
      </c>
      <c r="AM56" s="167">
        <v>246</v>
      </c>
      <c r="AN56" s="168">
        <v>0.67346938775510212</v>
      </c>
      <c r="AO56" s="167">
        <v>498</v>
      </c>
      <c r="AP56" s="168">
        <v>1.0141987829614507E-2</v>
      </c>
      <c r="AQ56" s="167">
        <v>234</v>
      </c>
      <c r="AR56" s="168">
        <v>-0.2844036697247706</v>
      </c>
      <c r="AS56" s="169">
        <v>30190</v>
      </c>
      <c r="AT56" s="170">
        <v>-1.8339077843532503E-2</v>
      </c>
      <c r="AU56" s="169">
        <v>79178</v>
      </c>
      <c r="AV56" s="170">
        <v>1.6699137211244608E-3</v>
      </c>
    </row>
    <row r="57" spans="2:48" ht="15" hidden="1" customHeight="1" outlineLevel="1">
      <c r="B57" s="166" t="s">
        <v>89</v>
      </c>
      <c r="C57" s="167">
        <v>59158</v>
      </c>
      <c r="D57" s="168">
        <v>-8.8460530978905716E-2</v>
      </c>
      <c r="E57" s="167">
        <v>269</v>
      </c>
      <c r="F57" s="168">
        <v>-0.30848329048843193</v>
      </c>
      <c r="G57" s="167">
        <v>200</v>
      </c>
      <c r="H57" s="168">
        <v>-0.22178988326848248</v>
      </c>
      <c r="I57" s="167">
        <v>11405</v>
      </c>
      <c r="J57" s="168">
        <v>-0.10019723865877717</v>
      </c>
      <c r="K57" s="167">
        <v>1119</v>
      </c>
      <c r="L57" s="168">
        <v>-0.17660044150110377</v>
      </c>
      <c r="M57" s="167">
        <v>5126</v>
      </c>
      <c r="N57" s="168">
        <v>-0.256562726613488</v>
      </c>
      <c r="O57" s="167">
        <v>248</v>
      </c>
      <c r="P57" s="168">
        <v>1.1379310344827585</v>
      </c>
      <c r="Q57" s="167">
        <v>584</v>
      </c>
      <c r="R57" s="168">
        <v>0.39379474940334136</v>
      </c>
      <c r="S57" s="167">
        <v>183</v>
      </c>
      <c r="T57" s="168">
        <v>-0.78596491228070176</v>
      </c>
      <c r="U57" s="167">
        <v>49</v>
      </c>
      <c r="V57" s="168">
        <v>0</v>
      </c>
      <c r="W57" s="167">
        <v>44</v>
      </c>
      <c r="X57" s="168">
        <v>-8.333333333333337E-2</v>
      </c>
      <c r="Y57" s="167">
        <v>35</v>
      </c>
      <c r="Z57" s="168">
        <v>-0.7265625</v>
      </c>
      <c r="AA57" s="167">
        <v>55</v>
      </c>
      <c r="AB57" s="168">
        <v>-0.91269841269841268</v>
      </c>
      <c r="AC57" s="167">
        <v>200</v>
      </c>
      <c r="AD57" s="168">
        <v>0.16959064327485374</v>
      </c>
      <c r="AE57" s="167">
        <v>321</v>
      </c>
      <c r="AF57" s="168">
        <v>-7.4927953890489896E-2</v>
      </c>
      <c r="AG57" s="167">
        <v>123</v>
      </c>
      <c r="AH57" s="168">
        <v>0</v>
      </c>
      <c r="AI57" s="167">
        <v>418</v>
      </c>
      <c r="AJ57" s="168">
        <v>0.39799331103678925</v>
      </c>
      <c r="AK57" s="167">
        <v>1187</v>
      </c>
      <c r="AL57" s="168">
        <v>0.19657258064516125</v>
      </c>
      <c r="AM57" s="167">
        <v>204</v>
      </c>
      <c r="AN57" s="168">
        <v>-0.25274725274725274</v>
      </c>
      <c r="AO57" s="167">
        <v>647</v>
      </c>
      <c r="AP57" s="168">
        <v>-1.0703363914373099E-2</v>
      </c>
      <c r="AQ57" s="167">
        <v>268</v>
      </c>
      <c r="AR57" s="168">
        <v>-0.42612419700214133</v>
      </c>
      <c r="AS57" s="169">
        <v>22502</v>
      </c>
      <c r="AT57" s="170">
        <v>-0.14411775892891099</v>
      </c>
      <c r="AU57" s="169">
        <v>81660</v>
      </c>
      <c r="AV57" s="170">
        <v>-0.10450707314398511</v>
      </c>
    </row>
    <row r="58" spans="2:48" ht="15" hidden="1" customHeight="1" outlineLevel="1">
      <c r="B58" s="166" t="s">
        <v>90</v>
      </c>
      <c r="C58" s="167">
        <v>94332</v>
      </c>
      <c r="D58" s="168">
        <v>1.6935996809003706E-2</v>
      </c>
      <c r="E58" s="167">
        <v>260</v>
      </c>
      <c r="F58" s="168">
        <v>0.19266055045871555</v>
      </c>
      <c r="G58" s="167">
        <v>97</v>
      </c>
      <c r="H58" s="168">
        <v>-0.44571428571428573</v>
      </c>
      <c r="I58" s="167">
        <v>9568</v>
      </c>
      <c r="J58" s="168">
        <v>-6.4345785253275944E-2</v>
      </c>
      <c r="K58" s="167">
        <v>1220</v>
      </c>
      <c r="L58" s="168">
        <v>0.23983739837398366</v>
      </c>
      <c r="M58" s="167">
        <v>3290</v>
      </c>
      <c r="N58" s="168">
        <v>-0.22277344672808885</v>
      </c>
      <c r="O58" s="167">
        <v>245</v>
      </c>
      <c r="P58" s="168">
        <v>1.0762711864406778</v>
      </c>
      <c r="Q58" s="167">
        <v>1259</v>
      </c>
      <c r="R58" s="168">
        <v>5.798319327731094E-2</v>
      </c>
      <c r="S58" s="167">
        <v>97</v>
      </c>
      <c r="T58" s="168">
        <v>-0.23622047244094491</v>
      </c>
      <c r="U58" s="167">
        <v>32</v>
      </c>
      <c r="V58" s="168">
        <v>-0.19999999999999996</v>
      </c>
      <c r="W58" s="167">
        <v>30</v>
      </c>
      <c r="X58" s="168">
        <v>0.5</v>
      </c>
      <c r="Y58" s="167">
        <v>22</v>
      </c>
      <c r="Z58" s="168">
        <v>-0.53191489361702127</v>
      </c>
      <c r="AA58" s="167">
        <v>13</v>
      </c>
      <c r="AB58" s="168">
        <v>-0.35</v>
      </c>
      <c r="AC58" s="167">
        <v>88</v>
      </c>
      <c r="AD58" s="168">
        <v>-7.3684210526315796E-2</v>
      </c>
      <c r="AE58" s="167">
        <v>203</v>
      </c>
      <c r="AF58" s="168">
        <v>-0.17813765182186236</v>
      </c>
      <c r="AG58" s="167">
        <v>126</v>
      </c>
      <c r="AH58" s="168">
        <v>-0.14864864864864868</v>
      </c>
      <c r="AI58" s="167">
        <v>383</v>
      </c>
      <c r="AJ58" s="168">
        <v>0.53200000000000003</v>
      </c>
      <c r="AK58" s="167">
        <v>1900</v>
      </c>
      <c r="AL58" s="168">
        <v>0.80094786729857814</v>
      </c>
      <c r="AM58" s="167">
        <v>205</v>
      </c>
      <c r="AN58" s="168">
        <v>0.58914728682170536</v>
      </c>
      <c r="AO58" s="167">
        <v>672</v>
      </c>
      <c r="AP58" s="168">
        <v>0.18938053097345131</v>
      </c>
      <c r="AQ58" s="167">
        <v>498</v>
      </c>
      <c r="AR58" s="168">
        <v>0.22058823529411775</v>
      </c>
      <c r="AS58" s="169">
        <v>20111</v>
      </c>
      <c r="AT58" s="170">
        <v>-2.8262594208647851E-3</v>
      </c>
      <c r="AU58" s="169">
        <v>114443</v>
      </c>
      <c r="AV58" s="170">
        <v>1.3406653738189389E-2</v>
      </c>
    </row>
    <row r="59" spans="2:48" ht="15" hidden="1" customHeight="1" outlineLevel="1">
      <c r="B59" s="166" t="s">
        <v>91</v>
      </c>
      <c r="C59" s="167">
        <v>80517</v>
      </c>
      <c r="D59" s="168">
        <v>-1.1017761073034094E-2</v>
      </c>
      <c r="E59" s="167">
        <v>425</v>
      </c>
      <c r="F59" s="168">
        <v>-2.0737327188940058E-2</v>
      </c>
      <c r="G59" s="167">
        <v>143</v>
      </c>
      <c r="H59" s="168">
        <v>-0.27040816326530615</v>
      </c>
      <c r="I59" s="167">
        <v>9471</v>
      </c>
      <c r="J59" s="168">
        <v>-0.12061281337047358</v>
      </c>
      <c r="K59" s="167">
        <v>1047</v>
      </c>
      <c r="L59" s="168">
        <v>-4.2086001829826136E-2</v>
      </c>
      <c r="M59" s="167">
        <v>3415</v>
      </c>
      <c r="N59" s="168">
        <v>-0.28376677852348997</v>
      </c>
      <c r="O59" s="167">
        <v>323</v>
      </c>
      <c r="P59" s="168">
        <v>3.0374999999999996</v>
      </c>
      <c r="Q59" s="167">
        <v>757</v>
      </c>
      <c r="R59" s="168">
        <v>0.18281250000000004</v>
      </c>
      <c r="S59" s="167">
        <v>279</v>
      </c>
      <c r="T59" s="168">
        <v>-0.56474258970358815</v>
      </c>
      <c r="U59" s="167">
        <v>73</v>
      </c>
      <c r="V59" s="168">
        <v>-0.31775700934579443</v>
      </c>
      <c r="W59" s="167">
        <v>56</v>
      </c>
      <c r="X59" s="168">
        <v>-0.13846153846153841</v>
      </c>
      <c r="Y59" s="167">
        <v>124</v>
      </c>
      <c r="Z59" s="168">
        <v>5.0847457627118731E-2</v>
      </c>
      <c r="AA59" s="167">
        <v>26</v>
      </c>
      <c r="AB59" s="168">
        <v>-0.92592592592592593</v>
      </c>
      <c r="AC59" s="167">
        <v>161</v>
      </c>
      <c r="AD59" s="168">
        <v>-1.2269938650306789E-2</v>
      </c>
      <c r="AE59" s="167">
        <v>293</v>
      </c>
      <c r="AF59" s="168">
        <v>-8.4374999999999978E-2</v>
      </c>
      <c r="AG59" s="167">
        <v>167</v>
      </c>
      <c r="AH59" s="168">
        <v>0.34677419354838701</v>
      </c>
      <c r="AI59" s="167">
        <v>570</v>
      </c>
      <c r="AJ59" s="168">
        <v>1.9230769230769229</v>
      </c>
      <c r="AK59" s="167">
        <v>1179</v>
      </c>
      <c r="AL59" s="168">
        <v>0.14244186046511631</v>
      </c>
      <c r="AM59" s="167">
        <v>209</v>
      </c>
      <c r="AN59" s="168">
        <v>-0.20229007633587781</v>
      </c>
      <c r="AO59" s="167">
        <v>645</v>
      </c>
      <c r="AP59" s="168">
        <v>0.15591397849462374</v>
      </c>
      <c r="AQ59" s="167">
        <v>345</v>
      </c>
      <c r="AR59" s="168">
        <v>-0.29591836734693877</v>
      </c>
      <c r="AS59" s="169">
        <v>19429</v>
      </c>
      <c r="AT59" s="170">
        <v>-0.10736929155563724</v>
      </c>
      <c r="AU59" s="169">
        <v>99946</v>
      </c>
      <c r="AV59" s="170">
        <v>-3.1343283582089598E-2</v>
      </c>
    </row>
    <row r="60" spans="2:48" ht="15" hidden="1" customHeight="1" outlineLevel="1">
      <c r="B60" s="166" t="s">
        <v>92</v>
      </c>
      <c r="C60" s="167">
        <v>64683</v>
      </c>
      <c r="D60" s="168">
        <v>0.10173735309146648</v>
      </c>
      <c r="E60" s="167">
        <v>208</v>
      </c>
      <c r="F60" s="168">
        <v>-0.23809523809523814</v>
      </c>
      <c r="G60" s="167">
        <v>116</v>
      </c>
      <c r="H60" s="168">
        <v>-0.38624338624338628</v>
      </c>
      <c r="I60" s="167">
        <v>9179</v>
      </c>
      <c r="J60" s="168">
        <v>-0.22033466406183644</v>
      </c>
      <c r="K60" s="167">
        <v>860</v>
      </c>
      <c r="L60" s="168">
        <v>-2.9345372460496622E-2</v>
      </c>
      <c r="M60" s="167">
        <v>3983</v>
      </c>
      <c r="N60" s="168">
        <v>-0.16830235957402384</v>
      </c>
      <c r="O60" s="167">
        <v>372</v>
      </c>
      <c r="P60" s="168">
        <v>4.095890410958904</v>
      </c>
      <c r="Q60" s="167">
        <v>342</v>
      </c>
      <c r="R60" s="168">
        <v>-0.15970515970515975</v>
      </c>
      <c r="S60" s="167">
        <v>213</v>
      </c>
      <c r="T60" s="168">
        <v>-0.70821917808219181</v>
      </c>
      <c r="U60" s="167">
        <v>71</v>
      </c>
      <c r="V60" s="168">
        <v>-0.12345679012345678</v>
      </c>
      <c r="W60" s="167">
        <v>28</v>
      </c>
      <c r="X60" s="168">
        <v>-0.17647058823529416</v>
      </c>
      <c r="Y60" s="167">
        <v>55</v>
      </c>
      <c r="Z60" s="168">
        <v>1.2000000000000002</v>
      </c>
      <c r="AA60" s="167">
        <v>59</v>
      </c>
      <c r="AB60" s="168">
        <v>-0.9</v>
      </c>
      <c r="AC60" s="167">
        <v>115</v>
      </c>
      <c r="AD60" s="168">
        <v>8.4905660377358583E-2</v>
      </c>
      <c r="AE60" s="167">
        <v>226</v>
      </c>
      <c r="AF60" s="168">
        <v>-0.16296296296296298</v>
      </c>
      <c r="AG60" s="167">
        <v>146</v>
      </c>
      <c r="AH60" s="168">
        <v>0.3035714285714286</v>
      </c>
      <c r="AI60" s="167">
        <v>306</v>
      </c>
      <c r="AJ60" s="168">
        <v>0.67213114754098369</v>
      </c>
      <c r="AK60" s="167">
        <v>667</v>
      </c>
      <c r="AL60" s="168">
        <v>0.30528375733855184</v>
      </c>
      <c r="AM60" s="167">
        <v>239</v>
      </c>
      <c r="AN60" s="168">
        <v>-0.31714285714285717</v>
      </c>
      <c r="AO60" s="167">
        <v>498</v>
      </c>
      <c r="AP60" s="168">
        <v>0.15545243619489568</v>
      </c>
      <c r="AQ60" s="167">
        <v>254</v>
      </c>
      <c r="AR60" s="168">
        <v>-0.1858974358974359</v>
      </c>
      <c r="AS60" s="169">
        <v>17724</v>
      </c>
      <c r="AT60" s="170">
        <v>-0.17158214536106564</v>
      </c>
      <c r="AU60" s="169">
        <v>82407</v>
      </c>
      <c r="AV60" s="170">
        <v>2.8737282316958934E-2</v>
      </c>
    </row>
    <row r="61" spans="2:48" ht="15" hidden="1" customHeight="1" outlineLevel="1">
      <c r="B61" s="166" t="s">
        <v>93</v>
      </c>
      <c r="C61" s="167">
        <v>45232</v>
      </c>
      <c r="D61" s="168">
        <v>-4.3316412859560116E-2</v>
      </c>
      <c r="E61" s="167">
        <v>190</v>
      </c>
      <c r="F61" s="168">
        <v>-0.30147058823529416</v>
      </c>
      <c r="G61" s="167">
        <v>149</v>
      </c>
      <c r="H61" s="168">
        <v>-0.10240963855421692</v>
      </c>
      <c r="I61" s="167">
        <v>9320</v>
      </c>
      <c r="J61" s="168">
        <v>-0.25218647195699273</v>
      </c>
      <c r="K61" s="167">
        <v>759</v>
      </c>
      <c r="L61" s="168">
        <v>-0.44395604395604393</v>
      </c>
      <c r="M61" s="167">
        <v>3275</v>
      </c>
      <c r="N61" s="168">
        <v>-0.35884886452623332</v>
      </c>
      <c r="O61" s="167">
        <v>311</v>
      </c>
      <c r="P61" s="168">
        <v>5.9111111111111114</v>
      </c>
      <c r="Q61" s="167">
        <v>319</v>
      </c>
      <c r="R61" s="168">
        <v>0.44999999999999996</v>
      </c>
      <c r="S61" s="167">
        <v>121</v>
      </c>
      <c r="T61" s="168">
        <v>-0.80793650793650795</v>
      </c>
      <c r="U61" s="167">
        <v>44</v>
      </c>
      <c r="V61" s="168">
        <v>-0.4358974358974359</v>
      </c>
      <c r="W61" s="167">
        <v>15</v>
      </c>
      <c r="X61" s="168">
        <v>-0.85714285714285721</v>
      </c>
      <c r="Y61" s="167">
        <v>11</v>
      </c>
      <c r="Z61" s="168">
        <v>-0.56000000000000005</v>
      </c>
      <c r="AA61" s="167">
        <v>51</v>
      </c>
      <c r="AB61" s="168">
        <v>-0.87914691943127965</v>
      </c>
      <c r="AC61" s="167">
        <v>130</v>
      </c>
      <c r="AD61" s="168">
        <v>-2.2556390977443663E-2</v>
      </c>
      <c r="AE61" s="167">
        <v>347</v>
      </c>
      <c r="AF61" s="168">
        <v>9.4637223974763485E-2</v>
      </c>
      <c r="AG61" s="167">
        <v>145</v>
      </c>
      <c r="AH61" s="168">
        <v>1.1323529411764706</v>
      </c>
      <c r="AI61" s="167">
        <v>197</v>
      </c>
      <c r="AJ61" s="168">
        <v>0.20858895705521463</v>
      </c>
      <c r="AK61" s="167">
        <v>576</v>
      </c>
      <c r="AL61" s="168">
        <v>0.45454545454545459</v>
      </c>
      <c r="AM61" s="167">
        <v>166</v>
      </c>
      <c r="AN61" s="168">
        <v>-0.26548672566371678</v>
      </c>
      <c r="AO61" s="167">
        <v>377</v>
      </c>
      <c r="AP61" s="168">
        <v>-6.9135802469135754E-2</v>
      </c>
      <c r="AQ61" s="167">
        <v>253</v>
      </c>
      <c r="AR61" s="168">
        <v>3.2653061224489743E-2</v>
      </c>
      <c r="AS61" s="169">
        <v>16635</v>
      </c>
      <c r="AT61" s="170">
        <v>-0.2514175141751418</v>
      </c>
      <c r="AU61" s="169">
        <v>61867</v>
      </c>
      <c r="AV61" s="170">
        <v>-0.10985295387183103</v>
      </c>
    </row>
    <row r="62" spans="2:48" ht="15" hidden="1" customHeight="1" outlineLevel="1">
      <c r="B62" s="166" t="s">
        <v>94</v>
      </c>
      <c r="C62" s="167">
        <v>49875</v>
      </c>
      <c r="D62" s="168">
        <v>-1.4347542538684976E-2</v>
      </c>
      <c r="E62" s="167">
        <v>218</v>
      </c>
      <c r="F62" s="168">
        <v>-0.4467005076142132</v>
      </c>
      <c r="G62" s="167">
        <v>201</v>
      </c>
      <c r="H62" s="168">
        <v>0.29677419354838719</v>
      </c>
      <c r="I62" s="167">
        <v>14615</v>
      </c>
      <c r="J62" s="168">
        <v>-0.13816487793371857</v>
      </c>
      <c r="K62" s="167">
        <v>1861</v>
      </c>
      <c r="L62" s="168">
        <v>-6.7635270541082204E-2</v>
      </c>
      <c r="M62" s="167">
        <v>6162</v>
      </c>
      <c r="N62" s="168">
        <v>-0.15980365421325338</v>
      </c>
      <c r="O62" s="167">
        <v>390</v>
      </c>
      <c r="P62" s="168">
        <v>5.1904761904761907</v>
      </c>
      <c r="Q62" s="167">
        <v>604</v>
      </c>
      <c r="R62" s="168">
        <v>6.525573192239853E-2</v>
      </c>
      <c r="S62" s="167">
        <v>3840</v>
      </c>
      <c r="T62" s="168">
        <v>-7.8031212484994006E-2</v>
      </c>
      <c r="U62" s="167">
        <v>1074</v>
      </c>
      <c r="V62" s="168">
        <v>4.0697674418604723E-2</v>
      </c>
      <c r="W62" s="167">
        <v>477</v>
      </c>
      <c r="X62" s="168">
        <v>-6.286836935166995E-2</v>
      </c>
      <c r="Y62" s="167">
        <v>337</v>
      </c>
      <c r="Z62" s="168">
        <v>-0.25770925110132159</v>
      </c>
      <c r="AA62" s="167">
        <v>1952</v>
      </c>
      <c r="AB62" s="168">
        <v>-0.10046082949308754</v>
      </c>
      <c r="AC62" s="167">
        <v>145</v>
      </c>
      <c r="AD62" s="168">
        <v>-0.28921568627450978</v>
      </c>
      <c r="AE62" s="167">
        <v>539</v>
      </c>
      <c r="AF62" s="168">
        <v>0.14194915254237284</v>
      </c>
      <c r="AG62" s="167">
        <v>183</v>
      </c>
      <c r="AH62" s="168">
        <v>0.19607843137254899</v>
      </c>
      <c r="AI62" s="167">
        <v>252</v>
      </c>
      <c r="AJ62" s="168">
        <v>-0.16831683168316836</v>
      </c>
      <c r="AK62" s="167">
        <v>699</v>
      </c>
      <c r="AL62" s="168">
        <v>-0.15169902912621358</v>
      </c>
      <c r="AM62" s="167">
        <v>186</v>
      </c>
      <c r="AN62" s="168">
        <v>-0.3737373737373737</v>
      </c>
      <c r="AO62" s="167">
        <v>471</v>
      </c>
      <c r="AP62" s="168">
        <v>0.24274406332453835</v>
      </c>
      <c r="AQ62" s="167">
        <v>253</v>
      </c>
      <c r="AR62" s="168">
        <v>-0.1028368794326241</v>
      </c>
      <c r="AS62" s="169">
        <v>30619</v>
      </c>
      <c r="AT62" s="170">
        <v>-0.11367452092861696</v>
      </c>
      <c r="AU62" s="169">
        <v>80494</v>
      </c>
      <c r="AV62" s="170">
        <v>-5.4646669876801335E-2</v>
      </c>
    </row>
    <row r="63" spans="2:48" ht="15" hidden="1" customHeight="1" outlineLevel="1">
      <c r="B63" s="166" t="s">
        <v>95</v>
      </c>
      <c r="C63" s="167">
        <v>32945</v>
      </c>
      <c r="D63" s="168">
        <v>6.3840092999225106E-2</v>
      </c>
      <c r="E63" s="167">
        <v>413</v>
      </c>
      <c r="F63" s="168">
        <v>-0.16733870967741937</v>
      </c>
      <c r="G63" s="167">
        <v>161</v>
      </c>
      <c r="H63" s="168">
        <v>-0.22596153846153844</v>
      </c>
      <c r="I63" s="167">
        <v>22002</v>
      </c>
      <c r="J63" s="168">
        <v>1.4290982850820644E-2</v>
      </c>
      <c r="K63" s="167">
        <v>1580</v>
      </c>
      <c r="L63" s="168">
        <v>3.8107752956636043E-2</v>
      </c>
      <c r="M63" s="167">
        <v>8790</v>
      </c>
      <c r="N63" s="168">
        <v>-6.4196742254870598E-2</v>
      </c>
      <c r="O63" s="167">
        <v>369</v>
      </c>
      <c r="P63" s="168">
        <v>2.7653061224489797</v>
      </c>
      <c r="Q63" s="167">
        <v>467</v>
      </c>
      <c r="R63" s="168">
        <v>0.49201277955271561</v>
      </c>
      <c r="S63" s="167">
        <v>10238</v>
      </c>
      <c r="T63" s="168">
        <v>-0.11832586978987258</v>
      </c>
      <c r="U63" s="167">
        <v>2647</v>
      </c>
      <c r="V63" s="168">
        <v>0.31429990069513414</v>
      </c>
      <c r="W63" s="167">
        <v>1068</v>
      </c>
      <c r="X63" s="168">
        <v>-0.13241267262388301</v>
      </c>
      <c r="Y63" s="167">
        <v>1339</v>
      </c>
      <c r="Z63" s="168">
        <v>0.23410138248847923</v>
      </c>
      <c r="AA63" s="167">
        <v>5184</v>
      </c>
      <c r="AB63" s="168">
        <v>-0.2881076627300192</v>
      </c>
      <c r="AC63" s="167">
        <v>212</v>
      </c>
      <c r="AD63" s="168">
        <v>0.15846994535519121</v>
      </c>
      <c r="AE63" s="167">
        <v>648</v>
      </c>
      <c r="AF63" s="168">
        <v>0.35000000000000009</v>
      </c>
      <c r="AG63" s="167">
        <v>156</v>
      </c>
      <c r="AH63" s="168">
        <v>0.69565217391304346</v>
      </c>
      <c r="AI63" s="167">
        <v>321</v>
      </c>
      <c r="AJ63" s="168">
        <v>1.4692307692307693</v>
      </c>
      <c r="AK63" s="167">
        <v>706</v>
      </c>
      <c r="AL63" s="168">
        <v>0.91327913279132789</v>
      </c>
      <c r="AM63" s="167">
        <v>249</v>
      </c>
      <c r="AN63" s="168">
        <v>-0.24773413897280971</v>
      </c>
      <c r="AO63" s="167">
        <v>280</v>
      </c>
      <c r="AP63" s="168">
        <v>-0.15407854984894265</v>
      </c>
      <c r="AQ63" s="167">
        <v>301</v>
      </c>
      <c r="AR63" s="168">
        <v>0.19920318725099606</v>
      </c>
      <c r="AS63" s="169">
        <v>46893</v>
      </c>
      <c r="AT63" s="170">
        <v>-1.2799730531988796E-2</v>
      </c>
      <c r="AU63" s="169">
        <v>79838</v>
      </c>
      <c r="AV63" s="170">
        <v>1.7446380099147341E-2</v>
      </c>
    </row>
    <row r="64" spans="2:48" ht="15" hidden="1" customHeight="1" outlineLevel="1">
      <c r="B64" s="166" t="s">
        <v>96</v>
      </c>
      <c r="C64" s="167">
        <v>27460</v>
      </c>
      <c r="D64" s="168">
        <v>-4.4370976161475562E-2</v>
      </c>
      <c r="E64" s="167">
        <v>283</v>
      </c>
      <c r="F64" s="168">
        <v>-0.40670859538784065</v>
      </c>
      <c r="G64" s="167">
        <v>146</v>
      </c>
      <c r="H64" s="168">
        <v>-0.12048192771084343</v>
      </c>
      <c r="I64" s="167">
        <v>16957</v>
      </c>
      <c r="J64" s="168">
        <v>-4.9292881873129746E-3</v>
      </c>
      <c r="K64" s="167">
        <v>1333</v>
      </c>
      <c r="L64" s="168">
        <v>-4.3072505384063153E-2</v>
      </c>
      <c r="M64" s="167">
        <v>8655</v>
      </c>
      <c r="N64" s="168">
        <v>-6.5839179708580664E-2</v>
      </c>
      <c r="O64" s="167">
        <v>390</v>
      </c>
      <c r="P64" s="168">
        <v>4.7352941176470589</v>
      </c>
      <c r="Q64" s="167">
        <v>481</v>
      </c>
      <c r="R64" s="168">
        <v>4.1125541125541121E-2</v>
      </c>
      <c r="S64" s="167">
        <v>10190</v>
      </c>
      <c r="T64" s="168">
        <v>-5.6568836218868657E-2</v>
      </c>
      <c r="U64" s="167">
        <v>2633</v>
      </c>
      <c r="V64" s="168">
        <v>0.14577893820713661</v>
      </c>
      <c r="W64" s="167">
        <v>1258</v>
      </c>
      <c r="X64" s="168">
        <v>-3.230769230769226E-2</v>
      </c>
      <c r="Y64" s="167">
        <v>1335</v>
      </c>
      <c r="Z64" s="168">
        <v>-5.7203389830508433E-2</v>
      </c>
      <c r="AA64" s="167">
        <v>4964</v>
      </c>
      <c r="AB64" s="168">
        <v>-0.14221531017798517</v>
      </c>
      <c r="AC64" s="167">
        <v>169</v>
      </c>
      <c r="AD64" s="168">
        <v>-5.5865921787709549E-2</v>
      </c>
      <c r="AE64" s="167">
        <v>446</v>
      </c>
      <c r="AF64" s="168">
        <v>-0.20071684587813621</v>
      </c>
      <c r="AG64" s="167">
        <v>87</v>
      </c>
      <c r="AH64" s="168">
        <v>0.26086956521739135</v>
      </c>
      <c r="AI64" s="167">
        <v>260</v>
      </c>
      <c r="AJ64" s="168">
        <v>0.26829268292682928</v>
      </c>
      <c r="AK64" s="167">
        <v>554</v>
      </c>
      <c r="AL64" s="168">
        <v>0.34140435835351091</v>
      </c>
      <c r="AM64" s="167">
        <v>229</v>
      </c>
      <c r="AN64" s="168">
        <v>-0.39417989417989419</v>
      </c>
      <c r="AO64" s="167">
        <v>259</v>
      </c>
      <c r="AP64" s="168">
        <v>1.171875E-2</v>
      </c>
      <c r="AQ64" s="167">
        <v>304</v>
      </c>
      <c r="AR64" s="168">
        <v>-8.7087087087087123E-2</v>
      </c>
      <c r="AS64" s="169">
        <v>40743</v>
      </c>
      <c r="AT64" s="170">
        <v>-3.1404526435907187E-2</v>
      </c>
      <c r="AU64" s="169">
        <v>68203</v>
      </c>
      <c r="AV64" s="170">
        <v>-3.6667184564753708E-2</v>
      </c>
    </row>
    <row r="65" spans="2:48" ht="15" hidden="1" customHeight="1" outlineLevel="1">
      <c r="B65" s="166" t="s">
        <v>97</v>
      </c>
      <c r="C65" s="167">
        <v>21868</v>
      </c>
      <c r="D65" s="168">
        <v>2.10796443955652E-3</v>
      </c>
      <c r="E65" s="167">
        <v>389</v>
      </c>
      <c r="F65" s="168">
        <v>0.2271293375394321</v>
      </c>
      <c r="G65" s="167">
        <v>214</v>
      </c>
      <c r="H65" s="168">
        <v>-4.6511627906976605E-3</v>
      </c>
      <c r="I65" s="167">
        <v>18117</v>
      </c>
      <c r="J65" s="168">
        <v>6.6647041507212235E-2</v>
      </c>
      <c r="K65" s="167">
        <v>872</v>
      </c>
      <c r="L65" s="168">
        <v>0.12371134020618557</v>
      </c>
      <c r="M65" s="167">
        <v>8134</v>
      </c>
      <c r="N65" s="168">
        <v>-0.15270833333333333</v>
      </c>
      <c r="O65" s="167">
        <v>387</v>
      </c>
      <c r="P65" s="168">
        <v>3.552941176470588</v>
      </c>
      <c r="Q65" s="167">
        <v>492</v>
      </c>
      <c r="R65" s="168">
        <v>-1.2048192771084376E-2</v>
      </c>
      <c r="S65" s="167">
        <v>12865</v>
      </c>
      <c r="T65" s="168">
        <v>-7.6453697056712122E-2</v>
      </c>
      <c r="U65" s="167">
        <v>3157</v>
      </c>
      <c r="V65" s="168">
        <v>0.16237113402061865</v>
      </c>
      <c r="W65" s="167">
        <v>1781</v>
      </c>
      <c r="X65" s="168">
        <v>-0.19302220208427734</v>
      </c>
      <c r="Y65" s="167">
        <v>1644</v>
      </c>
      <c r="Z65" s="168">
        <v>-9.3215664644236029E-2</v>
      </c>
      <c r="AA65" s="167">
        <v>6283</v>
      </c>
      <c r="AB65" s="168">
        <v>-0.12663330553238805</v>
      </c>
      <c r="AC65" s="167">
        <v>204</v>
      </c>
      <c r="AD65" s="168">
        <v>-0.11688311688311692</v>
      </c>
      <c r="AE65" s="167">
        <v>575</v>
      </c>
      <c r="AF65" s="168">
        <v>0.24458874458874469</v>
      </c>
      <c r="AG65" s="167">
        <v>222</v>
      </c>
      <c r="AH65" s="168">
        <v>0.81967213114754101</v>
      </c>
      <c r="AI65" s="167">
        <v>293</v>
      </c>
      <c r="AJ65" s="168">
        <v>0.46500000000000008</v>
      </c>
      <c r="AK65" s="167">
        <v>816</v>
      </c>
      <c r="AL65" s="168">
        <v>1.0049140049140051</v>
      </c>
      <c r="AM65" s="167">
        <v>217</v>
      </c>
      <c r="AN65" s="168">
        <v>-0.14566929133858264</v>
      </c>
      <c r="AO65" s="167">
        <v>305</v>
      </c>
      <c r="AP65" s="168">
        <v>0.20553359683794459</v>
      </c>
      <c r="AQ65" s="167">
        <v>349</v>
      </c>
      <c r="AR65" s="168">
        <v>0.69417475728155331</v>
      </c>
      <c r="AS65" s="169">
        <v>44451</v>
      </c>
      <c r="AT65" s="170">
        <v>-2.0206102242877888E-3</v>
      </c>
      <c r="AU65" s="169">
        <v>66319</v>
      </c>
      <c r="AV65" s="170">
        <v>-6.6302005635665573E-4</v>
      </c>
    </row>
    <row r="66" spans="2:48" collapsed="1">
      <c r="B66" s="178">
        <v>2007</v>
      </c>
      <c r="C66" s="179">
        <v>591403</v>
      </c>
      <c r="D66" s="180">
        <v>1.1663850865224479E-3</v>
      </c>
      <c r="E66" s="179">
        <v>3674</v>
      </c>
      <c r="F66" s="180">
        <v>-0.15169706765181257</v>
      </c>
      <c r="G66" s="179">
        <v>1892</v>
      </c>
      <c r="H66" s="180">
        <v>-0.1523297491039427</v>
      </c>
      <c r="I66" s="179">
        <v>167334</v>
      </c>
      <c r="J66" s="180">
        <v>-5.9498651079136655E-2</v>
      </c>
      <c r="K66" s="179">
        <v>13237</v>
      </c>
      <c r="L66" s="180">
        <v>-6.8210615233000094E-2</v>
      </c>
      <c r="M66" s="179">
        <v>72984</v>
      </c>
      <c r="N66" s="180">
        <v>-0.12586683913621499</v>
      </c>
      <c r="O66" s="179">
        <v>3737</v>
      </c>
      <c r="P66" s="180">
        <v>1.9172521467603434</v>
      </c>
      <c r="Q66" s="179">
        <v>7237</v>
      </c>
      <c r="R66" s="180">
        <v>0.16801162040025819</v>
      </c>
      <c r="S66" s="179">
        <v>72156</v>
      </c>
      <c r="T66" s="180">
        <v>-3.37716596588018E-2</v>
      </c>
      <c r="U66" s="179">
        <v>18373</v>
      </c>
      <c r="V66" s="180">
        <v>0.18451421571787763</v>
      </c>
      <c r="W66" s="179">
        <v>9058</v>
      </c>
      <c r="X66" s="180">
        <v>-0.10103215561730849</v>
      </c>
      <c r="Y66" s="179">
        <v>8712</v>
      </c>
      <c r="Z66" s="180">
        <v>5.1792828685258918E-2</v>
      </c>
      <c r="AA66" s="179">
        <v>36013</v>
      </c>
      <c r="AB66" s="180">
        <v>-0.11750147029994118</v>
      </c>
      <c r="AC66" s="179">
        <v>2267</v>
      </c>
      <c r="AD66" s="180">
        <v>1.0699955416852536E-2</v>
      </c>
      <c r="AE66" s="179">
        <v>5077</v>
      </c>
      <c r="AF66" s="180">
        <v>4.1863328545044043E-2</v>
      </c>
      <c r="AG66" s="179">
        <v>1937</v>
      </c>
      <c r="AH66" s="180">
        <v>0.37375886524822688</v>
      </c>
      <c r="AI66" s="179">
        <v>4239</v>
      </c>
      <c r="AJ66" s="180">
        <v>0.44972640218878257</v>
      </c>
      <c r="AK66" s="179">
        <v>10494</v>
      </c>
      <c r="AL66" s="180">
        <v>0.34280230326295591</v>
      </c>
      <c r="AM66" s="179">
        <v>2485</v>
      </c>
      <c r="AN66" s="180">
        <v>-0.16694602748910492</v>
      </c>
      <c r="AO66" s="179">
        <v>5468</v>
      </c>
      <c r="AP66" s="180">
        <v>8.2772277227722846E-2</v>
      </c>
      <c r="AQ66" s="179">
        <v>3728</v>
      </c>
      <c r="AR66" s="180">
        <v>-9.4486276414865178E-2</v>
      </c>
      <c r="AS66" s="169">
        <v>377946</v>
      </c>
      <c r="AT66" s="181">
        <v>-4.4992823788635339E-2</v>
      </c>
      <c r="AU66" s="169">
        <v>969349</v>
      </c>
      <c r="AV66" s="181">
        <v>-1.7351839799851221E-2</v>
      </c>
    </row>
    <row r="67" spans="2:48" ht="15" hidden="1" customHeight="1" outlineLevel="1">
      <c r="B67" s="166" t="s">
        <v>86</v>
      </c>
      <c r="C67" s="167">
        <v>32230</v>
      </c>
      <c r="D67" s="168" t="s">
        <v>64</v>
      </c>
      <c r="E67" s="167">
        <v>462</v>
      </c>
      <c r="F67" s="168" t="s">
        <v>64</v>
      </c>
      <c r="G67" s="167">
        <v>189</v>
      </c>
      <c r="H67" s="168" t="s">
        <v>64</v>
      </c>
      <c r="I67" s="167">
        <v>16408</v>
      </c>
      <c r="J67" s="168" t="s">
        <v>64</v>
      </c>
      <c r="K67" s="167">
        <v>1086</v>
      </c>
      <c r="L67" s="168" t="s">
        <v>64</v>
      </c>
      <c r="M67" s="167">
        <v>8237</v>
      </c>
      <c r="N67" s="168" t="s">
        <v>64</v>
      </c>
      <c r="O67" s="167">
        <v>323</v>
      </c>
      <c r="P67" s="168" t="s">
        <v>64</v>
      </c>
      <c r="Q67" s="167">
        <v>600</v>
      </c>
      <c r="R67" s="168" t="s">
        <v>64</v>
      </c>
      <c r="S67" s="167">
        <v>13441</v>
      </c>
      <c r="T67" s="168" t="s">
        <v>64</v>
      </c>
      <c r="U67" s="167">
        <v>3300</v>
      </c>
      <c r="V67" s="168" t="s">
        <v>64</v>
      </c>
      <c r="W67" s="167">
        <v>2301</v>
      </c>
      <c r="X67" s="168" t="s">
        <v>64</v>
      </c>
      <c r="Y67" s="167">
        <v>1473</v>
      </c>
      <c r="Z67" s="168" t="s">
        <v>64</v>
      </c>
      <c r="AA67" s="167">
        <v>6367</v>
      </c>
      <c r="AB67" s="168" t="s">
        <v>64</v>
      </c>
      <c r="AC67" s="167">
        <v>268</v>
      </c>
      <c r="AD67" s="168" t="s">
        <v>64</v>
      </c>
      <c r="AE67" s="167">
        <v>433</v>
      </c>
      <c r="AF67" s="168" t="s">
        <v>64</v>
      </c>
      <c r="AG67" s="167">
        <v>162</v>
      </c>
      <c r="AH67" s="168" t="s">
        <v>64</v>
      </c>
      <c r="AI67" s="167">
        <v>400</v>
      </c>
      <c r="AJ67" s="168" t="s">
        <v>64</v>
      </c>
      <c r="AK67" s="167">
        <v>808</v>
      </c>
      <c r="AL67" s="168" t="s">
        <v>64</v>
      </c>
      <c r="AM67" s="167">
        <v>234</v>
      </c>
      <c r="AN67" s="168" t="s">
        <v>64</v>
      </c>
      <c r="AO67" s="167">
        <v>412</v>
      </c>
      <c r="AP67" s="168" t="s">
        <v>64</v>
      </c>
      <c r="AQ67" s="167">
        <v>524</v>
      </c>
      <c r="AR67" s="168" t="s">
        <v>64</v>
      </c>
      <c r="AS67" s="169">
        <v>43987</v>
      </c>
      <c r="AT67" s="170" t="s">
        <v>64</v>
      </c>
      <c r="AU67" s="169">
        <v>76217</v>
      </c>
      <c r="AV67" s="170" t="s">
        <v>64</v>
      </c>
    </row>
    <row r="68" spans="2:48" ht="15" hidden="1" customHeight="1" outlineLevel="1">
      <c r="B68" s="166" t="s">
        <v>87</v>
      </c>
      <c r="C68" s="167">
        <v>33002</v>
      </c>
      <c r="D68" s="168" t="s">
        <v>64</v>
      </c>
      <c r="E68" s="167">
        <v>282</v>
      </c>
      <c r="F68" s="168" t="s">
        <v>64</v>
      </c>
      <c r="G68" s="167">
        <v>138</v>
      </c>
      <c r="H68" s="168" t="s">
        <v>64</v>
      </c>
      <c r="I68" s="167">
        <v>18259</v>
      </c>
      <c r="J68" s="168" t="s">
        <v>64</v>
      </c>
      <c r="K68" s="167">
        <v>618</v>
      </c>
      <c r="L68" s="168" t="s">
        <v>64</v>
      </c>
      <c r="M68" s="167">
        <v>7035</v>
      </c>
      <c r="N68" s="168" t="s">
        <v>64</v>
      </c>
      <c r="O68" s="167">
        <v>76</v>
      </c>
      <c r="P68" s="168" t="s">
        <v>64</v>
      </c>
      <c r="Q68" s="167">
        <v>420</v>
      </c>
      <c r="R68" s="168" t="s">
        <v>64</v>
      </c>
      <c r="S68" s="167">
        <v>11176</v>
      </c>
      <c r="T68" s="168" t="s">
        <v>64</v>
      </c>
      <c r="U68" s="167">
        <v>2336</v>
      </c>
      <c r="V68" s="168" t="s">
        <v>64</v>
      </c>
      <c r="W68" s="167">
        <v>1268</v>
      </c>
      <c r="X68" s="168" t="s">
        <v>64</v>
      </c>
      <c r="Y68" s="167">
        <v>960</v>
      </c>
      <c r="Z68" s="168" t="s">
        <v>64</v>
      </c>
      <c r="AA68" s="167">
        <v>6612</v>
      </c>
      <c r="AB68" s="168" t="s">
        <v>64</v>
      </c>
      <c r="AC68" s="167">
        <v>259</v>
      </c>
      <c r="AD68" s="168" t="s">
        <v>64</v>
      </c>
      <c r="AE68" s="167">
        <v>561</v>
      </c>
      <c r="AF68" s="168" t="s">
        <v>64</v>
      </c>
      <c r="AG68" s="167">
        <v>157</v>
      </c>
      <c r="AH68" s="168" t="s">
        <v>64</v>
      </c>
      <c r="AI68" s="167">
        <v>347</v>
      </c>
      <c r="AJ68" s="168" t="s">
        <v>64</v>
      </c>
      <c r="AK68" s="167">
        <v>502</v>
      </c>
      <c r="AL68" s="168" t="s">
        <v>64</v>
      </c>
      <c r="AM68" s="167">
        <v>102</v>
      </c>
      <c r="AN68" s="168" t="s">
        <v>64</v>
      </c>
      <c r="AO68" s="167">
        <v>313</v>
      </c>
      <c r="AP68" s="168" t="s">
        <v>64</v>
      </c>
      <c r="AQ68" s="167">
        <v>272</v>
      </c>
      <c r="AR68" s="168" t="s">
        <v>64</v>
      </c>
      <c r="AS68" s="169">
        <v>40517</v>
      </c>
      <c r="AT68" s="170" t="s">
        <v>64</v>
      </c>
      <c r="AU68" s="169">
        <v>73519</v>
      </c>
      <c r="AV68" s="170" t="s">
        <v>64</v>
      </c>
    </row>
    <row r="69" spans="2:48" ht="15" hidden="1" customHeight="1" outlineLevel="1">
      <c r="B69" s="166" t="s">
        <v>88</v>
      </c>
      <c r="C69" s="167">
        <v>48292</v>
      </c>
      <c r="D69" s="168" t="s">
        <v>64</v>
      </c>
      <c r="E69" s="167">
        <v>317</v>
      </c>
      <c r="F69" s="168" t="s">
        <v>64</v>
      </c>
      <c r="G69" s="167">
        <v>178</v>
      </c>
      <c r="H69" s="168" t="s">
        <v>64</v>
      </c>
      <c r="I69" s="167">
        <v>12670</v>
      </c>
      <c r="J69" s="168" t="s">
        <v>64</v>
      </c>
      <c r="K69" s="167">
        <v>1128</v>
      </c>
      <c r="L69" s="168" t="s">
        <v>64</v>
      </c>
      <c r="M69" s="167">
        <v>6836</v>
      </c>
      <c r="N69" s="168" t="s">
        <v>64</v>
      </c>
      <c r="O69" s="167">
        <v>136</v>
      </c>
      <c r="P69" s="168" t="s">
        <v>64</v>
      </c>
      <c r="Q69" s="167">
        <v>460</v>
      </c>
      <c r="R69" s="168" t="s">
        <v>64</v>
      </c>
      <c r="S69" s="167">
        <v>6570</v>
      </c>
      <c r="T69" s="168" t="s">
        <v>64</v>
      </c>
      <c r="U69" s="167">
        <v>1460</v>
      </c>
      <c r="V69" s="168" t="s">
        <v>64</v>
      </c>
      <c r="W69" s="167">
        <v>988</v>
      </c>
      <c r="X69" s="168" t="s">
        <v>64</v>
      </c>
      <c r="Y69" s="167">
        <v>739</v>
      </c>
      <c r="Z69" s="168" t="s">
        <v>64</v>
      </c>
      <c r="AA69" s="167">
        <v>3383</v>
      </c>
      <c r="AB69" s="168" t="s">
        <v>64</v>
      </c>
      <c r="AC69" s="167">
        <v>251</v>
      </c>
      <c r="AD69" s="168" t="s">
        <v>64</v>
      </c>
      <c r="AE69" s="167">
        <v>406</v>
      </c>
      <c r="AF69" s="168" t="s">
        <v>64</v>
      </c>
      <c r="AG69" s="167">
        <v>80</v>
      </c>
      <c r="AH69" s="168" t="s">
        <v>64</v>
      </c>
      <c r="AI69" s="167">
        <v>249</v>
      </c>
      <c r="AJ69" s="168" t="s">
        <v>64</v>
      </c>
      <c r="AK69" s="167">
        <v>506</v>
      </c>
      <c r="AL69" s="168" t="s">
        <v>64</v>
      </c>
      <c r="AM69" s="167">
        <v>147</v>
      </c>
      <c r="AN69" s="168" t="s">
        <v>64</v>
      </c>
      <c r="AO69" s="167">
        <v>493</v>
      </c>
      <c r="AP69" s="168" t="s">
        <v>64</v>
      </c>
      <c r="AQ69" s="167">
        <v>327</v>
      </c>
      <c r="AR69" s="168" t="s">
        <v>64</v>
      </c>
      <c r="AS69" s="169">
        <v>30754</v>
      </c>
      <c r="AT69" s="170" t="s">
        <v>64</v>
      </c>
      <c r="AU69" s="169">
        <v>79046</v>
      </c>
      <c r="AV69" s="170" t="s">
        <v>64</v>
      </c>
    </row>
    <row r="70" spans="2:48" ht="15" hidden="1" customHeight="1" outlineLevel="1">
      <c r="B70" s="166" t="s">
        <v>89</v>
      </c>
      <c r="C70" s="167">
        <v>64899</v>
      </c>
      <c r="D70" s="168" t="s">
        <v>64</v>
      </c>
      <c r="E70" s="167">
        <v>389</v>
      </c>
      <c r="F70" s="168" t="s">
        <v>64</v>
      </c>
      <c r="G70" s="167">
        <v>257</v>
      </c>
      <c r="H70" s="168" t="s">
        <v>64</v>
      </c>
      <c r="I70" s="167">
        <v>12675</v>
      </c>
      <c r="J70" s="168" t="s">
        <v>64</v>
      </c>
      <c r="K70" s="167">
        <v>1359</v>
      </c>
      <c r="L70" s="168" t="s">
        <v>64</v>
      </c>
      <c r="M70" s="167">
        <v>6895</v>
      </c>
      <c r="N70" s="168" t="s">
        <v>64</v>
      </c>
      <c r="O70" s="167">
        <v>116</v>
      </c>
      <c r="P70" s="168" t="s">
        <v>64</v>
      </c>
      <c r="Q70" s="167">
        <v>419</v>
      </c>
      <c r="R70" s="168" t="s">
        <v>64</v>
      </c>
      <c r="S70" s="167">
        <v>855</v>
      </c>
      <c r="T70" s="168" t="s">
        <v>64</v>
      </c>
      <c r="U70" s="167">
        <v>49</v>
      </c>
      <c r="V70" s="168" t="s">
        <v>64</v>
      </c>
      <c r="W70" s="167">
        <v>48</v>
      </c>
      <c r="X70" s="168" t="s">
        <v>64</v>
      </c>
      <c r="Y70" s="167">
        <v>128</v>
      </c>
      <c r="Z70" s="168" t="s">
        <v>64</v>
      </c>
      <c r="AA70" s="167">
        <v>630</v>
      </c>
      <c r="AB70" s="168" t="s">
        <v>64</v>
      </c>
      <c r="AC70" s="167">
        <v>171</v>
      </c>
      <c r="AD70" s="168" t="s">
        <v>64</v>
      </c>
      <c r="AE70" s="167">
        <v>347</v>
      </c>
      <c r="AF70" s="168" t="s">
        <v>64</v>
      </c>
      <c r="AG70" s="167">
        <v>123</v>
      </c>
      <c r="AH70" s="168" t="s">
        <v>64</v>
      </c>
      <c r="AI70" s="167">
        <v>299</v>
      </c>
      <c r="AJ70" s="168" t="s">
        <v>64</v>
      </c>
      <c r="AK70" s="167">
        <v>992</v>
      </c>
      <c r="AL70" s="168" t="s">
        <v>64</v>
      </c>
      <c r="AM70" s="167">
        <v>273</v>
      </c>
      <c r="AN70" s="168" t="s">
        <v>64</v>
      </c>
      <c r="AO70" s="167">
        <v>654</v>
      </c>
      <c r="AP70" s="168" t="s">
        <v>64</v>
      </c>
      <c r="AQ70" s="167">
        <v>467</v>
      </c>
      <c r="AR70" s="168" t="s">
        <v>64</v>
      </c>
      <c r="AS70" s="169">
        <v>26291</v>
      </c>
      <c r="AT70" s="170" t="s">
        <v>64</v>
      </c>
      <c r="AU70" s="169">
        <v>91190</v>
      </c>
      <c r="AV70" s="170" t="s">
        <v>64</v>
      </c>
    </row>
    <row r="71" spans="2:48" ht="15" hidden="1" customHeight="1" outlineLevel="1">
      <c r="B71" s="166" t="s">
        <v>90</v>
      </c>
      <c r="C71" s="167">
        <v>92761</v>
      </c>
      <c r="D71" s="168" t="s">
        <v>64</v>
      </c>
      <c r="E71" s="167">
        <v>218</v>
      </c>
      <c r="F71" s="168" t="s">
        <v>64</v>
      </c>
      <c r="G71" s="167">
        <v>175</v>
      </c>
      <c r="H71" s="168" t="s">
        <v>64</v>
      </c>
      <c r="I71" s="167">
        <v>10226</v>
      </c>
      <c r="J71" s="168" t="s">
        <v>64</v>
      </c>
      <c r="K71" s="167">
        <v>984</v>
      </c>
      <c r="L71" s="168" t="s">
        <v>64</v>
      </c>
      <c r="M71" s="167">
        <v>4233</v>
      </c>
      <c r="N71" s="168" t="s">
        <v>64</v>
      </c>
      <c r="O71" s="167">
        <v>118</v>
      </c>
      <c r="P71" s="168" t="s">
        <v>64</v>
      </c>
      <c r="Q71" s="167">
        <v>1190</v>
      </c>
      <c r="R71" s="168" t="s">
        <v>64</v>
      </c>
      <c r="S71" s="167">
        <v>127</v>
      </c>
      <c r="T71" s="168" t="s">
        <v>64</v>
      </c>
      <c r="U71" s="167">
        <v>40</v>
      </c>
      <c r="V71" s="168" t="s">
        <v>64</v>
      </c>
      <c r="W71" s="167">
        <v>20</v>
      </c>
      <c r="X71" s="168" t="s">
        <v>64</v>
      </c>
      <c r="Y71" s="167">
        <v>47</v>
      </c>
      <c r="Z71" s="168" t="s">
        <v>64</v>
      </c>
      <c r="AA71" s="167">
        <v>20</v>
      </c>
      <c r="AB71" s="168" t="s">
        <v>64</v>
      </c>
      <c r="AC71" s="167">
        <v>95</v>
      </c>
      <c r="AD71" s="168" t="s">
        <v>64</v>
      </c>
      <c r="AE71" s="167">
        <v>247</v>
      </c>
      <c r="AF71" s="168" t="s">
        <v>64</v>
      </c>
      <c r="AG71" s="167">
        <v>148</v>
      </c>
      <c r="AH71" s="168" t="s">
        <v>64</v>
      </c>
      <c r="AI71" s="167">
        <v>250</v>
      </c>
      <c r="AJ71" s="168" t="s">
        <v>64</v>
      </c>
      <c r="AK71" s="167">
        <v>1055</v>
      </c>
      <c r="AL71" s="168" t="s">
        <v>64</v>
      </c>
      <c r="AM71" s="167">
        <v>129</v>
      </c>
      <c r="AN71" s="168" t="s">
        <v>64</v>
      </c>
      <c r="AO71" s="167">
        <v>565</v>
      </c>
      <c r="AP71" s="168" t="s">
        <v>64</v>
      </c>
      <c r="AQ71" s="167">
        <v>408</v>
      </c>
      <c r="AR71" s="168" t="s">
        <v>64</v>
      </c>
      <c r="AS71" s="169">
        <v>20168</v>
      </c>
      <c r="AT71" s="170" t="s">
        <v>64</v>
      </c>
      <c r="AU71" s="169">
        <v>112929</v>
      </c>
      <c r="AV71" s="170" t="s">
        <v>64</v>
      </c>
    </row>
    <row r="72" spans="2:48" ht="15" hidden="1" customHeight="1" outlineLevel="1">
      <c r="B72" s="166" t="s">
        <v>91</v>
      </c>
      <c r="C72" s="167">
        <v>81414</v>
      </c>
      <c r="D72" s="168" t="s">
        <v>64</v>
      </c>
      <c r="E72" s="167">
        <v>434</v>
      </c>
      <c r="F72" s="168" t="s">
        <v>64</v>
      </c>
      <c r="G72" s="167">
        <v>196</v>
      </c>
      <c r="H72" s="168" t="s">
        <v>64</v>
      </c>
      <c r="I72" s="167">
        <v>10770</v>
      </c>
      <c r="J72" s="168" t="s">
        <v>64</v>
      </c>
      <c r="K72" s="167">
        <v>1093</v>
      </c>
      <c r="L72" s="168" t="s">
        <v>64</v>
      </c>
      <c r="M72" s="167">
        <v>4768</v>
      </c>
      <c r="N72" s="168" t="s">
        <v>64</v>
      </c>
      <c r="O72" s="167">
        <v>80</v>
      </c>
      <c r="P72" s="168" t="s">
        <v>64</v>
      </c>
      <c r="Q72" s="167">
        <v>640</v>
      </c>
      <c r="R72" s="168" t="s">
        <v>64</v>
      </c>
      <c r="S72" s="167">
        <v>641</v>
      </c>
      <c r="T72" s="168" t="s">
        <v>64</v>
      </c>
      <c r="U72" s="167">
        <v>107</v>
      </c>
      <c r="V72" s="168" t="s">
        <v>64</v>
      </c>
      <c r="W72" s="167">
        <v>65</v>
      </c>
      <c r="X72" s="168" t="s">
        <v>64</v>
      </c>
      <c r="Y72" s="167">
        <v>118</v>
      </c>
      <c r="Z72" s="168" t="s">
        <v>64</v>
      </c>
      <c r="AA72" s="167">
        <v>351</v>
      </c>
      <c r="AB72" s="168" t="s">
        <v>64</v>
      </c>
      <c r="AC72" s="167">
        <v>163</v>
      </c>
      <c r="AD72" s="168" t="s">
        <v>64</v>
      </c>
      <c r="AE72" s="167">
        <v>320</v>
      </c>
      <c r="AF72" s="168" t="s">
        <v>64</v>
      </c>
      <c r="AG72" s="167">
        <v>124</v>
      </c>
      <c r="AH72" s="168" t="s">
        <v>64</v>
      </c>
      <c r="AI72" s="167">
        <v>195</v>
      </c>
      <c r="AJ72" s="168" t="s">
        <v>64</v>
      </c>
      <c r="AK72" s="167">
        <v>1032</v>
      </c>
      <c r="AL72" s="168" t="s">
        <v>64</v>
      </c>
      <c r="AM72" s="167">
        <v>262</v>
      </c>
      <c r="AN72" s="168" t="s">
        <v>64</v>
      </c>
      <c r="AO72" s="167">
        <v>558</v>
      </c>
      <c r="AP72" s="168" t="s">
        <v>64</v>
      </c>
      <c r="AQ72" s="167">
        <v>490</v>
      </c>
      <c r="AR72" s="168" t="s">
        <v>64</v>
      </c>
      <c r="AS72" s="169">
        <v>21766</v>
      </c>
      <c r="AT72" s="170" t="s">
        <v>64</v>
      </c>
      <c r="AU72" s="169">
        <v>103180</v>
      </c>
      <c r="AV72" s="170" t="s">
        <v>64</v>
      </c>
    </row>
    <row r="73" spans="2:48" ht="15" hidden="1" customHeight="1" outlineLevel="1">
      <c r="B73" s="166" t="s">
        <v>92</v>
      </c>
      <c r="C73" s="167">
        <v>58710</v>
      </c>
      <c r="D73" s="168" t="s">
        <v>64</v>
      </c>
      <c r="E73" s="167">
        <v>273</v>
      </c>
      <c r="F73" s="168" t="s">
        <v>64</v>
      </c>
      <c r="G73" s="167">
        <v>189</v>
      </c>
      <c r="H73" s="168" t="s">
        <v>64</v>
      </c>
      <c r="I73" s="167">
        <v>11773</v>
      </c>
      <c r="J73" s="168" t="s">
        <v>64</v>
      </c>
      <c r="K73" s="167">
        <v>886</v>
      </c>
      <c r="L73" s="168" t="s">
        <v>64</v>
      </c>
      <c r="M73" s="167">
        <v>4789</v>
      </c>
      <c r="N73" s="168" t="s">
        <v>64</v>
      </c>
      <c r="O73" s="167">
        <v>73</v>
      </c>
      <c r="P73" s="168" t="s">
        <v>64</v>
      </c>
      <c r="Q73" s="167">
        <v>407</v>
      </c>
      <c r="R73" s="168" t="s">
        <v>64</v>
      </c>
      <c r="S73" s="167">
        <v>730</v>
      </c>
      <c r="T73" s="168" t="s">
        <v>64</v>
      </c>
      <c r="U73" s="167">
        <v>81</v>
      </c>
      <c r="V73" s="168" t="s">
        <v>64</v>
      </c>
      <c r="W73" s="167">
        <v>34</v>
      </c>
      <c r="X73" s="168" t="s">
        <v>64</v>
      </c>
      <c r="Y73" s="167">
        <v>25</v>
      </c>
      <c r="Z73" s="168" t="s">
        <v>64</v>
      </c>
      <c r="AA73" s="167">
        <v>590</v>
      </c>
      <c r="AB73" s="168" t="s">
        <v>64</v>
      </c>
      <c r="AC73" s="167">
        <v>106</v>
      </c>
      <c r="AD73" s="168" t="s">
        <v>64</v>
      </c>
      <c r="AE73" s="167">
        <v>270</v>
      </c>
      <c r="AF73" s="168" t="s">
        <v>64</v>
      </c>
      <c r="AG73" s="167">
        <v>112</v>
      </c>
      <c r="AH73" s="168" t="s">
        <v>64</v>
      </c>
      <c r="AI73" s="167">
        <v>183</v>
      </c>
      <c r="AJ73" s="168" t="s">
        <v>64</v>
      </c>
      <c r="AK73" s="167">
        <v>511</v>
      </c>
      <c r="AL73" s="168" t="s">
        <v>64</v>
      </c>
      <c r="AM73" s="167">
        <v>350</v>
      </c>
      <c r="AN73" s="168" t="s">
        <v>64</v>
      </c>
      <c r="AO73" s="167">
        <v>431</v>
      </c>
      <c r="AP73" s="168" t="s">
        <v>64</v>
      </c>
      <c r="AQ73" s="167">
        <v>312</v>
      </c>
      <c r="AR73" s="168" t="s">
        <v>64</v>
      </c>
      <c r="AS73" s="169">
        <v>21395</v>
      </c>
      <c r="AT73" s="170" t="s">
        <v>64</v>
      </c>
      <c r="AU73" s="169">
        <v>80105</v>
      </c>
      <c r="AV73" s="170" t="s">
        <v>64</v>
      </c>
    </row>
    <row r="74" spans="2:48" ht="15" hidden="1" customHeight="1" outlineLevel="1">
      <c r="B74" s="166" t="s">
        <v>93</v>
      </c>
      <c r="C74" s="167">
        <v>47280</v>
      </c>
      <c r="D74" s="168" t="s">
        <v>64</v>
      </c>
      <c r="E74" s="167">
        <v>272</v>
      </c>
      <c r="F74" s="168" t="s">
        <v>64</v>
      </c>
      <c r="G74" s="167">
        <v>166</v>
      </c>
      <c r="H74" s="168" t="s">
        <v>64</v>
      </c>
      <c r="I74" s="167">
        <v>12463</v>
      </c>
      <c r="J74" s="168" t="s">
        <v>64</v>
      </c>
      <c r="K74" s="167">
        <v>1365</v>
      </c>
      <c r="L74" s="168" t="s">
        <v>64</v>
      </c>
      <c r="M74" s="167">
        <v>5108</v>
      </c>
      <c r="N74" s="168" t="s">
        <v>64</v>
      </c>
      <c r="O74" s="167">
        <v>45</v>
      </c>
      <c r="P74" s="168" t="s">
        <v>64</v>
      </c>
      <c r="Q74" s="167">
        <v>220</v>
      </c>
      <c r="R74" s="168" t="s">
        <v>64</v>
      </c>
      <c r="S74" s="167">
        <v>630</v>
      </c>
      <c r="T74" s="168" t="s">
        <v>64</v>
      </c>
      <c r="U74" s="167">
        <v>78</v>
      </c>
      <c r="V74" s="168" t="s">
        <v>64</v>
      </c>
      <c r="W74" s="167">
        <v>105</v>
      </c>
      <c r="X74" s="168" t="s">
        <v>64</v>
      </c>
      <c r="Y74" s="167">
        <v>25</v>
      </c>
      <c r="Z74" s="168" t="s">
        <v>64</v>
      </c>
      <c r="AA74" s="167">
        <v>422</v>
      </c>
      <c r="AB74" s="168" t="s">
        <v>64</v>
      </c>
      <c r="AC74" s="167">
        <v>133</v>
      </c>
      <c r="AD74" s="168" t="s">
        <v>64</v>
      </c>
      <c r="AE74" s="167">
        <v>317</v>
      </c>
      <c r="AF74" s="168" t="s">
        <v>64</v>
      </c>
      <c r="AG74" s="167">
        <v>68</v>
      </c>
      <c r="AH74" s="168" t="s">
        <v>64</v>
      </c>
      <c r="AI74" s="167">
        <v>163</v>
      </c>
      <c r="AJ74" s="168" t="s">
        <v>64</v>
      </c>
      <c r="AK74" s="167">
        <v>396</v>
      </c>
      <c r="AL74" s="168" t="s">
        <v>64</v>
      </c>
      <c r="AM74" s="167">
        <v>226</v>
      </c>
      <c r="AN74" s="168" t="s">
        <v>64</v>
      </c>
      <c r="AO74" s="167">
        <v>405</v>
      </c>
      <c r="AP74" s="168" t="s">
        <v>64</v>
      </c>
      <c r="AQ74" s="167">
        <v>245</v>
      </c>
      <c r="AR74" s="168" t="s">
        <v>64</v>
      </c>
      <c r="AS74" s="169">
        <v>22222</v>
      </c>
      <c r="AT74" s="170" t="s">
        <v>64</v>
      </c>
      <c r="AU74" s="169">
        <v>69502</v>
      </c>
      <c r="AV74" s="170" t="s">
        <v>64</v>
      </c>
    </row>
    <row r="75" spans="2:48" ht="15" hidden="1" customHeight="1" outlineLevel="1">
      <c r="B75" s="166" t="s">
        <v>94</v>
      </c>
      <c r="C75" s="167">
        <v>50601</v>
      </c>
      <c r="D75" s="168" t="s">
        <v>64</v>
      </c>
      <c r="E75" s="167">
        <v>394</v>
      </c>
      <c r="F75" s="168" t="s">
        <v>64</v>
      </c>
      <c r="G75" s="167">
        <v>155</v>
      </c>
      <c r="H75" s="168" t="s">
        <v>64</v>
      </c>
      <c r="I75" s="167">
        <v>16958</v>
      </c>
      <c r="J75" s="168" t="s">
        <v>64</v>
      </c>
      <c r="K75" s="167">
        <v>1996</v>
      </c>
      <c r="L75" s="168" t="s">
        <v>64</v>
      </c>
      <c r="M75" s="167">
        <v>7334</v>
      </c>
      <c r="N75" s="168" t="s">
        <v>64</v>
      </c>
      <c r="O75" s="167">
        <v>63</v>
      </c>
      <c r="P75" s="168" t="s">
        <v>64</v>
      </c>
      <c r="Q75" s="167">
        <v>567</v>
      </c>
      <c r="R75" s="168" t="s">
        <v>64</v>
      </c>
      <c r="S75" s="167">
        <v>4165</v>
      </c>
      <c r="T75" s="168" t="s">
        <v>64</v>
      </c>
      <c r="U75" s="167">
        <v>1032</v>
      </c>
      <c r="V75" s="168" t="s">
        <v>64</v>
      </c>
      <c r="W75" s="167">
        <v>509</v>
      </c>
      <c r="X75" s="168" t="s">
        <v>64</v>
      </c>
      <c r="Y75" s="167">
        <v>454</v>
      </c>
      <c r="Z75" s="168" t="s">
        <v>64</v>
      </c>
      <c r="AA75" s="167">
        <v>2170</v>
      </c>
      <c r="AB75" s="168" t="s">
        <v>64</v>
      </c>
      <c r="AC75" s="167">
        <v>204</v>
      </c>
      <c r="AD75" s="168" t="s">
        <v>64</v>
      </c>
      <c r="AE75" s="167">
        <v>472</v>
      </c>
      <c r="AF75" s="168" t="s">
        <v>64</v>
      </c>
      <c r="AG75" s="167">
        <v>153</v>
      </c>
      <c r="AH75" s="168" t="s">
        <v>64</v>
      </c>
      <c r="AI75" s="167">
        <v>303</v>
      </c>
      <c r="AJ75" s="168" t="s">
        <v>64</v>
      </c>
      <c r="AK75" s="167">
        <v>824</v>
      </c>
      <c r="AL75" s="168" t="s">
        <v>64</v>
      </c>
      <c r="AM75" s="167">
        <v>297</v>
      </c>
      <c r="AN75" s="168" t="s">
        <v>64</v>
      </c>
      <c r="AO75" s="167">
        <v>379</v>
      </c>
      <c r="AP75" s="168" t="s">
        <v>64</v>
      </c>
      <c r="AQ75" s="167">
        <v>282</v>
      </c>
      <c r="AR75" s="168" t="s">
        <v>64</v>
      </c>
      <c r="AS75" s="169">
        <v>34546</v>
      </c>
      <c r="AT75" s="170" t="s">
        <v>64</v>
      </c>
      <c r="AU75" s="169">
        <v>85147</v>
      </c>
      <c r="AV75" s="170" t="s">
        <v>64</v>
      </c>
    </row>
    <row r="76" spans="2:48" ht="15" hidden="1" customHeight="1" outlineLevel="1">
      <c r="B76" s="166" t="s">
        <v>95</v>
      </c>
      <c r="C76" s="167">
        <v>30968</v>
      </c>
      <c r="D76" s="168" t="s">
        <v>64</v>
      </c>
      <c r="E76" s="167">
        <v>496</v>
      </c>
      <c r="F76" s="168" t="s">
        <v>64</v>
      </c>
      <c r="G76" s="167">
        <v>208</v>
      </c>
      <c r="H76" s="168" t="s">
        <v>64</v>
      </c>
      <c r="I76" s="167">
        <v>21692</v>
      </c>
      <c r="J76" s="168" t="s">
        <v>64</v>
      </c>
      <c r="K76" s="167">
        <v>1522</v>
      </c>
      <c r="L76" s="168" t="s">
        <v>64</v>
      </c>
      <c r="M76" s="167">
        <v>9393</v>
      </c>
      <c r="N76" s="168" t="s">
        <v>64</v>
      </c>
      <c r="O76" s="167">
        <v>98</v>
      </c>
      <c r="P76" s="168" t="s">
        <v>64</v>
      </c>
      <c r="Q76" s="167">
        <v>313</v>
      </c>
      <c r="R76" s="168" t="s">
        <v>64</v>
      </c>
      <c r="S76" s="167">
        <v>11612</v>
      </c>
      <c r="T76" s="168" t="s">
        <v>64</v>
      </c>
      <c r="U76" s="167">
        <v>2014</v>
      </c>
      <c r="V76" s="168" t="s">
        <v>64</v>
      </c>
      <c r="W76" s="167">
        <v>1231</v>
      </c>
      <c r="X76" s="168" t="s">
        <v>64</v>
      </c>
      <c r="Y76" s="167">
        <v>1085</v>
      </c>
      <c r="Z76" s="168" t="s">
        <v>64</v>
      </c>
      <c r="AA76" s="167">
        <v>7282</v>
      </c>
      <c r="AB76" s="168" t="s">
        <v>64</v>
      </c>
      <c r="AC76" s="167">
        <v>183</v>
      </c>
      <c r="AD76" s="168" t="s">
        <v>64</v>
      </c>
      <c r="AE76" s="167">
        <v>480</v>
      </c>
      <c r="AF76" s="168" t="s">
        <v>64</v>
      </c>
      <c r="AG76" s="167">
        <v>92</v>
      </c>
      <c r="AH76" s="168" t="s">
        <v>64</v>
      </c>
      <c r="AI76" s="167">
        <v>130</v>
      </c>
      <c r="AJ76" s="168" t="s">
        <v>64</v>
      </c>
      <c r="AK76" s="167">
        <v>369</v>
      </c>
      <c r="AL76" s="168" t="s">
        <v>64</v>
      </c>
      <c r="AM76" s="167">
        <v>331</v>
      </c>
      <c r="AN76" s="168" t="s">
        <v>64</v>
      </c>
      <c r="AO76" s="167">
        <v>331</v>
      </c>
      <c r="AP76" s="168" t="s">
        <v>64</v>
      </c>
      <c r="AQ76" s="167">
        <v>251</v>
      </c>
      <c r="AR76" s="168" t="s">
        <v>64</v>
      </c>
      <c r="AS76" s="169">
        <v>47501</v>
      </c>
      <c r="AT76" s="170" t="s">
        <v>64</v>
      </c>
      <c r="AU76" s="169">
        <v>78469</v>
      </c>
      <c r="AV76" s="170" t="s">
        <v>64</v>
      </c>
    </row>
    <row r="77" spans="2:48" ht="15" hidden="1" customHeight="1" outlineLevel="1">
      <c r="B77" s="166" t="s">
        <v>96</v>
      </c>
      <c r="C77" s="167">
        <v>28735</v>
      </c>
      <c r="D77" s="168" t="s">
        <v>64</v>
      </c>
      <c r="E77" s="167">
        <v>477</v>
      </c>
      <c r="F77" s="168" t="s">
        <v>64</v>
      </c>
      <c r="G77" s="167">
        <v>166</v>
      </c>
      <c r="H77" s="168" t="s">
        <v>64</v>
      </c>
      <c r="I77" s="167">
        <v>17041</v>
      </c>
      <c r="J77" s="168" t="s">
        <v>64</v>
      </c>
      <c r="K77" s="167">
        <v>1393</v>
      </c>
      <c r="L77" s="168" t="s">
        <v>64</v>
      </c>
      <c r="M77" s="167">
        <v>9265</v>
      </c>
      <c r="N77" s="168" t="s">
        <v>64</v>
      </c>
      <c r="O77" s="167">
        <v>68</v>
      </c>
      <c r="P77" s="168" t="s">
        <v>64</v>
      </c>
      <c r="Q77" s="167">
        <v>462</v>
      </c>
      <c r="R77" s="168" t="s">
        <v>64</v>
      </c>
      <c r="S77" s="167">
        <v>10801</v>
      </c>
      <c r="T77" s="168" t="s">
        <v>64</v>
      </c>
      <c r="U77" s="167">
        <v>2298</v>
      </c>
      <c r="V77" s="168" t="s">
        <v>64</v>
      </c>
      <c r="W77" s="167">
        <v>1300</v>
      </c>
      <c r="X77" s="168" t="s">
        <v>64</v>
      </c>
      <c r="Y77" s="167">
        <v>1416</v>
      </c>
      <c r="Z77" s="168" t="s">
        <v>64</v>
      </c>
      <c r="AA77" s="167">
        <v>5787</v>
      </c>
      <c r="AB77" s="168" t="s">
        <v>64</v>
      </c>
      <c r="AC77" s="167">
        <v>179</v>
      </c>
      <c r="AD77" s="168" t="s">
        <v>64</v>
      </c>
      <c r="AE77" s="167">
        <v>558</v>
      </c>
      <c r="AF77" s="168" t="s">
        <v>64</v>
      </c>
      <c r="AG77" s="167">
        <v>69</v>
      </c>
      <c r="AH77" s="168" t="s">
        <v>64</v>
      </c>
      <c r="AI77" s="167">
        <v>205</v>
      </c>
      <c r="AJ77" s="168" t="s">
        <v>64</v>
      </c>
      <c r="AK77" s="167">
        <v>413</v>
      </c>
      <c r="AL77" s="168" t="s">
        <v>64</v>
      </c>
      <c r="AM77" s="167">
        <v>378</v>
      </c>
      <c r="AN77" s="168" t="s">
        <v>64</v>
      </c>
      <c r="AO77" s="167">
        <v>256</v>
      </c>
      <c r="AP77" s="168" t="s">
        <v>64</v>
      </c>
      <c r="AQ77" s="167">
        <v>333</v>
      </c>
      <c r="AR77" s="168" t="s">
        <v>64</v>
      </c>
      <c r="AS77" s="169">
        <v>42064</v>
      </c>
      <c r="AT77" s="170" t="s">
        <v>64</v>
      </c>
      <c r="AU77" s="169">
        <v>70799</v>
      </c>
      <c r="AV77" s="170" t="s">
        <v>64</v>
      </c>
    </row>
    <row r="78" spans="2:48" ht="15" hidden="1" customHeight="1" outlineLevel="1">
      <c r="B78" s="166" t="s">
        <v>97</v>
      </c>
      <c r="C78" s="167">
        <v>21822</v>
      </c>
      <c r="D78" s="168" t="s">
        <v>64</v>
      </c>
      <c r="E78" s="167">
        <v>317</v>
      </c>
      <c r="F78" s="168" t="s">
        <v>64</v>
      </c>
      <c r="G78" s="167">
        <v>215</v>
      </c>
      <c r="H78" s="168" t="s">
        <v>64</v>
      </c>
      <c r="I78" s="167">
        <v>16985</v>
      </c>
      <c r="J78" s="168" t="s">
        <v>64</v>
      </c>
      <c r="K78" s="167">
        <v>776</v>
      </c>
      <c r="L78" s="168" t="s">
        <v>64</v>
      </c>
      <c r="M78" s="167">
        <v>9600</v>
      </c>
      <c r="N78" s="168" t="s">
        <v>64</v>
      </c>
      <c r="O78" s="167">
        <v>85</v>
      </c>
      <c r="P78" s="168" t="s">
        <v>64</v>
      </c>
      <c r="Q78" s="167">
        <v>498</v>
      </c>
      <c r="R78" s="168" t="s">
        <v>64</v>
      </c>
      <c r="S78" s="167">
        <v>13930</v>
      </c>
      <c r="T78" s="168" t="s">
        <v>64</v>
      </c>
      <c r="U78" s="167">
        <v>2716</v>
      </c>
      <c r="V78" s="168" t="s">
        <v>64</v>
      </c>
      <c r="W78" s="167">
        <v>2207</v>
      </c>
      <c r="X78" s="168" t="s">
        <v>64</v>
      </c>
      <c r="Y78" s="167">
        <v>1813</v>
      </c>
      <c r="Z78" s="168" t="s">
        <v>64</v>
      </c>
      <c r="AA78" s="167">
        <v>7194</v>
      </c>
      <c r="AB78" s="168" t="s">
        <v>64</v>
      </c>
      <c r="AC78" s="167">
        <v>231</v>
      </c>
      <c r="AD78" s="168" t="s">
        <v>64</v>
      </c>
      <c r="AE78" s="167">
        <v>462</v>
      </c>
      <c r="AF78" s="168" t="s">
        <v>64</v>
      </c>
      <c r="AG78" s="167">
        <v>122</v>
      </c>
      <c r="AH78" s="168" t="s">
        <v>64</v>
      </c>
      <c r="AI78" s="167">
        <v>200</v>
      </c>
      <c r="AJ78" s="168" t="s">
        <v>64</v>
      </c>
      <c r="AK78" s="167">
        <v>407</v>
      </c>
      <c r="AL78" s="168" t="s">
        <v>64</v>
      </c>
      <c r="AM78" s="167">
        <v>254</v>
      </c>
      <c r="AN78" s="168" t="s">
        <v>64</v>
      </c>
      <c r="AO78" s="167">
        <v>253</v>
      </c>
      <c r="AP78" s="168" t="s">
        <v>64</v>
      </c>
      <c r="AQ78" s="167">
        <v>206</v>
      </c>
      <c r="AR78" s="168" t="s">
        <v>64</v>
      </c>
      <c r="AS78" s="169">
        <v>44541</v>
      </c>
      <c r="AT78" s="170" t="s">
        <v>64</v>
      </c>
      <c r="AU78" s="169">
        <v>66363</v>
      </c>
      <c r="AV78" s="170" t="s">
        <v>64</v>
      </c>
    </row>
    <row r="79" spans="2:48" collapsed="1">
      <c r="B79" s="178">
        <v>2006</v>
      </c>
      <c r="C79" s="179">
        <v>590714</v>
      </c>
      <c r="D79" s="180" t="s">
        <v>64</v>
      </c>
      <c r="E79" s="179">
        <v>4331</v>
      </c>
      <c r="F79" s="180" t="s">
        <v>64</v>
      </c>
      <c r="G79" s="179">
        <v>2232</v>
      </c>
      <c r="H79" s="180" t="s">
        <v>64</v>
      </c>
      <c r="I79" s="179">
        <v>177920</v>
      </c>
      <c r="J79" s="180" t="s">
        <v>64</v>
      </c>
      <c r="K79" s="179">
        <v>14206</v>
      </c>
      <c r="L79" s="180" t="s">
        <v>64</v>
      </c>
      <c r="M79" s="179">
        <v>83493</v>
      </c>
      <c r="N79" s="180" t="s">
        <v>64</v>
      </c>
      <c r="O79" s="179">
        <v>1281</v>
      </c>
      <c r="P79" s="180" t="s">
        <v>64</v>
      </c>
      <c r="Q79" s="179">
        <v>6196</v>
      </c>
      <c r="R79" s="180" t="s">
        <v>64</v>
      </c>
      <c r="S79" s="179">
        <v>74678</v>
      </c>
      <c r="T79" s="180" t="s">
        <v>64</v>
      </c>
      <c r="U79" s="179">
        <v>15511</v>
      </c>
      <c r="V79" s="180" t="s">
        <v>64</v>
      </c>
      <c r="W79" s="179">
        <v>10076</v>
      </c>
      <c r="X79" s="180" t="s">
        <v>64</v>
      </c>
      <c r="Y79" s="179">
        <v>8283</v>
      </c>
      <c r="Z79" s="180" t="s">
        <v>64</v>
      </c>
      <c r="AA79" s="179">
        <v>40808</v>
      </c>
      <c r="AB79" s="180" t="s">
        <v>64</v>
      </c>
      <c r="AC79" s="179">
        <v>2243</v>
      </c>
      <c r="AD79" s="180" t="s">
        <v>64</v>
      </c>
      <c r="AE79" s="179">
        <v>4873</v>
      </c>
      <c r="AF79" s="180" t="s">
        <v>64</v>
      </c>
      <c r="AG79" s="179">
        <v>1410</v>
      </c>
      <c r="AH79" s="180" t="s">
        <v>64</v>
      </c>
      <c r="AI79" s="179">
        <v>2924</v>
      </c>
      <c r="AJ79" s="180" t="s">
        <v>64</v>
      </c>
      <c r="AK79" s="179">
        <v>7815</v>
      </c>
      <c r="AL79" s="180" t="s">
        <v>64</v>
      </c>
      <c r="AM79" s="179">
        <v>2983</v>
      </c>
      <c r="AN79" s="180" t="s">
        <v>64</v>
      </c>
      <c r="AO79" s="179">
        <v>5050</v>
      </c>
      <c r="AP79" s="180" t="s">
        <v>64</v>
      </c>
      <c r="AQ79" s="179">
        <v>4117</v>
      </c>
      <c r="AR79" s="180" t="s">
        <v>64</v>
      </c>
      <c r="AS79" s="169">
        <v>395752</v>
      </c>
      <c r="AT79" s="181" t="s">
        <v>64</v>
      </c>
      <c r="AU79" s="169">
        <v>986466</v>
      </c>
      <c r="AV79" s="181" t="s">
        <v>64</v>
      </c>
    </row>
  </sheetData>
  <printOptions horizontalCentered="1" verticalCentered="1"/>
  <pageMargins left="0.11811023622047245" right="0.11811023622047245" top="0.74803149606299213" bottom="0.74803149606299213" header="0.31496062992125984" footer="0.31496062992125984"/>
  <pageSetup paperSize="9" scale="77" fitToWidth="3" fitToHeight="2" orientation="landscape" r:id="rId1"/>
  <headerFooter scaleWithDoc="0">
    <oddHeader>&amp;L&amp;G&amp;RTurismo en Cifras (acumulado julio 2011)</oddHeader>
    <oddFooter>&amp;CTurismo de Tenerife</oddFooter>
  </headerFooter>
  <drawing r:id="rId2"/>
  <legacyDrawingHF r:id="rId3"/>
</worksheet>
</file>

<file path=xl/worksheets/sheet26.xml><?xml version="1.0" encoding="utf-8"?>
<worksheet xmlns="http://schemas.openxmlformats.org/spreadsheetml/2006/main" xmlns:r="http://schemas.openxmlformats.org/officeDocument/2006/relationships">
  <sheetPr codeName="Hoja3">
    <tabColor rgb="FF000099"/>
    <pageSetUpPr autoPageBreaks="0" fitToPage="1"/>
  </sheetPr>
  <dimension ref="B1:K56"/>
  <sheetViews>
    <sheetView showGridLines="0" showRowColHeaders="0" showOutlineSymbols="0" zoomScaleNormal="100" workbookViewId="0">
      <selection activeCell="B2" sqref="B2"/>
    </sheetView>
  </sheetViews>
  <sheetFormatPr baseColWidth="10" defaultRowHeight="12.75"/>
  <cols>
    <col min="1" max="2" width="15.7109375" style="2" customWidth="1"/>
    <col min="3" max="4" width="11.140625" style="2" customWidth="1"/>
    <col min="5" max="6" width="10.7109375" style="2" customWidth="1"/>
    <col min="7" max="7" width="36.7109375" style="2" customWidth="1"/>
    <col min="8" max="257" width="11.42578125" style="2"/>
    <col min="258" max="258" width="36.7109375" style="2" customWidth="1"/>
    <col min="259" max="259" width="12.7109375" style="2" customWidth="1"/>
    <col min="260" max="260" width="12.42578125" style="2" customWidth="1"/>
    <col min="261" max="261" width="10.7109375" style="2" customWidth="1"/>
    <col min="262" max="262" width="4.7109375" style="2" customWidth="1"/>
    <col min="263" max="263" width="36.7109375" style="2" customWidth="1"/>
    <col min="264" max="513" width="11.42578125" style="2"/>
    <col min="514" max="514" width="36.7109375" style="2" customWidth="1"/>
    <col min="515" max="515" width="12.7109375" style="2" customWidth="1"/>
    <col min="516" max="516" width="12.42578125" style="2" customWidth="1"/>
    <col min="517" max="517" width="10.7109375" style="2" customWidth="1"/>
    <col min="518" max="518" width="4.7109375" style="2" customWidth="1"/>
    <col min="519" max="519" width="36.7109375" style="2" customWidth="1"/>
    <col min="520" max="769" width="11.42578125" style="2"/>
    <col min="770" max="770" width="36.7109375" style="2" customWidth="1"/>
    <col min="771" max="771" width="12.7109375" style="2" customWidth="1"/>
    <col min="772" max="772" width="12.42578125" style="2" customWidth="1"/>
    <col min="773" max="773" width="10.7109375" style="2" customWidth="1"/>
    <col min="774" max="774" width="4.7109375" style="2" customWidth="1"/>
    <col min="775" max="775" width="36.7109375" style="2" customWidth="1"/>
    <col min="776" max="1025" width="11.42578125" style="2"/>
    <col min="1026" max="1026" width="36.7109375" style="2" customWidth="1"/>
    <col min="1027" max="1027" width="12.7109375" style="2" customWidth="1"/>
    <col min="1028" max="1028" width="12.42578125" style="2" customWidth="1"/>
    <col min="1029" max="1029" width="10.7109375" style="2" customWidth="1"/>
    <col min="1030" max="1030" width="4.7109375" style="2" customWidth="1"/>
    <col min="1031" max="1031" width="36.7109375" style="2" customWidth="1"/>
    <col min="1032" max="1281" width="11.42578125" style="2"/>
    <col min="1282" max="1282" width="36.7109375" style="2" customWidth="1"/>
    <col min="1283" max="1283" width="12.7109375" style="2" customWidth="1"/>
    <col min="1284" max="1284" width="12.42578125" style="2" customWidth="1"/>
    <col min="1285" max="1285" width="10.7109375" style="2" customWidth="1"/>
    <col min="1286" max="1286" width="4.7109375" style="2" customWidth="1"/>
    <col min="1287" max="1287" width="36.7109375" style="2" customWidth="1"/>
    <col min="1288" max="1537" width="11.42578125" style="2"/>
    <col min="1538" max="1538" width="36.7109375" style="2" customWidth="1"/>
    <col min="1539" max="1539" width="12.7109375" style="2" customWidth="1"/>
    <col min="1540" max="1540" width="12.42578125" style="2" customWidth="1"/>
    <col min="1541" max="1541" width="10.7109375" style="2" customWidth="1"/>
    <col min="1542" max="1542" width="4.7109375" style="2" customWidth="1"/>
    <col min="1543" max="1543" width="36.7109375" style="2" customWidth="1"/>
    <col min="1544" max="1793" width="11.42578125" style="2"/>
    <col min="1794" max="1794" width="36.7109375" style="2" customWidth="1"/>
    <col min="1795" max="1795" width="12.7109375" style="2" customWidth="1"/>
    <col min="1796" max="1796" width="12.42578125" style="2" customWidth="1"/>
    <col min="1797" max="1797" width="10.7109375" style="2" customWidth="1"/>
    <col min="1798" max="1798" width="4.7109375" style="2" customWidth="1"/>
    <col min="1799" max="1799" width="36.7109375" style="2" customWidth="1"/>
    <col min="1800" max="2049" width="11.42578125" style="2"/>
    <col min="2050" max="2050" width="36.7109375" style="2" customWidth="1"/>
    <col min="2051" max="2051" width="12.7109375" style="2" customWidth="1"/>
    <col min="2052" max="2052" width="12.42578125" style="2" customWidth="1"/>
    <col min="2053" max="2053" width="10.7109375" style="2" customWidth="1"/>
    <col min="2054" max="2054" width="4.7109375" style="2" customWidth="1"/>
    <col min="2055" max="2055" width="36.7109375" style="2" customWidth="1"/>
    <col min="2056" max="2305" width="11.42578125" style="2"/>
    <col min="2306" max="2306" width="36.7109375" style="2" customWidth="1"/>
    <col min="2307" max="2307" width="12.7109375" style="2" customWidth="1"/>
    <col min="2308" max="2308" width="12.42578125" style="2" customWidth="1"/>
    <col min="2309" max="2309" width="10.7109375" style="2" customWidth="1"/>
    <col min="2310" max="2310" width="4.7109375" style="2" customWidth="1"/>
    <col min="2311" max="2311" width="36.7109375" style="2" customWidth="1"/>
    <col min="2312" max="2561" width="11.42578125" style="2"/>
    <col min="2562" max="2562" width="36.7109375" style="2" customWidth="1"/>
    <col min="2563" max="2563" width="12.7109375" style="2" customWidth="1"/>
    <col min="2564" max="2564" width="12.42578125" style="2" customWidth="1"/>
    <col min="2565" max="2565" width="10.7109375" style="2" customWidth="1"/>
    <col min="2566" max="2566" width="4.7109375" style="2" customWidth="1"/>
    <col min="2567" max="2567" width="36.7109375" style="2" customWidth="1"/>
    <col min="2568" max="2817" width="11.42578125" style="2"/>
    <col min="2818" max="2818" width="36.7109375" style="2" customWidth="1"/>
    <col min="2819" max="2819" width="12.7109375" style="2" customWidth="1"/>
    <col min="2820" max="2820" width="12.42578125" style="2" customWidth="1"/>
    <col min="2821" max="2821" width="10.7109375" style="2" customWidth="1"/>
    <col min="2822" max="2822" width="4.7109375" style="2" customWidth="1"/>
    <col min="2823" max="2823" width="36.7109375" style="2" customWidth="1"/>
    <col min="2824" max="3073" width="11.42578125" style="2"/>
    <col min="3074" max="3074" width="36.7109375" style="2" customWidth="1"/>
    <col min="3075" max="3075" width="12.7109375" style="2" customWidth="1"/>
    <col min="3076" max="3076" width="12.42578125" style="2" customWidth="1"/>
    <col min="3077" max="3077" width="10.7109375" style="2" customWidth="1"/>
    <col min="3078" max="3078" width="4.7109375" style="2" customWidth="1"/>
    <col min="3079" max="3079" width="36.7109375" style="2" customWidth="1"/>
    <col min="3080" max="3329" width="11.42578125" style="2"/>
    <col min="3330" max="3330" width="36.7109375" style="2" customWidth="1"/>
    <col min="3331" max="3331" width="12.7109375" style="2" customWidth="1"/>
    <col min="3332" max="3332" width="12.42578125" style="2" customWidth="1"/>
    <col min="3333" max="3333" width="10.7109375" style="2" customWidth="1"/>
    <col min="3334" max="3334" width="4.7109375" style="2" customWidth="1"/>
    <col min="3335" max="3335" width="36.7109375" style="2" customWidth="1"/>
    <col min="3336" max="3585" width="11.42578125" style="2"/>
    <col min="3586" max="3586" width="36.7109375" style="2" customWidth="1"/>
    <col min="3587" max="3587" width="12.7109375" style="2" customWidth="1"/>
    <col min="3588" max="3588" width="12.42578125" style="2" customWidth="1"/>
    <col min="3589" max="3589" width="10.7109375" style="2" customWidth="1"/>
    <col min="3590" max="3590" width="4.7109375" style="2" customWidth="1"/>
    <col min="3591" max="3591" width="36.7109375" style="2" customWidth="1"/>
    <col min="3592" max="3841" width="11.42578125" style="2"/>
    <col min="3842" max="3842" width="36.7109375" style="2" customWidth="1"/>
    <col min="3843" max="3843" width="12.7109375" style="2" customWidth="1"/>
    <col min="3844" max="3844" width="12.42578125" style="2" customWidth="1"/>
    <col min="3845" max="3845" width="10.7109375" style="2" customWidth="1"/>
    <col min="3846" max="3846" width="4.7109375" style="2" customWidth="1"/>
    <col min="3847" max="3847" width="36.7109375" style="2" customWidth="1"/>
    <col min="3848" max="4097" width="11.42578125" style="2"/>
    <col min="4098" max="4098" width="36.7109375" style="2" customWidth="1"/>
    <col min="4099" max="4099" width="12.7109375" style="2" customWidth="1"/>
    <col min="4100" max="4100" width="12.42578125" style="2" customWidth="1"/>
    <col min="4101" max="4101" width="10.7109375" style="2" customWidth="1"/>
    <col min="4102" max="4102" width="4.7109375" style="2" customWidth="1"/>
    <col min="4103" max="4103" width="36.7109375" style="2" customWidth="1"/>
    <col min="4104" max="4353" width="11.42578125" style="2"/>
    <col min="4354" max="4354" width="36.7109375" style="2" customWidth="1"/>
    <col min="4355" max="4355" width="12.7109375" style="2" customWidth="1"/>
    <col min="4356" max="4356" width="12.42578125" style="2" customWidth="1"/>
    <col min="4357" max="4357" width="10.7109375" style="2" customWidth="1"/>
    <col min="4358" max="4358" width="4.7109375" style="2" customWidth="1"/>
    <col min="4359" max="4359" width="36.7109375" style="2" customWidth="1"/>
    <col min="4360" max="4609" width="11.42578125" style="2"/>
    <col min="4610" max="4610" width="36.7109375" style="2" customWidth="1"/>
    <col min="4611" max="4611" width="12.7109375" style="2" customWidth="1"/>
    <col min="4612" max="4612" width="12.42578125" style="2" customWidth="1"/>
    <col min="4613" max="4613" width="10.7109375" style="2" customWidth="1"/>
    <col min="4614" max="4614" width="4.7109375" style="2" customWidth="1"/>
    <col min="4615" max="4615" width="36.7109375" style="2" customWidth="1"/>
    <col min="4616" max="4865" width="11.42578125" style="2"/>
    <col min="4866" max="4866" width="36.7109375" style="2" customWidth="1"/>
    <col min="4867" max="4867" width="12.7109375" style="2" customWidth="1"/>
    <col min="4868" max="4868" width="12.42578125" style="2" customWidth="1"/>
    <col min="4869" max="4869" width="10.7109375" style="2" customWidth="1"/>
    <col min="4870" max="4870" width="4.7109375" style="2" customWidth="1"/>
    <col min="4871" max="4871" width="36.7109375" style="2" customWidth="1"/>
    <col min="4872" max="5121" width="11.42578125" style="2"/>
    <col min="5122" max="5122" width="36.7109375" style="2" customWidth="1"/>
    <col min="5123" max="5123" width="12.7109375" style="2" customWidth="1"/>
    <col min="5124" max="5124" width="12.42578125" style="2" customWidth="1"/>
    <col min="5125" max="5125" width="10.7109375" style="2" customWidth="1"/>
    <col min="5126" max="5126" width="4.7109375" style="2" customWidth="1"/>
    <col min="5127" max="5127" width="36.7109375" style="2" customWidth="1"/>
    <col min="5128" max="5377" width="11.42578125" style="2"/>
    <col min="5378" max="5378" width="36.7109375" style="2" customWidth="1"/>
    <col min="5379" max="5379" width="12.7109375" style="2" customWidth="1"/>
    <col min="5380" max="5380" width="12.42578125" style="2" customWidth="1"/>
    <col min="5381" max="5381" width="10.7109375" style="2" customWidth="1"/>
    <col min="5382" max="5382" width="4.7109375" style="2" customWidth="1"/>
    <col min="5383" max="5383" width="36.7109375" style="2" customWidth="1"/>
    <col min="5384" max="5633" width="11.42578125" style="2"/>
    <col min="5634" max="5634" width="36.7109375" style="2" customWidth="1"/>
    <col min="5635" max="5635" width="12.7109375" style="2" customWidth="1"/>
    <col min="5636" max="5636" width="12.42578125" style="2" customWidth="1"/>
    <col min="5637" max="5637" width="10.7109375" style="2" customWidth="1"/>
    <col min="5638" max="5638" width="4.7109375" style="2" customWidth="1"/>
    <col min="5639" max="5639" width="36.7109375" style="2" customWidth="1"/>
    <col min="5640" max="5889" width="11.42578125" style="2"/>
    <col min="5890" max="5890" width="36.7109375" style="2" customWidth="1"/>
    <col min="5891" max="5891" width="12.7109375" style="2" customWidth="1"/>
    <col min="5892" max="5892" width="12.42578125" style="2" customWidth="1"/>
    <col min="5893" max="5893" width="10.7109375" style="2" customWidth="1"/>
    <col min="5894" max="5894" width="4.7109375" style="2" customWidth="1"/>
    <col min="5895" max="5895" width="36.7109375" style="2" customWidth="1"/>
    <col min="5896" max="6145" width="11.42578125" style="2"/>
    <col min="6146" max="6146" width="36.7109375" style="2" customWidth="1"/>
    <col min="6147" max="6147" width="12.7109375" style="2" customWidth="1"/>
    <col min="6148" max="6148" width="12.42578125" style="2" customWidth="1"/>
    <col min="6149" max="6149" width="10.7109375" style="2" customWidth="1"/>
    <col min="6150" max="6150" width="4.7109375" style="2" customWidth="1"/>
    <col min="6151" max="6151" width="36.7109375" style="2" customWidth="1"/>
    <col min="6152" max="6401" width="11.42578125" style="2"/>
    <col min="6402" max="6402" width="36.7109375" style="2" customWidth="1"/>
    <col min="6403" max="6403" width="12.7109375" style="2" customWidth="1"/>
    <col min="6404" max="6404" width="12.42578125" style="2" customWidth="1"/>
    <col min="6405" max="6405" width="10.7109375" style="2" customWidth="1"/>
    <col min="6406" max="6406" width="4.7109375" style="2" customWidth="1"/>
    <col min="6407" max="6407" width="36.7109375" style="2" customWidth="1"/>
    <col min="6408" max="6657" width="11.42578125" style="2"/>
    <col min="6658" max="6658" width="36.7109375" style="2" customWidth="1"/>
    <col min="6659" max="6659" width="12.7109375" style="2" customWidth="1"/>
    <col min="6660" max="6660" width="12.42578125" style="2" customWidth="1"/>
    <col min="6661" max="6661" width="10.7109375" style="2" customWidth="1"/>
    <col min="6662" max="6662" width="4.7109375" style="2" customWidth="1"/>
    <col min="6663" max="6663" width="36.7109375" style="2" customWidth="1"/>
    <col min="6664" max="6913" width="11.42578125" style="2"/>
    <col min="6914" max="6914" width="36.7109375" style="2" customWidth="1"/>
    <col min="6915" max="6915" width="12.7109375" style="2" customWidth="1"/>
    <col min="6916" max="6916" width="12.42578125" style="2" customWidth="1"/>
    <col min="6917" max="6917" width="10.7109375" style="2" customWidth="1"/>
    <col min="6918" max="6918" width="4.7109375" style="2" customWidth="1"/>
    <col min="6919" max="6919" width="36.7109375" style="2" customWidth="1"/>
    <col min="6920" max="7169" width="11.42578125" style="2"/>
    <col min="7170" max="7170" width="36.7109375" style="2" customWidth="1"/>
    <col min="7171" max="7171" width="12.7109375" style="2" customWidth="1"/>
    <col min="7172" max="7172" width="12.42578125" style="2" customWidth="1"/>
    <col min="7173" max="7173" width="10.7109375" style="2" customWidth="1"/>
    <col min="7174" max="7174" width="4.7109375" style="2" customWidth="1"/>
    <col min="7175" max="7175" width="36.7109375" style="2" customWidth="1"/>
    <col min="7176" max="7425" width="11.42578125" style="2"/>
    <col min="7426" max="7426" width="36.7109375" style="2" customWidth="1"/>
    <col min="7427" max="7427" width="12.7109375" style="2" customWidth="1"/>
    <col min="7428" max="7428" width="12.42578125" style="2" customWidth="1"/>
    <col min="7429" max="7429" width="10.7109375" style="2" customWidth="1"/>
    <col min="7430" max="7430" width="4.7109375" style="2" customWidth="1"/>
    <col min="7431" max="7431" width="36.7109375" style="2" customWidth="1"/>
    <col min="7432" max="7681" width="11.42578125" style="2"/>
    <col min="7682" max="7682" width="36.7109375" style="2" customWidth="1"/>
    <col min="7683" max="7683" width="12.7109375" style="2" customWidth="1"/>
    <col min="7684" max="7684" width="12.42578125" style="2" customWidth="1"/>
    <col min="7685" max="7685" width="10.7109375" style="2" customWidth="1"/>
    <col min="7686" max="7686" width="4.7109375" style="2" customWidth="1"/>
    <col min="7687" max="7687" width="36.7109375" style="2" customWidth="1"/>
    <col min="7688" max="7937" width="11.42578125" style="2"/>
    <col min="7938" max="7938" width="36.7109375" style="2" customWidth="1"/>
    <col min="7939" max="7939" width="12.7109375" style="2" customWidth="1"/>
    <col min="7940" max="7940" width="12.42578125" style="2" customWidth="1"/>
    <col min="7941" max="7941" width="10.7109375" style="2" customWidth="1"/>
    <col min="7942" max="7942" width="4.7109375" style="2" customWidth="1"/>
    <col min="7943" max="7943" width="36.7109375" style="2" customWidth="1"/>
    <col min="7944" max="8193" width="11.42578125" style="2"/>
    <col min="8194" max="8194" width="36.7109375" style="2" customWidth="1"/>
    <col min="8195" max="8195" width="12.7109375" style="2" customWidth="1"/>
    <col min="8196" max="8196" width="12.42578125" style="2" customWidth="1"/>
    <col min="8197" max="8197" width="10.7109375" style="2" customWidth="1"/>
    <col min="8198" max="8198" width="4.7109375" style="2" customWidth="1"/>
    <col min="8199" max="8199" width="36.7109375" style="2" customWidth="1"/>
    <col min="8200" max="8449" width="11.42578125" style="2"/>
    <col min="8450" max="8450" width="36.7109375" style="2" customWidth="1"/>
    <col min="8451" max="8451" width="12.7109375" style="2" customWidth="1"/>
    <col min="8452" max="8452" width="12.42578125" style="2" customWidth="1"/>
    <col min="8453" max="8453" width="10.7109375" style="2" customWidth="1"/>
    <col min="8454" max="8454" width="4.7109375" style="2" customWidth="1"/>
    <col min="8455" max="8455" width="36.7109375" style="2" customWidth="1"/>
    <col min="8456" max="8705" width="11.42578125" style="2"/>
    <col min="8706" max="8706" width="36.7109375" style="2" customWidth="1"/>
    <col min="8707" max="8707" width="12.7109375" style="2" customWidth="1"/>
    <col min="8708" max="8708" width="12.42578125" style="2" customWidth="1"/>
    <col min="8709" max="8709" width="10.7109375" style="2" customWidth="1"/>
    <col min="8710" max="8710" width="4.7109375" style="2" customWidth="1"/>
    <col min="8711" max="8711" width="36.7109375" style="2" customWidth="1"/>
    <col min="8712" max="8961" width="11.42578125" style="2"/>
    <col min="8962" max="8962" width="36.7109375" style="2" customWidth="1"/>
    <col min="8963" max="8963" width="12.7109375" style="2" customWidth="1"/>
    <col min="8964" max="8964" width="12.42578125" style="2" customWidth="1"/>
    <col min="8965" max="8965" width="10.7109375" style="2" customWidth="1"/>
    <col min="8966" max="8966" width="4.7109375" style="2" customWidth="1"/>
    <col min="8967" max="8967" width="36.7109375" style="2" customWidth="1"/>
    <col min="8968" max="9217" width="11.42578125" style="2"/>
    <col min="9218" max="9218" width="36.7109375" style="2" customWidth="1"/>
    <col min="9219" max="9219" width="12.7109375" style="2" customWidth="1"/>
    <col min="9220" max="9220" width="12.42578125" style="2" customWidth="1"/>
    <col min="9221" max="9221" width="10.7109375" style="2" customWidth="1"/>
    <col min="9222" max="9222" width="4.7109375" style="2" customWidth="1"/>
    <col min="9223" max="9223" width="36.7109375" style="2" customWidth="1"/>
    <col min="9224" max="9473" width="11.42578125" style="2"/>
    <col min="9474" max="9474" width="36.7109375" style="2" customWidth="1"/>
    <col min="9475" max="9475" width="12.7109375" style="2" customWidth="1"/>
    <col min="9476" max="9476" width="12.42578125" style="2" customWidth="1"/>
    <col min="9477" max="9477" width="10.7109375" style="2" customWidth="1"/>
    <col min="9478" max="9478" width="4.7109375" style="2" customWidth="1"/>
    <col min="9479" max="9479" width="36.7109375" style="2" customWidth="1"/>
    <col min="9480" max="9729" width="11.42578125" style="2"/>
    <col min="9730" max="9730" width="36.7109375" style="2" customWidth="1"/>
    <col min="9731" max="9731" width="12.7109375" style="2" customWidth="1"/>
    <col min="9732" max="9732" width="12.42578125" style="2" customWidth="1"/>
    <col min="9733" max="9733" width="10.7109375" style="2" customWidth="1"/>
    <col min="9734" max="9734" width="4.7109375" style="2" customWidth="1"/>
    <col min="9735" max="9735" width="36.7109375" style="2" customWidth="1"/>
    <col min="9736" max="9985" width="11.42578125" style="2"/>
    <col min="9986" max="9986" width="36.7109375" style="2" customWidth="1"/>
    <col min="9987" max="9987" width="12.7109375" style="2" customWidth="1"/>
    <col min="9988" max="9988" width="12.42578125" style="2" customWidth="1"/>
    <col min="9989" max="9989" width="10.7109375" style="2" customWidth="1"/>
    <col min="9990" max="9990" width="4.7109375" style="2" customWidth="1"/>
    <col min="9991" max="9991" width="36.7109375" style="2" customWidth="1"/>
    <col min="9992" max="10241" width="11.42578125" style="2"/>
    <col min="10242" max="10242" width="36.7109375" style="2" customWidth="1"/>
    <col min="10243" max="10243" width="12.7109375" style="2" customWidth="1"/>
    <col min="10244" max="10244" width="12.42578125" style="2" customWidth="1"/>
    <col min="10245" max="10245" width="10.7109375" style="2" customWidth="1"/>
    <col min="10246" max="10246" width="4.7109375" style="2" customWidth="1"/>
    <col min="10247" max="10247" width="36.7109375" style="2" customWidth="1"/>
    <col min="10248" max="10497" width="11.42578125" style="2"/>
    <col min="10498" max="10498" width="36.7109375" style="2" customWidth="1"/>
    <col min="10499" max="10499" width="12.7109375" style="2" customWidth="1"/>
    <col min="10500" max="10500" width="12.42578125" style="2" customWidth="1"/>
    <col min="10501" max="10501" width="10.7109375" style="2" customWidth="1"/>
    <col min="10502" max="10502" width="4.7109375" style="2" customWidth="1"/>
    <col min="10503" max="10503" width="36.7109375" style="2" customWidth="1"/>
    <col min="10504" max="10753" width="11.42578125" style="2"/>
    <col min="10754" max="10754" width="36.7109375" style="2" customWidth="1"/>
    <col min="10755" max="10755" width="12.7109375" style="2" customWidth="1"/>
    <col min="10756" max="10756" width="12.42578125" style="2" customWidth="1"/>
    <col min="10757" max="10757" width="10.7109375" style="2" customWidth="1"/>
    <col min="10758" max="10758" width="4.7109375" style="2" customWidth="1"/>
    <col min="10759" max="10759" width="36.7109375" style="2" customWidth="1"/>
    <col min="10760" max="11009" width="11.42578125" style="2"/>
    <col min="11010" max="11010" width="36.7109375" style="2" customWidth="1"/>
    <col min="11011" max="11011" width="12.7109375" style="2" customWidth="1"/>
    <col min="11012" max="11012" width="12.42578125" style="2" customWidth="1"/>
    <col min="11013" max="11013" width="10.7109375" style="2" customWidth="1"/>
    <col min="11014" max="11014" width="4.7109375" style="2" customWidth="1"/>
    <col min="11015" max="11015" width="36.7109375" style="2" customWidth="1"/>
    <col min="11016" max="11265" width="11.42578125" style="2"/>
    <col min="11266" max="11266" width="36.7109375" style="2" customWidth="1"/>
    <col min="11267" max="11267" width="12.7109375" style="2" customWidth="1"/>
    <col min="11268" max="11268" width="12.42578125" style="2" customWidth="1"/>
    <col min="11269" max="11269" width="10.7109375" style="2" customWidth="1"/>
    <col min="11270" max="11270" width="4.7109375" style="2" customWidth="1"/>
    <col min="11271" max="11271" width="36.7109375" style="2" customWidth="1"/>
    <col min="11272" max="11521" width="11.42578125" style="2"/>
    <col min="11522" max="11522" width="36.7109375" style="2" customWidth="1"/>
    <col min="11523" max="11523" width="12.7109375" style="2" customWidth="1"/>
    <col min="11524" max="11524" width="12.42578125" style="2" customWidth="1"/>
    <col min="11525" max="11525" width="10.7109375" style="2" customWidth="1"/>
    <col min="11526" max="11526" width="4.7109375" style="2" customWidth="1"/>
    <col min="11527" max="11527" width="36.7109375" style="2" customWidth="1"/>
    <col min="11528" max="11777" width="11.42578125" style="2"/>
    <col min="11778" max="11778" width="36.7109375" style="2" customWidth="1"/>
    <col min="11779" max="11779" width="12.7109375" style="2" customWidth="1"/>
    <col min="11780" max="11780" width="12.42578125" style="2" customWidth="1"/>
    <col min="11781" max="11781" width="10.7109375" style="2" customWidth="1"/>
    <col min="11782" max="11782" width="4.7109375" style="2" customWidth="1"/>
    <col min="11783" max="11783" width="36.7109375" style="2" customWidth="1"/>
    <col min="11784" max="12033" width="11.42578125" style="2"/>
    <col min="12034" max="12034" width="36.7109375" style="2" customWidth="1"/>
    <col min="12035" max="12035" width="12.7109375" style="2" customWidth="1"/>
    <col min="12036" max="12036" width="12.42578125" style="2" customWidth="1"/>
    <col min="12037" max="12037" width="10.7109375" style="2" customWidth="1"/>
    <col min="12038" max="12038" width="4.7109375" style="2" customWidth="1"/>
    <col min="12039" max="12039" width="36.7109375" style="2" customWidth="1"/>
    <col min="12040" max="12289" width="11.42578125" style="2"/>
    <col min="12290" max="12290" width="36.7109375" style="2" customWidth="1"/>
    <col min="12291" max="12291" width="12.7109375" style="2" customWidth="1"/>
    <col min="12292" max="12292" width="12.42578125" style="2" customWidth="1"/>
    <col min="12293" max="12293" width="10.7109375" style="2" customWidth="1"/>
    <col min="12294" max="12294" width="4.7109375" style="2" customWidth="1"/>
    <col min="12295" max="12295" width="36.7109375" style="2" customWidth="1"/>
    <col min="12296" max="12545" width="11.42578125" style="2"/>
    <col min="12546" max="12546" width="36.7109375" style="2" customWidth="1"/>
    <col min="12547" max="12547" width="12.7109375" style="2" customWidth="1"/>
    <col min="12548" max="12548" width="12.42578125" style="2" customWidth="1"/>
    <col min="12549" max="12549" width="10.7109375" style="2" customWidth="1"/>
    <col min="12550" max="12550" width="4.7109375" style="2" customWidth="1"/>
    <col min="12551" max="12551" width="36.7109375" style="2" customWidth="1"/>
    <col min="12552" max="12801" width="11.42578125" style="2"/>
    <col min="12802" max="12802" width="36.7109375" style="2" customWidth="1"/>
    <col min="12803" max="12803" width="12.7109375" style="2" customWidth="1"/>
    <col min="12804" max="12804" width="12.42578125" style="2" customWidth="1"/>
    <col min="12805" max="12805" width="10.7109375" style="2" customWidth="1"/>
    <col min="12806" max="12806" width="4.7109375" style="2" customWidth="1"/>
    <col min="12807" max="12807" width="36.7109375" style="2" customWidth="1"/>
    <col min="12808" max="13057" width="11.42578125" style="2"/>
    <col min="13058" max="13058" width="36.7109375" style="2" customWidth="1"/>
    <col min="13059" max="13059" width="12.7109375" style="2" customWidth="1"/>
    <col min="13060" max="13060" width="12.42578125" style="2" customWidth="1"/>
    <col min="13061" max="13061" width="10.7109375" style="2" customWidth="1"/>
    <col min="13062" max="13062" width="4.7109375" style="2" customWidth="1"/>
    <col min="13063" max="13063" width="36.7109375" style="2" customWidth="1"/>
    <col min="13064" max="13313" width="11.42578125" style="2"/>
    <col min="13314" max="13314" width="36.7109375" style="2" customWidth="1"/>
    <col min="13315" max="13315" width="12.7109375" style="2" customWidth="1"/>
    <col min="13316" max="13316" width="12.42578125" style="2" customWidth="1"/>
    <col min="13317" max="13317" width="10.7109375" style="2" customWidth="1"/>
    <col min="13318" max="13318" width="4.7109375" style="2" customWidth="1"/>
    <col min="13319" max="13319" width="36.7109375" style="2" customWidth="1"/>
    <col min="13320" max="13569" width="11.42578125" style="2"/>
    <col min="13570" max="13570" width="36.7109375" style="2" customWidth="1"/>
    <col min="13571" max="13571" width="12.7109375" style="2" customWidth="1"/>
    <col min="13572" max="13572" width="12.42578125" style="2" customWidth="1"/>
    <col min="13573" max="13573" width="10.7109375" style="2" customWidth="1"/>
    <col min="13574" max="13574" width="4.7109375" style="2" customWidth="1"/>
    <col min="13575" max="13575" width="36.7109375" style="2" customWidth="1"/>
    <col min="13576" max="13825" width="11.42578125" style="2"/>
    <col min="13826" max="13826" width="36.7109375" style="2" customWidth="1"/>
    <col min="13827" max="13827" width="12.7109375" style="2" customWidth="1"/>
    <col min="13828" max="13828" width="12.42578125" style="2" customWidth="1"/>
    <col min="13829" max="13829" width="10.7109375" style="2" customWidth="1"/>
    <col min="13830" max="13830" width="4.7109375" style="2" customWidth="1"/>
    <col min="13831" max="13831" width="36.7109375" style="2" customWidth="1"/>
    <col min="13832" max="14081" width="11.42578125" style="2"/>
    <col min="14082" max="14082" width="36.7109375" style="2" customWidth="1"/>
    <col min="14083" max="14083" width="12.7109375" style="2" customWidth="1"/>
    <col min="14084" max="14084" width="12.42578125" style="2" customWidth="1"/>
    <col min="14085" max="14085" width="10.7109375" style="2" customWidth="1"/>
    <col min="14086" max="14086" width="4.7109375" style="2" customWidth="1"/>
    <col min="14087" max="14087" width="36.7109375" style="2" customWidth="1"/>
    <col min="14088" max="14337" width="11.42578125" style="2"/>
    <col min="14338" max="14338" width="36.7109375" style="2" customWidth="1"/>
    <col min="14339" max="14339" width="12.7109375" style="2" customWidth="1"/>
    <col min="14340" max="14340" width="12.42578125" style="2" customWidth="1"/>
    <col min="14341" max="14341" width="10.7109375" style="2" customWidth="1"/>
    <col min="14342" max="14342" width="4.7109375" style="2" customWidth="1"/>
    <col min="14343" max="14343" width="36.7109375" style="2" customWidth="1"/>
    <col min="14344" max="14593" width="11.42578125" style="2"/>
    <col min="14594" max="14594" width="36.7109375" style="2" customWidth="1"/>
    <col min="14595" max="14595" width="12.7109375" style="2" customWidth="1"/>
    <col min="14596" max="14596" width="12.42578125" style="2" customWidth="1"/>
    <col min="14597" max="14597" width="10.7109375" style="2" customWidth="1"/>
    <col min="14598" max="14598" width="4.7109375" style="2" customWidth="1"/>
    <col min="14599" max="14599" width="36.7109375" style="2" customWidth="1"/>
    <col min="14600" max="14849" width="11.42578125" style="2"/>
    <col min="14850" max="14850" width="36.7109375" style="2" customWidth="1"/>
    <col min="14851" max="14851" width="12.7109375" style="2" customWidth="1"/>
    <col min="14852" max="14852" width="12.42578125" style="2" customWidth="1"/>
    <col min="14853" max="14853" width="10.7109375" style="2" customWidth="1"/>
    <col min="14854" max="14854" width="4.7109375" style="2" customWidth="1"/>
    <col min="14855" max="14855" width="36.7109375" style="2" customWidth="1"/>
    <col min="14856" max="15105" width="11.42578125" style="2"/>
    <col min="15106" max="15106" width="36.7109375" style="2" customWidth="1"/>
    <col min="15107" max="15107" width="12.7109375" style="2" customWidth="1"/>
    <col min="15108" max="15108" width="12.42578125" style="2" customWidth="1"/>
    <col min="15109" max="15109" width="10.7109375" style="2" customWidth="1"/>
    <col min="15110" max="15110" width="4.7109375" style="2" customWidth="1"/>
    <col min="15111" max="15111" width="36.7109375" style="2" customWidth="1"/>
    <col min="15112" max="15361" width="11.42578125" style="2"/>
    <col min="15362" max="15362" width="36.7109375" style="2" customWidth="1"/>
    <col min="15363" max="15363" width="12.7109375" style="2" customWidth="1"/>
    <col min="15364" max="15364" width="12.42578125" style="2" customWidth="1"/>
    <col min="15365" max="15365" width="10.7109375" style="2" customWidth="1"/>
    <col min="15366" max="15366" width="4.7109375" style="2" customWidth="1"/>
    <col min="15367" max="15367" width="36.7109375" style="2" customWidth="1"/>
    <col min="15368" max="15617" width="11.42578125" style="2"/>
    <col min="15618" max="15618" width="36.7109375" style="2" customWidth="1"/>
    <col min="15619" max="15619" width="12.7109375" style="2" customWidth="1"/>
    <col min="15620" max="15620" width="12.42578125" style="2" customWidth="1"/>
    <col min="15621" max="15621" width="10.7109375" style="2" customWidth="1"/>
    <col min="15622" max="15622" width="4.7109375" style="2" customWidth="1"/>
    <col min="15623" max="15623" width="36.7109375" style="2" customWidth="1"/>
    <col min="15624" max="15873" width="11.42578125" style="2"/>
    <col min="15874" max="15874" width="36.7109375" style="2" customWidth="1"/>
    <col min="15875" max="15875" width="12.7109375" style="2" customWidth="1"/>
    <col min="15876" max="15876" width="12.42578125" style="2" customWidth="1"/>
    <col min="15877" max="15877" width="10.7109375" style="2" customWidth="1"/>
    <col min="15878" max="15878" width="4.7109375" style="2" customWidth="1"/>
    <col min="15879" max="15879" width="36.7109375" style="2" customWidth="1"/>
    <col min="15880" max="16129" width="11.42578125" style="2"/>
    <col min="16130" max="16130" width="36.7109375" style="2" customWidth="1"/>
    <col min="16131" max="16131" width="12.7109375" style="2" customWidth="1"/>
    <col min="16132" max="16132" width="12.42578125" style="2" customWidth="1"/>
    <col min="16133" max="16133" width="10.7109375" style="2" customWidth="1"/>
    <col min="16134" max="16134" width="4.7109375" style="2" customWidth="1"/>
    <col min="16135" max="16135" width="36.7109375" style="2" customWidth="1"/>
    <col min="16136" max="16384" width="11.42578125" style="2"/>
  </cols>
  <sheetData>
    <row r="1" spans="2:9" ht="15" customHeight="1"/>
    <row r="2" spans="2:9" ht="15" customHeight="1"/>
    <row r="3" spans="2:9" ht="15" customHeight="1"/>
    <row r="4" spans="2:9" ht="15" customHeight="1"/>
    <row r="5" spans="2:9" ht="36" customHeight="1">
      <c r="B5" s="352" t="s">
        <v>224</v>
      </c>
      <c r="C5" s="352"/>
      <c r="D5" s="352"/>
      <c r="E5" s="352"/>
      <c r="F5" s="352"/>
    </row>
    <row r="6" spans="2:9" ht="30" customHeight="1">
      <c r="B6" s="182" t="s">
        <v>200</v>
      </c>
      <c r="C6" s="91" t="str">
        <f>actualizaciones!A3</f>
        <v>acumulado julio 2010</v>
      </c>
      <c r="D6" s="91" t="str">
        <f>actualizaciones!A2</f>
        <v xml:space="preserve">acumulado julio 2011 </v>
      </c>
      <c r="E6" s="104" t="s">
        <v>75</v>
      </c>
      <c r="F6" s="103" t="s">
        <v>225</v>
      </c>
    </row>
    <row r="7" spans="2:9" ht="15" customHeight="1">
      <c r="B7" s="96" t="s">
        <v>201</v>
      </c>
      <c r="C7" s="45">
        <v>257347</v>
      </c>
      <c r="D7" s="45">
        <v>228627</v>
      </c>
      <c r="E7" s="47">
        <f t="shared" ref="E7:E23" si="0">(D7-C7)/C7</f>
        <v>-0.11160029065813862</v>
      </c>
      <c r="F7" s="46">
        <f t="shared" ref="F7:F23" si="1">D7/$D$29</f>
        <v>0.54605838265430418</v>
      </c>
      <c r="H7" s="183"/>
      <c r="I7" s="183"/>
    </row>
    <row r="8" spans="2:9" ht="15" customHeight="1">
      <c r="B8" s="96" t="s">
        <v>205</v>
      </c>
      <c r="C8" s="45">
        <v>75555</v>
      </c>
      <c r="D8" s="45">
        <v>90698</v>
      </c>
      <c r="E8" s="47">
        <f t="shared" si="0"/>
        <v>0.20042353252597445</v>
      </c>
      <c r="F8" s="46">
        <f t="shared" si="1"/>
        <v>0.21662534691869326</v>
      </c>
      <c r="H8" s="183"/>
      <c r="I8" s="183"/>
    </row>
    <row r="9" spans="2:9" ht="15" customHeight="1">
      <c r="B9" s="96" t="s">
        <v>210</v>
      </c>
      <c r="C9" s="45">
        <v>24366</v>
      </c>
      <c r="D9" s="45">
        <v>30759</v>
      </c>
      <c r="E9" s="47">
        <f t="shared" si="0"/>
        <v>0.26237379955675943</v>
      </c>
      <c r="F9" s="46">
        <f t="shared" si="1"/>
        <v>7.3465556526848289E-2</v>
      </c>
      <c r="H9" s="183"/>
      <c r="I9" s="183"/>
    </row>
    <row r="10" spans="2:9" ht="15" customHeight="1">
      <c r="B10" s="96" t="s">
        <v>214</v>
      </c>
      <c r="C10" s="45">
        <v>13113</v>
      </c>
      <c r="D10" s="45">
        <v>15252</v>
      </c>
      <c r="E10" s="47">
        <f t="shared" si="0"/>
        <v>0.16312056737588654</v>
      </c>
      <c r="F10" s="46">
        <f t="shared" si="1"/>
        <v>3.6428254109284762E-2</v>
      </c>
      <c r="G10" s="96"/>
      <c r="H10" s="183"/>
      <c r="I10" s="183"/>
    </row>
    <row r="11" spans="2:9" ht="15" customHeight="1">
      <c r="B11" s="96" t="s">
        <v>211</v>
      </c>
      <c r="C11" s="45">
        <v>5491</v>
      </c>
      <c r="D11" s="45">
        <v>6870</v>
      </c>
      <c r="E11" s="47">
        <f t="shared" si="0"/>
        <v>0.25113822618830817</v>
      </c>
      <c r="F11" s="46">
        <f t="shared" si="1"/>
        <v>1.6408477952451241E-2</v>
      </c>
      <c r="G11" s="96"/>
      <c r="H11" s="183"/>
      <c r="I11" s="183"/>
    </row>
    <row r="12" spans="2:9" ht="15" customHeight="1">
      <c r="B12" s="96" t="s">
        <v>213</v>
      </c>
      <c r="C12" s="45">
        <v>3361</v>
      </c>
      <c r="D12" s="45">
        <v>4920</v>
      </c>
      <c r="E12" s="47">
        <f t="shared" si="0"/>
        <v>0.46385004462957452</v>
      </c>
      <c r="F12" s="46">
        <f t="shared" si="1"/>
        <v>1.1751049712672504E-2</v>
      </c>
      <c r="G12" s="96"/>
      <c r="H12" s="183"/>
      <c r="I12" s="183"/>
    </row>
    <row r="13" spans="2:9" ht="15" customHeight="1">
      <c r="B13" s="96" t="s">
        <v>212</v>
      </c>
      <c r="C13" s="45">
        <v>2401</v>
      </c>
      <c r="D13" s="45">
        <v>3717</v>
      </c>
      <c r="E13" s="47">
        <f t="shared" si="0"/>
        <v>0.54810495626822153</v>
      </c>
      <c r="F13" s="46">
        <f t="shared" si="1"/>
        <v>8.8777747524397752E-3</v>
      </c>
      <c r="G13" s="96"/>
      <c r="H13" s="183"/>
      <c r="I13" s="183"/>
    </row>
    <row r="14" spans="2:9" ht="15" customHeight="1">
      <c r="B14" s="96" t="s">
        <v>207</v>
      </c>
      <c r="C14" s="45">
        <v>25180</v>
      </c>
      <c r="D14" s="45">
        <v>28726</v>
      </c>
      <c r="E14" s="47">
        <f t="shared" si="0"/>
        <v>0.14082605242255758</v>
      </c>
      <c r="F14" s="46">
        <f t="shared" si="1"/>
        <v>6.8609889033786661E-2</v>
      </c>
      <c r="G14" s="96"/>
      <c r="H14" s="183"/>
      <c r="I14" s="183"/>
    </row>
    <row r="15" spans="2:9" ht="15" customHeight="1">
      <c r="B15" s="96" t="s">
        <v>206</v>
      </c>
      <c r="C15" s="45">
        <v>8822</v>
      </c>
      <c r="D15" s="45">
        <v>11246</v>
      </c>
      <c r="E15" s="47">
        <f t="shared" si="0"/>
        <v>0.27476762638857399</v>
      </c>
      <c r="F15" s="46">
        <f t="shared" si="1"/>
        <v>2.6860224607462395E-2</v>
      </c>
      <c r="G15" s="96"/>
      <c r="H15" s="183"/>
      <c r="I15" s="183"/>
    </row>
    <row r="16" spans="2:9" ht="15" customHeight="1">
      <c r="B16" s="96" t="s">
        <v>209</v>
      </c>
      <c r="C16" s="45">
        <v>2753</v>
      </c>
      <c r="D16" s="45">
        <v>3137</v>
      </c>
      <c r="E16" s="47">
        <f t="shared" si="0"/>
        <v>0.13948419905557574</v>
      </c>
      <c r="F16" s="46">
        <f t="shared" si="1"/>
        <v>7.492488404197895E-3</v>
      </c>
      <c r="H16" s="183"/>
      <c r="I16" s="183"/>
    </row>
    <row r="17" spans="2:11" ht="15" customHeight="1">
      <c r="B17" s="96" t="s">
        <v>216</v>
      </c>
      <c r="C17" s="45">
        <v>2295</v>
      </c>
      <c r="D17" s="45">
        <v>2880</v>
      </c>
      <c r="E17" s="47">
        <f t="shared" si="0"/>
        <v>0.25490196078431371</v>
      </c>
      <c r="F17" s="46">
        <f t="shared" si="1"/>
        <v>6.8786632464424412E-3</v>
      </c>
      <c r="H17" s="183"/>
      <c r="I17" s="183"/>
    </row>
    <row r="18" spans="2:11" ht="15" customHeight="1">
      <c r="B18" s="96" t="s">
        <v>218</v>
      </c>
      <c r="C18" s="45">
        <v>1245</v>
      </c>
      <c r="D18" s="45">
        <v>2823</v>
      </c>
      <c r="E18" s="47">
        <f t="shared" si="0"/>
        <v>1.2674698795180723</v>
      </c>
      <c r="F18" s="46">
        <f t="shared" si="1"/>
        <v>6.7425230363566012E-3</v>
      </c>
      <c r="H18" s="183"/>
      <c r="I18" s="183"/>
    </row>
    <row r="19" spans="2:11" ht="15" customHeight="1">
      <c r="B19" s="96" t="s">
        <v>217</v>
      </c>
      <c r="C19" s="45">
        <v>825</v>
      </c>
      <c r="D19" s="45">
        <v>2277</v>
      </c>
      <c r="E19" s="47">
        <f t="shared" si="0"/>
        <v>1.76</v>
      </c>
      <c r="F19" s="46">
        <f t="shared" si="1"/>
        <v>5.4384431292185554E-3</v>
      </c>
      <c r="H19" s="183"/>
      <c r="I19" s="183"/>
    </row>
    <row r="20" spans="2:11" ht="15" customHeight="1">
      <c r="B20" s="96" t="s">
        <v>203</v>
      </c>
      <c r="C20" s="45">
        <v>1758</v>
      </c>
      <c r="D20" s="45">
        <v>1881</v>
      </c>
      <c r="E20" s="47">
        <f t="shared" si="0"/>
        <v>6.9965870307167236E-2</v>
      </c>
      <c r="F20" s="46">
        <f t="shared" si="1"/>
        <v>4.4926269328327195E-3</v>
      </c>
      <c r="H20" s="183"/>
      <c r="I20" s="183"/>
    </row>
    <row r="21" spans="2:11" ht="15" customHeight="1">
      <c r="B21" s="96" t="s">
        <v>215</v>
      </c>
      <c r="C21" s="45">
        <v>1491</v>
      </c>
      <c r="D21" s="45">
        <v>1713</v>
      </c>
      <c r="E21" s="47">
        <f t="shared" si="0"/>
        <v>0.1488933601609658</v>
      </c>
      <c r="F21" s="46">
        <f t="shared" si="1"/>
        <v>4.0913715767902439E-3</v>
      </c>
      <c r="H21" s="183"/>
      <c r="I21" s="183"/>
    </row>
    <row r="22" spans="2:11" ht="15" customHeight="1">
      <c r="B22" s="96" t="s">
        <v>204</v>
      </c>
      <c r="C22" s="45">
        <v>1413</v>
      </c>
      <c r="D22" s="45">
        <v>1103</v>
      </c>
      <c r="E22" s="47">
        <f t="shared" si="0"/>
        <v>-0.21939136588818117</v>
      </c>
      <c r="F22" s="46">
        <f t="shared" si="1"/>
        <v>2.634432486397921E-3</v>
      </c>
      <c r="H22" s="183"/>
      <c r="I22" s="183"/>
    </row>
    <row r="23" spans="2:11" ht="15" customHeight="1">
      <c r="B23" s="96" t="s">
        <v>208</v>
      </c>
      <c r="C23" s="45">
        <v>944</v>
      </c>
      <c r="D23" s="45">
        <v>888</v>
      </c>
      <c r="E23" s="47">
        <f t="shared" si="0"/>
        <v>-5.9322033898305086E-2</v>
      </c>
      <c r="F23" s="46">
        <f t="shared" si="1"/>
        <v>2.1209211676530863E-3</v>
      </c>
      <c r="H23" s="183"/>
      <c r="I23" s="183"/>
    </row>
    <row r="24" spans="2:11" ht="15" customHeight="1">
      <c r="B24" s="96" t="s">
        <v>219</v>
      </c>
      <c r="C24" s="45">
        <v>4268</v>
      </c>
      <c r="D24" s="45">
        <v>6104</v>
      </c>
      <c r="E24" s="47">
        <f t="shared" ref="E24:E27" si="2">(D24-C24)/C24</f>
        <v>0.43017806935332709</v>
      </c>
      <c r="F24" s="46">
        <f t="shared" ref="F24:F29" si="3">D24/$D$29</f>
        <v>1.4578944602876618E-2</v>
      </c>
      <c r="H24" s="183"/>
      <c r="I24" s="183"/>
    </row>
    <row r="25" spans="2:11" ht="15" customHeight="1">
      <c r="B25" s="96" t="s">
        <v>220</v>
      </c>
      <c r="C25" s="45">
        <v>1315</v>
      </c>
      <c r="D25" s="45">
        <v>1023</v>
      </c>
      <c r="E25" s="47">
        <f t="shared" si="2"/>
        <v>-0.22205323193916349</v>
      </c>
      <c r="F25" s="46">
        <f t="shared" si="3"/>
        <v>2.4433585073300756E-3</v>
      </c>
      <c r="H25" s="183"/>
      <c r="I25" s="183"/>
    </row>
    <row r="26" spans="2:11" ht="15" customHeight="1">
      <c r="B26" s="96" t="s">
        <v>221</v>
      </c>
      <c r="C26" s="45">
        <v>2693</v>
      </c>
      <c r="D26" s="45">
        <v>2230</v>
      </c>
      <c r="E26" s="47">
        <f t="shared" si="2"/>
        <v>-0.17192721871518751</v>
      </c>
      <c r="F26" s="46">
        <f t="shared" si="3"/>
        <v>5.3261871665161963E-3</v>
      </c>
      <c r="H26" s="183"/>
      <c r="I26" s="183"/>
    </row>
    <row r="27" spans="2:11" ht="15" customHeight="1">
      <c r="B27" s="96" t="s">
        <v>222</v>
      </c>
      <c r="C27" s="45">
        <v>2749</v>
      </c>
      <c r="D27" s="45">
        <v>2571</v>
      </c>
      <c r="E27" s="47">
        <f t="shared" si="2"/>
        <v>-6.4750818479447067E-2</v>
      </c>
      <c r="F27" s="46">
        <f t="shared" si="3"/>
        <v>6.1406400022928874E-3</v>
      </c>
      <c r="H27" s="183"/>
      <c r="I27" s="183"/>
    </row>
    <row r="28" spans="2:11" ht="15" customHeight="1">
      <c r="B28" s="92" t="s">
        <v>223</v>
      </c>
      <c r="C28" s="184">
        <v>157672</v>
      </c>
      <c r="D28" s="184">
        <v>190059</v>
      </c>
      <c r="E28" s="47">
        <f>(D28-C28)/C28</f>
        <v>0.20540742807854279</v>
      </c>
      <c r="F28" s="185">
        <f t="shared" si="3"/>
        <v>0.45394161734569582</v>
      </c>
      <c r="H28" s="183"/>
      <c r="I28" s="183"/>
    </row>
    <row r="29" spans="2:11" ht="15" customHeight="1">
      <c r="B29" s="94" t="s">
        <v>83</v>
      </c>
      <c r="C29" s="186">
        <v>415019</v>
      </c>
      <c r="D29" s="186">
        <v>418686</v>
      </c>
      <c r="E29" s="187">
        <f t="shared" ref="E29" si="4">(D29-C29)/C29</f>
        <v>8.8357400504555216E-3</v>
      </c>
      <c r="F29" s="187">
        <f t="shared" si="3"/>
        <v>1</v>
      </c>
      <c r="H29" s="183"/>
      <c r="I29" s="183"/>
    </row>
    <row r="30" spans="2:11" ht="15" customHeight="1">
      <c r="B30" s="359" t="s">
        <v>79</v>
      </c>
      <c r="C30" s="359"/>
      <c r="D30" s="359"/>
      <c r="E30" s="359"/>
      <c r="F30" s="359"/>
      <c r="G30" s="20"/>
      <c r="H30" s="20"/>
      <c r="I30" s="20"/>
      <c r="J30" s="20"/>
      <c r="K30" s="20"/>
    </row>
    <row r="33" spans="2:7" ht="13.5" thickBot="1"/>
    <row r="34" spans="2:7" ht="29.25" customHeight="1" thickBot="1">
      <c r="F34" s="71" t="s">
        <v>98</v>
      </c>
    </row>
    <row r="39" spans="2:7">
      <c r="B39" s="188"/>
      <c r="C39" s="188"/>
      <c r="D39" s="188"/>
      <c r="E39" s="188"/>
      <c r="F39" s="188"/>
      <c r="G39" s="188"/>
    </row>
    <row r="40" spans="2:7">
      <c r="B40" s="188"/>
      <c r="C40" s="188"/>
      <c r="D40" s="188"/>
      <c r="E40" s="188"/>
      <c r="F40" s="188"/>
      <c r="G40" s="188"/>
    </row>
    <row r="41" spans="2:7">
      <c r="B41" s="188"/>
      <c r="C41" s="188"/>
      <c r="D41" s="188"/>
      <c r="E41" s="188"/>
      <c r="F41" s="188"/>
      <c r="G41" s="188"/>
    </row>
    <row r="42" spans="2:7">
      <c r="B42" s="189"/>
      <c r="C42" s="190"/>
      <c r="D42" s="188"/>
      <c r="E42" s="189"/>
      <c r="F42" s="190"/>
      <c r="G42" s="188"/>
    </row>
    <row r="43" spans="2:7">
      <c r="B43" s="189"/>
      <c r="C43" s="190"/>
      <c r="D43" s="188"/>
      <c r="E43" s="189"/>
      <c r="F43" s="190"/>
      <c r="G43" s="188"/>
    </row>
    <row r="44" spans="2:7">
      <c r="B44" s="191"/>
      <c r="C44" s="190"/>
      <c r="D44" s="188"/>
      <c r="E44" s="191"/>
      <c r="F44" s="190"/>
      <c r="G44" s="188"/>
    </row>
    <row r="45" spans="2:7">
      <c r="B45" s="191"/>
      <c r="C45" s="190"/>
      <c r="D45" s="188"/>
      <c r="E45" s="189"/>
      <c r="F45" s="190"/>
      <c r="G45" s="188"/>
    </row>
    <row r="46" spans="2:7">
      <c r="B46" s="191"/>
      <c r="C46" s="190"/>
      <c r="D46" s="188"/>
      <c r="E46" s="189"/>
      <c r="F46" s="190"/>
      <c r="G46" s="188"/>
    </row>
    <row r="47" spans="2:7">
      <c r="B47" s="189"/>
      <c r="C47" s="190"/>
      <c r="D47" s="188"/>
      <c r="E47" s="192"/>
      <c r="F47" s="190"/>
      <c r="G47" s="188"/>
    </row>
    <row r="48" spans="2:7">
      <c r="B48" s="189"/>
      <c r="C48" s="190"/>
      <c r="D48" s="188"/>
      <c r="E48" s="192"/>
      <c r="F48" s="190"/>
      <c r="G48" s="188"/>
    </row>
    <row r="49" spans="2:7">
      <c r="B49" s="192"/>
      <c r="C49" s="190"/>
      <c r="D49" s="188"/>
      <c r="E49" s="188"/>
      <c r="F49" s="188"/>
      <c r="G49" s="188"/>
    </row>
    <row r="50" spans="2:7">
      <c r="B50" s="192"/>
      <c r="C50" s="190"/>
      <c r="D50" s="188"/>
      <c r="E50" s="188"/>
      <c r="F50" s="188"/>
      <c r="G50" s="188"/>
    </row>
    <row r="51" spans="2:7">
      <c r="B51" s="192"/>
      <c r="C51" s="190"/>
      <c r="D51" s="188"/>
      <c r="E51" s="188"/>
      <c r="F51" s="188"/>
      <c r="G51" s="188"/>
    </row>
    <row r="52" spans="2:7">
      <c r="B52" s="188"/>
      <c r="C52" s="188"/>
      <c r="D52" s="188"/>
      <c r="E52" s="188"/>
      <c r="F52" s="188"/>
      <c r="G52" s="188"/>
    </row>
    <row r="56" spans="2:7" ht="23.25" customHeight="1"/>
  </sheetData>
  <mergeCells count="2">
    <mergeCell ref="B5:F5"/>
    <mergeCell ref="B30:F30"/>
  </mergeCells>
  <conditionalFormatting sqref="B7:B28">
    <cfRule type="containsText" dxfId="9448" priority="9113" operator="containsText" text="SUIZA">
      <formula>NOT(ISERROR(SEARCH("SUIZA",B7)))</formula>
    </cfRule>
    <cfRule type="containsText" dxfId="9447" priority="9114" operator="containsText" text="AUSTRIA">
      <formula>NOT(ISERROR(SEARCH("AUSTRIA",B7)))</formula>
    </cfRule>
    <cfRule type="containsText" dxfId="9446" priority="9115" operator="containsText" text="IRLANDA">
      <formula>NOT(ISERROR(SEARCH("IRLANDA",B7)))</formula>
    </cfRule>
    <cfRule type="containsText" dxfId="9445" priority="9116" operator="containsText" text="PAÍSES DEL ESTE">
      <formula>NOT(ISERROR(SEARCH("PAÍSES DEL ESTE",B7)))</formula>
    </cfRule>
    <cfRule type="containsText" dxfId="9444" priority="9117" operator="containsText" text="RUSIA">
      <formula>NOT(ISERROR(SEARCH("RUSIA",B7)))</formula>
    </cfRule>
    <cfRule type="containsText" dxfId="9443" priority="9118" operator="containsText" text="HOLANDA">
      <formula>NOT(ISERROR(SEARCH("HOLANDA",B7)))</formula>
    </cfRule>
    <cfRule type="containsText" dxfId="9442" priority="9119" operator="containsText" text="FRANCIA">
      <formula>NOT(ISERROR(SEARCH("FRANCIA",B7)))</formula>
    </cfRule>
    <cfRule type="containsText" dxfId="9441" priority="9120" operator="containsText" text="ITALIA">
      <formula>NOT(ISERROR(SEARCH("ITALIA",B7)))</formula>
    </cfRule>
    <cfRule type="containsText" dxfId="9440" priority="9121" operator="containsText" text="BÉLGICA">
      <formula>NOT(ISERROR(SEARCH("BÉLGICA",B7)))</formula>
    </cfRule>
    <cfRule type="containsText" dxfId="9439" priority="9122" operator="containsText" text="ESPAÑA">
      <formula>NOT(ISERROR(SEARCH("ESPAÑA",B7)))</formula>
    </cfRule>
    <cfRule type="containsText" dxfId="9438" priority="9123" operator="containsText" text="ALEMANIA">
      <formula>NOT(ISERROR(SEARCH("ALEMANIA",B7)))</formula>
    </cfRule>
    <cfRule type="containsText" dxfId="9437" priority="9124" operator="containsText" text="PAÍSES NÓRDICOS">
      <formula>NOT(ISERROR(SEARCH("PAÍSES NÓRDICOS",B7)))</formula>
    </cfRule>
    <cfRule type="containsText" dxfId="9436" priority="9125" operator="containsText" text="REINO UNIDO">
      <formula>NOT(ISERROR(SEARCH("REINO UNIDO",B7)))</formula>
    </cfRule>
    <cfRule type="containsText" dxfId="9435" priority="9126" operator="containsText" text="DINAMARCA">
      <formula>NOT(ISERROR(SEARCH("DINAMARCA",B7)))</formula>
    </cfRule>
    <cfRule type="containsText" dxfId="9434" priority="9127" operator="containsText" text="NORUEGA">
      <formula>NOT(ISERROR(SEARCH("NORUEGA",B7)))</formula>
    </cfRule>
    <cfRule type="containsText" dxfId="9433" priority="9128" operator="containsText" text="FINLANDIA">
      <formula>NOT(ISERROR(SEARCH("FINLANDIA",B7)))</formula>
    </cfRule>
    <cfRule type="containsText" dxfId="9432" priority="9129" operator="containsText" text="SUECIA">
      <formula>NOT(ISERROR(SEARCH("SUECIA",B7)))</formula>
    </cfRule>
  </conditionalFormatting>
  <conditionalFormatting sqref="B7:B27">
    <cfRule type="containsText" dxfId="9431" priority="9096" operator="containsText" text="SUIZA">
      <formula>NOT(ISERROR(SEARCH("SUIZA",B7)))</formula>
    </cfRule>
    <cfRule type="containsText" dxfId="9430" priority="9097" operator="containsText" text="AUSTRIA">
      <formula>NOT(ISERROR(SEARCH("AUSTRIA",B7)))</formula>
    </cfRule>
    <cfRule type="containsText" dxfId="9429" priority="9098" operator="containsText" text="IRLANDA">
      <formula>NOT(ISERROR(SEARCH("IRLANDA",B7)))</formula>
    </cfRule>
    <cfRule type="containsText" dxfId="9428" priority="9099" operator="containsText" text="PAÍSES DEL ESTE">
      <formula>NOT(ISERROR(SEARCH("PAÍSES DEL ESTE",B7)))</formula>
    </cfRule>
    <cfRule type="containsText" dxfId="9427" priority="9100" operator="containsText" text="RUSIA">
      <formula>NOT(ISERROR(SEARCH("RUSIA",B7)))</formula>
    </cfRule>
    <cfRule type="containsText" dxfId="9426" priority="9101" operator="containsText" text="HOLANDA">
      <formula>NOT(ISERROR(SEARCH("HOLANDA",B7)))</formula>
    </cfRule>
    <cfRule type="containsText" dxfId="9425" priority="9102" operator="containsText" text="FRANCIA">
      <formula>NOT(ISERROR(SEARCH("FRANCIA",B7)))</formula>
    </cfRule>
    <cfRule type="containsText" dxfId="9424" priority="9103" operator="containsText" text="ITALIA">
      <formula>NOT(ISERROR(SEARCH("ITALIA",B7)))</formula>
    </cfRule>
    <cfRule type="containsText" dxfId="9423" priority="9104" operator="containsText" text="BÉLGICA">
      <formula>NOT(ISERROR(SEARCH("BÉLGICA",B7)))</formula>
    </cfRule>
    <cfRule type="containsText" dxfId="9422" priority="9105" operator="containsText" text="ESPAÑA">
      <formula>NOT(ISERROR(SEARCH("ESPAÑA",B7)))</formula>
    </cfRule>
    <cfRule type="containsText" dxfId="9421" priority="9106" operator="containsText" text="ALEMANIA">
      <formula>NOT(ISERROR(SEARCH("ALEMANIA",B7)))</formula>
    </cfRule>
    <cfRule type="containsText" dxfId="9420" priority="9107" operator="containsText" text="PAÍSES NÓRDICOS">
      <formula>NOT(ISERROR(SEARCH("PAÍSES NÓRDICOS",B7)))</formula>
    </cfRule>
    <cfRule type="containsText" dxfId="9419" priority="9108" operator="containsText" text="REINO UNIDO">
      <formula>NOT(ISERROR(SEARCH("REINO UNIDO",B7)))</formula>
    </cfRule>
    <cfRule type="containsText" dxfId="9418" priority="9109" operator="containsText" text="DINAMARCA">
      <formula>NOT(ISERROR(SEARCH("DINAMARCA",B7)))</formula>
    </cfRule>
    <cfRule type="containsText" dxfId="9417" priority="9110" operator="containsText" text="NORUEGA">
      <formula>NOT(ISERROR(SEARCH("NORUEGA",B7)))</formula>
    </cfRule>
    <cfRule type="containsText" dxfId="9416" priority="9111" operator="containsText" text="FINLANDIA">
      <formula>NOT(ISERROR(SEARCH("FINLANDIA",B7)))</formula>
    </cfRule>
    <cfRule type="containsText" dxfId="9415" priority="9112" operator="containsText" text="SUECIA">
      <formula>NOT(ISERROR(SEARCH("SUECIA",B7)))</formula>
    </cfRule>
  </conditionalFormatting>
  <conditionalFormatting sqref="B9:B12">
    <cfRule type="containsText" dxfId="9414" priority="9079" operator="containsText" text="SUIZA">
      <formula>NOT(ISERROR(SEARCH("SUIZA",B9)))</formula>
    </cfRule>
    <cfRule type="containsText" dxfId="9413" priority="9080" operator="containsText" text="AUSTRIA">
      <formula>NOT(ISERROR(SEARCH("AUSTRIA",B9)))</formula>
    </cfRule>
    <cfRule type="containsText" dxfId="9412" priority="9081" operator="containsText" text="IRLANDA">
      <formula>NOT(ISERROR(SEARCH("IRLANDA",B9)))</formula>
    </cfRule>
    <cfRule type="containsText" dxfId="9411" priority="9082" operator="containsText" text="PAÍSES DEL ESTE">
      <formula>NOT(ISERROR(SEARCH("PAÍSES DEL ESTE",B9)))</formula>
    </cfRule>
    <cfRule type="containsText" dxfId="9410" priority="9083" operator="containsText" text="RUSIA">
      <formula>NOT(ISERROR(SEARCH("RUSIA",B9)))</formula>
    </cfRule>
    <cfRule type="containsText" dxfId="9409" priority="9084" operator="containsText" text="HOLANDA">
      <formula>NOT(ISERROR(SEARCH("HOLANDA",B9)))</formula>
    </cfRule>
    <cfRule type="containsText" dxfId="9408" priority="9085" operator="containsText" text="FRANCIA">
      <formula>NOT(ISERROR(SEARCH("FRANCIA",B9)))</formula>
    </cfRule>
    <cfRule type="containsText" dxfId="9407" priority="9086" operator="containsText" text="ITALIA">
      <formula>NOT(ISERROR(SEARCH("ITALIA",B9)))</formula>
    </cfRule>
    <cfRule type="containsText" dxfId="9406" priority="9087" operator="containsText" text="BÉLGICA">
      <formula>NOT(ISERROR(SEARCH("BÉLGICA",B9)))</formula>
    </cfRule>
    <cfRule type="containsText" dxfId="9405" priority="9088" operator="containsText" text="ESPAÑA">
      <formula>NOT(ISERROR(SEARCH("ESPAÑA",B9)))</formula>
    </cfRule>
    <cfRule type="containsText" dxfId="9404" priority="9089" operator="containsText" text="ALEMANIA">
      <formula>NOT(ISERROR(SEARCH("ALEMANIA",B9)))</formula>
    </cfRule>
    <cfRule type="containsText" dxfId="9403" priority="9090" operator="containsText" text="PAÍSES NÓRDICOS">
      <formula>NOT(ISERROR(SEARCH("PAÍSES NÓRDICOS",B9)))</formula>
    </cfRule>
    <cfRule type="containsText" dxfId="9402" priority="9091" operator="containsText" text="REINO UNIDO">
      <formula>NOT(ISERROR(SEARCH("REINO UNIDO",B9)))</formula>
    </cfRule>
    <cfRule type="containsText" dxfId="9401" priority="9092" operator="containsText" text="DINAMARCA">
      <formula>NOT(ISERROR(SEARCH("DINAMARCA",B9)))</formula>
    </cfRule>
    <cfRule type="containsText" dxfId="9400" priority="9093" operator="containsText" text="NORUEGA">
      <formula>NOT(ISERROR(SEARCH("NORUEGA",B9)))</formula>
    </cfRule>
    <cfRule type="containsText" dxfId="9399" priority="9094" operator="containsText" text="FINLANDIA">
      <formula>NOT(ISERROR(SEARCH("FINLANDIA",B9)))</formula>
    </cfRule>
    <cfRule type="containsText" dxfId="9398" priority="9095" operator="containsText" text="SUECIA">
      <formula>NOT(ISERROR(SEARCH("SUECIA",B9)))</formula>
    </cfRule>
  </conditionalFormatting>
  <conditionalFormatting sqref="B7:B27">
    <cfRule type="containsText" dxfId="9397" priority="9062" operator="containsText" text="SUIZA">
      <formula>NOT(ISERROR(SEARCH("SUIZA",B7)))</formula>
    </cfRule>
    <cfRule type="containsText" dxfId="9396" priority="9063" operator="containsText" text="AUSTRIA">
      <formula>NOT(ISERROR(SEARCH("AUSTRIA",B7)))</formula>
    </cfRule>
    <cfRule type="containsText" dxfId="9395" priority="9064" operator="containsText" text="IRLANDA">
      <formula>NOT(ISERROR(SEARCH("IRLANDA",B7)))</formula>
    </cfRule>
    <cfRule type="containsText" dxfId="9394" priority="9065" operator="containsText" text="PAÍSES DEL ESTE">
      <formula>NOT(ISERROR(SEARCH("PAÍSES DEL ESTE",B7)))</formula>
    </cfRule>
    <cfRule type="containsText" dxfId="9393" priority="9066" operator="containsText" text="RUSIA">
      <formula>NOT(ISERROR(SEARCH("RUSIA",B7)))</formula>
    </cfRule>
    <cfRule type="containsText" dxfId="9392" priority="9067" operator="containsText" text="HOLANDA">
      <formula>NOT(ISERROR(SEARCH("HOLANDA",B7)))</formula>
    </cfRule>
    <cfRule type="containsText" dxfId="9391" priority="9068" operator="containsText" text="FRANCIA">
      <formula>NOT(ISERROR(SEARCH("FRANCIA",B7)))</formula>
    </cfRule>
    <cfRule type="containsText" dxfId="9390" priority="9069" operator="containsText" text="ITALIA">
      <formula>NOT(ISERROR(SEARCH("ITALIA",B7)))</formula>
    </cfRule>
    <cfRule type="containsText" dxfId="9389" priority="9070" operator="containsText" text="BÉLGICA">
      <formula>NOT(ISERROR(SEARCH("BÉLGICA",B7)))</formula>
    </cfRule>
    <cfRule type="containsText" dxfId="9388" priority="9071" operator="containsText" text="ESPAÑA">
      <formula>NOT(ISERROR(SEARCH("ESPAÑA",B7)))</formula>
    </cfRule>
    <cfRule type="containsText" dxfId="9387" priority="9072" operator="containsText" text="ALEMANIA">
      <formula>NOT(ISERROR(SEARCH("ALEMANIA",B7)))</formula>
    </cfRule>
    <cfRule type="containsText" dxfId="9386" priority="9073" operator="containsText" text="PAÍSES NÓRDICOS">
      <formula>NOT(ISERROR(SEARCH("PAÍSES NÓRDICOS",B7)))</formula>
    </cfRule>
    <cfRule type="containsText" dxfId="9385" priority="9074" operator="containsText" text="REINO UNIDO">
      <formula>NOT(ISERROR(SEARCH("REINO UNIDO",B7)))</formula>
    </cfRule>
    <cfRule type="containsText" dxfId="9384" priority="9075" operator="containsText" text="DINAMARCA">
      <formula>NOT(ISERROR(SEARCH("DINAMARCA",B7)))</formula>
    </cfRule>
    <cfRule type="containsText" dxfId="9383" priority="9076" operator="containsText" text="NORUEGA">
      <formula>NOT(ISERROR(SEARCH("NORUEGA",B7)))</formula>
    </cfRule>
    <cfRule type="containsText" dxfId="9382" priority="9077" operator="containsText" text="FINLANDIA">
      <formula>NOT(ISERROR(SEARCH("FINLANDIA",B7)))</formula>
    </cfRule>
    <cfRule type="containsText" dxfId="9381" priority="9078" operator="containsText" text="SUECIA">
      <formula>NOT(ISERROR(SEARCH("SUECIA",B7)))</formula>
    </cfRule>
  </conditionalFormatting>
  <conditionalFormatting sqref="B9:B12">
    <cfRule type="containsText" dxfId="9380" priority="9045" operator="containsText" text="SUIZA">
      <formula>NOT(ISERROR(SEARCH("SUIZA",B9)))</formula>
    </cfRule>
    <cfRule type="containsText" dxfId="9379" priority="9046" operator="containsText" text="AUSTRIA">
      <formula>NOT(ISERROR(SEARCH("AUSTRIA",B9)))</formula>
    </cfRule>
    <cfRule type="containsText" dxfId="9378" priority="9047" operator="containsText" text="IRLANDA">
      <formula>NOT(ISERROR(SEARCH("IRLANDA",B9)))</formula>
    </cfRule>
    <cfRule type="containsText" dxfId="9377" priority="9048" operator="containsText" text="PAÍSES DEL ESTE">
      <formula>NOT(ISERROR(SEARCH("PAÍSES DEL ESTE",B9)))</formula>
    </cfRule>
    <cfRule type="containsText" dxfId="9376" priority="9049" operator="containsText" text="RUSIA">
      <formula>NOT(ISERROR(SEARCH("RUSIA",B9)))</formula>
    </cfRule>
    <cfRule type="containsText" dxfId="9375" priority="9050" operator="containsText" text="HOLANDA">
      <formula>NOT(ISERROR(SEARCH("HOLANDA",B9)))</formula>
    </cfRule>
    <cfRule type="containsText" dxfId="9374" priority="9051" operator="containsText" text="FRANCIA">
      <formula>NOT(ISERROR(SEARCH("FRANCIA",B9)))</formula>
    </cfRule>
    <cfRule type="containsText" dxfId="9373" priority="9052" operator="containsText" text="ITALIA">
      <formula>NOT(ISERROR(SEARCH("ITALIA",B9)))</formula>
    </cfRule>
    <cfRule type="containsText" dxfId="9372" priority="9053" operator="containsText" text="BÉLGICA">
      <formula>NOT(ISERROR(SEARCH("BÉLGICA",B9)))</formula>
    </cfRule>
    <cfRule type="containsText" dxfId="9371" priority="9054" operator="containsText" text="ESPAÑA">
      <formula>NOT(ISERROR(SEARCH("ESPAÑA",B9)))</formula>
    </cfRule>
    <cfRule type="containsText" dxfId="9370" priority="9055" operator="containsText" text="ALEMANIA">
      <formula>NOT(ISERROR(SEARCH("ALEMANIA",B9)))</formula>
    </cfRule>
    <cfRule type="containsText" dxfId="9369" priority="9056" operator="containsText" text="PAÍSES NÓRDICOS">
      <formula>NOT(ISERROR(SEARCH("PAÍSES NÓRDICOS",B9)))</formula>
    </cfRule>
    <cfRule type="containsText" dxfId="9368" priority="9057" operator="containsText" text="REINO UNIDO">
      <formula>NOT(ISERROR(SEARCH("REINO UNIDO",B9)))</formula>
    </cfRule>
    <cfRule type="containsText" dxfId="9367" priority="9058" operator="containsText" text="DINAMARCA">
      <formula>NOT(ISERROR(SEARCH("DINAMARCA",B9)))</formula>
    </cfRule>
    <cfRule type="containsText" dxfId="9366" priority="9059" operator="containsText" text="NORUEGA">
      <formula>NOT(ISERROR(SEARCH("NORUEGA",B9)))</formula>
    </cfRule>
    <cfRule type="containsText" dxfId="9365" priority="9060" operator="containsText" text="FINLANDIA">
      <formula>NOT(ISERROR(SEARCH("FINLANDIA",B9)))</formula>
    </cfRule>
    <cfRule type="containsText" dxfId="9364" priority="9061" operator="containsText" text="SUECIA">
      <formula>NOT(ISERROR(SEARCH("SUECIA",B9)))</formula>
    </cfRule>
  </conditionalFormatting>
  <conditionalFormatting sqref="B11:B15">
    <cfRule type="containsText" dxfId="9363" priority="9028" operator="containsText" text="SUIZA">
      <formula>NOT(ISERROR(SEARCH("SUIZA",B11)))</formula>
    </cfRule>
    <cfRule type="containsText" dxfId="9362" priority="9029" operator="containsText" text="AUSTRIA">
      <formula>NOT(ISERROR(SEARCH("AUSTRIA",B11)))</formula>
    </cfRule>
    <cfRule type="containsText" dxfId="9361" priority="9030" operator="containsText" text="IRLANDA">
      <formula>NOT(ISERROR(SEARCH("IRLANDA",B11)))</formula>
    </cfRule>
    <cfRule type="containsText" dxfId="9360" priority="9031" operator="containsText" text="PAÍSES DEL ESTE">
      <formula>NOT(ISERROR(SEARCH("PAÍSES DEL ESTE",B11)))</formula>
    </cfRule>
    <cfRule type="containsText" dxfId="9359" priority="9032" operator="containsText" text="RUSIA">
      <formula>NOT(ISERROR(SEARCH("RUSIA",B11)))</formula>
    </cfRule>
    <cfRule type="containsText" dxfId="9358" priority="9033" operator="containsText" text="HOLANDA">
      <formula>NOT(ISERROR(SEARCH("HOLANDA",B11)))</formula>
    </cfRule>
    <cfRule type="containsText" dxfId="9357" priority="9034" operator="containsText" text="FRANCIA">
      <formula>NOT(ISERROR(SEARCH("FRANCIA",B11)))</formula>
    </cfRule>
    <cfRule type="containsText" dxfId="9356" priority="9035" operator="containsText" text="ITALIA">
      <formula>NOT(ISERROR(SEARCH("ITALIA",B11)))</formula>
    </cfRule>
    <cfRule type="containsText" dxfId="9355" priority="9036" operator="containsText" text="BÉLGICA">
      <formula>NOT(ISERROR(SEARCH("BÉLGICA",B11)))</formula>
    </cfRule>
    <cfRule type="containsText" dxfId="9354" priority="9037" operator="containsText" text="ESPAÑA">
      <formula>NOT(ISERROR(SEARCH("ESPAÑA",B11)))</formula>
    </cfRule>
    <cfRule type="containsText" dxfId="9353" priority="9038" operator="containsText" text="ALEMANIA">
      <formula>NOT(ISERROR(SEARCH("ALEMANIA",B11)))</formula>
    </cfRule>
    <cfRule type="containsText" dxfId="9352" priority="9039" operator="containsText" text="PAÍSES NÓRDICOS">
      <formula>NOT(ISERROR(SEARCH("PAÍSES NÓRDICOS",B11)))</formula>
    </cfRule>
    <cfRule type="containsText" dxfId="9351" priority="9040" operator="containsText" text="REINO UNIDO">
      <formula>NOT(ISERROR(SEARCH("REINO UNIDO",B11)))</formula>
    </cfRule>
    <cfRule type="containsText" dxfId="9350" priority="9041" operator="containsText" text="DINAMARCA">
      <formula>NOT(ISERROR(SEARCH("DINAMARCA",B11)))</formula>
    </cfRule>
    <cfRule type="containsText" dxfId="9349" priority="9042" operator="containsText" text="NORUEGA">
      <formula>NOT(ISERROR(SEARCH("NORUEGA",B11)))</formula>
    </cfRule>
    <cfRule type="containsText" dxfId="9348" priority="9043" operator="containsText" text="FINLANDIA">
      <formula>NOT(ISERROR(SEARCH("FINLANDIA",B11)))</formula>
    </cfRule>
    <cfRule type="containsText" dxfId="9347" priority="9044" operator="containsText" text="SUECIA">
      <formula>NOT(ISERROR(SEARCH("SUECIA",B11)))</formula>
    </cfRule>
  </conditionalFormatting>
  <conditionalFormatting sqref="B10">
    <cfRule type="containsText" dxfId="9346" priority="9011" operator="containsText" text="SUIZA">
      <formula>NOT(ISERROR(SEARCH("SUIZA",B10)))</formula>
    </cfRule>
    <cfRule type="containsText" dxfId="9345" priority="9012" operator="containsText" text="AUSTRIA">
      <formula>NOT(ISERROR(SEARCH("AUSTRIA",B10)))</formula>
    </cfRule>
    <cfRule type="containsText" dxfId="9344" priority="9013" operator="containsText" text="IRLANDA">
      <formula>NOT(ISERROR(SEARCH("IRLANDA",B10)))</formula>
    </cfRule>
    <cfRule type="containsText" dxfId="9343" priority="9014" operator="containsText" text="PAÍSES DEL ESTE">
      <formula>NOT(ISERROR(SEARCH("PAÍSES DEL ESTE",B10)))</formula>
    </cfRule>
    <cfRule type="containsText" dxfId="9342" priority="9015" operator="containsText" text="RUSIA">
      <formula>NOT(ISERROR(SEARCH("RUSIA",B10)))</formula>
    </cfRule>
    <cfRule type="containsText" dxfId="9341" priority="9016" operator="containsText" text="HOLANDA">
      <formula>NOT(ISERROR(SEARCH("HOLANDA",B10)))</formula>
    </cfRule>
    <cfRule type="containsText" dxfId="9340" priority="9017" operator="containsText" text="FRANCIA">
      <formula>NOT(ISERROR(SEARCH("FRANCIA",B10)))</formula>
    </cfRule>
    <cfRule type="containsText" dxfId="9339" priority="9018" operator="containsText" text="ITALIA">
      <formula>NOT(ISERROR(SEARCH("ITALIA",B10)))</formula>
    </cfRule>
    <cfRule type="containsText" dxfId="9338" priority="9019" operator="containsText" text="BÉLGICA">
      <formula>NOT(ISERROR(SEARCH("BÉLGICA",B10)))</formula>
    </cfRule>
    <cfRule type="containsText" dxfId="9337" priority="9020" operator="containsText" text="ESPAÑA">
      <formula>NOT(ISERROR(SEARCH("ESPAÑA",B10)))</formula>
    </cfRule>
    <cfRule type="containsText" dxfId="9336" priority="9021" operator="containsText" text="ALEMANIA">
      <formula>NOT(ISERROR(SEARCH("ALEMANIA",B10)))</formula>
    </cfRule>
    <cfRule type="containsText" dxfId="9335" priority="9022" operator="containsText" text="PAÍSES NÓRDICOS">
      <formula>NOT(ISERROR(SEARCH("PAÍSES NÓRDICOS",B10)))</formula>
    </cfRule>
    <cfRule type="containsText" dxfId="9334" priority="9023" operator="containsText" text="REINO UNIDO">
      <formula>NOT(ISERROR(SEARCH("REINO UNIDO",B10)))</formula>
    </cfRule>
    <cfRule type="containsText" dxfId="9333" priority="9024" operator="containsText" text="DINAMARCA">
      <formula>NOT(ISERROR(SEARCH("DINAMARCA",B10)))</formula>
    </cfRule>
    <cfRule type="containsText" dxfId="9332" priority="9025" operator="containsText" text="NORUEGA">
      <formula>NOT(ISERROR(SEARCH("NORUEGA",B10)))</formula>
    </cfRule>
    <cfRule type="containsText" dxfId="9331" priority="9026" operator="containsText" text="FINLANDIA">
      <formula>NOT(ISERROR(SEARCH("FINLANDIA",B10)))</formula>
    </cfRule>
    <cfRule type="containsText" dxfId="9330" priority="9027" operator="containsText" text="SUECIA">
      <formula>NOT(ISERROR(SEARCH("SUECIA",B10)))</formula>
    </cfRule>
  </conditionalFormatting>
  <conditionalFormatting sqref="B10:B12">
    <cfRule type="containsText" dxfId="9329" priority="8994" operator="containsText" text="SUIZA">
      <formula>NOT(ISERROR(SEARCH("SUIZA",B10)))</formula>
    </cfRule>
    <cfRule type="containsText" dxfId="9328" priority="8995" operator="containsText" text="AUSTRIA">
      <formula>NOT(ISERROR(SEARCH("AUSTRIA",B10)))</formula>
    </cfRule>
    <cfRule type="containsText" dxfId="9327" priority="8996" operator="containsText" text="IRLANDA">
      <formula>NOT(ISERROR(SEARCH("IRLANDA",B10)))</formula>
    </cfRule>
    <cfRule type="containsText" dxfId="9326" priority="8997" operator="containsText" text="PAÍSES DEL ESTE">
      <formula>NOT(ISERROR(SEARCH("PAÍSES DEL ESTE",B10)))</formula>
    </cfRule>
    <cfRule type="containsText" dxfId="9325" priority="8998" operator="containsText" text="RUSIA">
      <formula>NOT(ISERROR(SEARCH("RUSIA",B10)))</formula>
    </cfRule>
    <cfRule type="containsText" dxfId="9324" priority="8999" operator="containsText" text="HOLANDA">
      <formula>NOT(ISERROR(SEARCH("HOLANDA",B10)))</formula>
    </cfRule>
    <cfRule type="containsText" dxfId="9323" priority="9000" operator="containsText" text="FRANCIA">
      <formula>NOT(ISERROR(SEARCH("FRANCIA",B10)))</formula>
    </cfRule>
    <cfRule type="containsText" dxfId="9322" priority="9001" operator="containsText" text="ITALIA">
      <formula>NOT(ISERROR(SEARCH("ITALIA",B10)))</formula>
    </cfRule>
    <cfRule type="containsText" dxfId="9321" priority="9002" operator="containsText" text="BÉLGICA">
      <formula>NOT(ISERROR(SEARCH("BÉLGICA",B10)))</formula>
    </cfRule>
    <cfRule type="containsText" dxfId="9320" priority="9003" operator="containsText" text="ESPAÑA">
      <formula>NOT(ISERROR(SEARCH("ESPAÑA",B10)))</formula>
    </cfRule>
    <cfRule type="containsText" dxfId="9319" priority="9004" operator="containsText" text="ALEMANIA">
      <formula>NOT(ISERROR(SEARCH("ALEMANIA",B10)))</formula>
    </cfRule>
    <cfRule type="containsText" dxfId="9318" priority="9005" operator="containsText" text="PAÍSES NÓRDICOS">
      <formula>NOT(ISERROR(SEARCH("PAÍSES NÓRDICOS",B10)))</formula>
    </cfRule>
    <cfRule type="containsText" dxfId="9317" priority="9006" operator="containsText" text="REINO UNIDO">
      <formula>NOT(ISERROR(SEARCH("REINO UNIDO",B10)))</formula>
    </cfRule>
    <cfRule type="containsText" dxfId="9316" priority="9007" operator="containsText" text="DINAMARCA">
      <formula>NOT(ISERROR(SEARCH("DINAMARCA",B10)))</formula>
    </cfRule>
    <cfRule type="containsText" dxfId="9315" priority="9008" operator="containsText" text="NORUEGA">
      <formula>NOT(ISERROR(SEARCH("NORUEGA",B10)))</formula>
    </cfRule>
    <cfRule type="containsText" dxfId="9314" priority="9009" operator="containsText" text="FINLANDIA">
      <formula>NOT(ISERROR(SEARCH("FINLANDIA",B10)))</formula>
    </cfRule>
    <cfRule type="containsText" dxfId="9313" priority="9010" operator="containsText" text="SUECIA">
      <formula>NOT(ISERROR(SEARCH("SUECIA",B10)))</formula>
    </cfRule>
  </conditionalFormatting>
  <conditionalFormatting sqref="G12:G15">
    <cfRule type="containsText" dxfId="9312" priority="8977" operator="containsText" text="SUIZA">
      <formula>NOT(ISERROR(SEARCH("SUIZA",G12)))</formula>
    </cfRule>
    <cfRule type="containsText" dxfId="9311" priority="8978" operator="containsText" text="AUSTRIA">
      <formula>NOT(ISERROR(SEARCH("AUSTRIA",G12)))</formula>
    </cfRule>
    <cfRule type="containsText" dxfId="9310" priority="8979" operator="containsText" text="IRLANDA">
      <formula>NOT(ISERROR(SEARCH("IRLANDA",G12)))</formula>
    </cfRule>
    <cfRule type="containsText" dxfId="9309" priority="8980" operator="containsText" text="PAÍSES DEL ESTE">
      <formula>NOT(ISERROR(SEARCH("PAÍSES DEL ESTE",G12)))</formula>
    </cfRule>
    <cfRule type="containsText" dxfId="9308" priority="8981" operator="containsText" text="RUSIA">
      <formula>NOT(ISERROR(SEARCH("RUSIA",G12)))</formula>
    </cfRule>
    <cfRule type="containsText" dxfId="9307" priority="8982" operator="containsText" text="HOLANDA">
      <formula>NOT(ISERROR(SEARCH("HOLANDA",G12)))</formula>
    </cfRule>
    <cfRule type="containsText" dxfId="9306" priority="8983" operator="containsText" text="FRANCIA">
      <formula>NOT(ISERROR(SEARCH("FRANCIA",G12)))</formula>
    </cfRule>
    <cfRule type="containsText" dxfId="9305" priority="8984" operator="containsText" text="ITALIA">
      <formula>NOT(ISERROR(SEARCH("ITALIA",G12)))</formula>
    </cfRule>
    <cfRule type="containsText" dxfId="9304" priority="8985" operator="containsText" text="BÉLGICA">
      <formula>NOT(ISERROR(SEARCH("BÉLGICA",G12)))</formula>
    </cfRule>
    <cfRule type="containsText" dxfId="9303" priority="8986" operator="containsText" text="ESPAÑA">
      <formula>NOT(ISERROR(SEARCH("ESPAÑA",G12)))</formula>
    </cfRule>
    <cfRule type="containsText" dxfId="9302" priority="8987" operator="containsText" text="ALEMANIA">
      <formula>NOT(ISERROR(SEARCH("ALEMANIA",G12)))</formula>
    </cfRule>
    <cfRule type="containsText" dxfId="9301" priority="8988" operator="containsText" text="PAÍSES NÓRDICOS">
      <formula>NOT(ISERROR(SEARCH("PAÍSES NÓRDICOS",G12)))</formula>
    </cfRule>
    <cfRule type="containsText" dxfId="9300" priority="8989" operator="containsText" text="REINO UNIDO">
      <formula>NOT(ISERROR(SEARCH("REINO UNIDO",G12)))</formula>
    </cfRule>
    <cfRule type="containsText" dxfId="9299" priority="8990" operator="containsText" text="DINAMARCA">
      <formula>NOT(ISERROR(SEARCH("DINAMARCA",G12)))</formula>
    </cfRule>
    <cfRule type="containsText" dxfId="9298" priority="8991" operator="containsText" text="NORUEGA">
      <formula>NOT(ISERROR(SEARCH("NORUEGA",G12)))</formula>
    </cfRule>
    <cfRule type="containsText" dxfId="9297" priority="8992" operator="containsText" text="FINLANDIA">
      <formula>NOT(ISERROR(SEARCH("FINLANDIA",G12)))</formula>
    </cfRule>
    <cfRule type="containsText" dxfId="9296" priority="8993" operator="containsText" text="SUECIA">
      <formula>NOT(ISERROR(SEARCH("SUECIA",G12)))</formula>
    </cfRule>
  </conditionalFormatting>
  <conditionalFormatting sqref="G12:G15">
    <cfRule type="containsText" dxfId="9295" priority="8960" operator="containsText" text="SUIZA">
      <formula>NOT(ISERROR(SEARCH("SUIZA",G12)))</formula>
    </cfRule>
    <cfRule type="containsText" dxfId="9294" priority="8961" operator="containsText" text="AUSTRIA">
      <formula>NOT(ISERROR(SEARCH("AUSTRIA",G12)))</formula>
    </cfRule>
    <cfRule type="containsText" dxfId="9293" priority="8962" operator="containsText" text="IRLANDA">
      <formula>NOT(ISERROR(SEARCH("IRLANDA",G12)))</formula>
    </cfRule>
    <cfRule type="containsText" dxfId="9292" priority="8963" operator="containsText" text="PAÍSES DEL ESTE">
      <formula>NOT(ISERROR(SEARCH("PAÍSES DEL ESTE",G12)))</formula>
    </cfRule>
    <cfRule type="containsText" dxfId="9291" priority="8964" operator="containsText" text="RUSIA">
      <formula>NOT(ISERROR(SEARCH("RUSIA",G12)))</formula>
    </cfRule>
    <cfRule type="containsText" dxfId="9290" priority="8965" operator="containsText" text="HOLANDA">
      <formula>NOT(ISERROR(SEARCH("HOLANDA",G12)))</formula>
    </cfRule>
    <cfRule type="containsText" dxfId="9289" priority="8966" operator="containsText" text="FRANCIA">
      <formula>NOT(ISERROR(SEARCH("FRANCIA",G12)))</formula>
    </cfRule>
    <cfRule type="containsText" dxfId="9288" priority="8967" operator="containsText" text="ITALIA">
      <formula>NOT(ISERROR(SEARCH("ITALIA",G12)))</formula>
    </cfRule>
    <cfRule type="containsText" dxfId="9287" priority="8968" operator="containsText" text="BÉLGICA">
      <formula>NOT(ISERROR(SEARCH("BÉLGICA",G12)))</formula>
    </cfRule>
    <cfRule type="containsText" dxfId="9286" priority="8969" operator="containsText" text="ESPAÑA">
      <formula>NOT(ISERROR(SEARCH("ESPAÑA",G12)))</formula>
    </cfRule>
    <cfRule type="containsText" dxfId="9285" priority="8970" operator="containsText" text="ALEMANIA">
      <formula>NOT(ISERROR(SEARCH("ALEMANIA",G12)))</formula>
    </cfRule>
    <cfRule type="containsText" dxfId="9284" priority="8971" operator="containsText" text="PAÍSES NÓRDICOS">
      <formula>NOT(ISERROR(SEARCH("PAÍSES NÓRDICOS",G12)))</formula>
    </cfRule>
    <cfRule type="containsText" dxfId="9283" priority="8972" operator="containsText" text="REINO UNIDO">
      <formula>NOT(ISERROR(SEARCH("REINO UNIDO",G12)))</formula>
    </cfRule>
    <cfRule type="containsText" dxfId="9282" priority="8973" operator="containsText" text="DINAMARCA">
      <formula>NOT(ISERROR(SEARCH("DINAMARCA",G12)))</formula>
    </cfRule>
    <cfRule type="containsText" dxfId="9281" priority="8974" operator="containsText" text="NORUEGA">
      <formula>NOT(ISERROR(SEARCH("NORUEGA",G12)))</formula>
    </cfRule>
    <cfRule type="containsText" dxfId="9280" priority="8975" operator="containsText" text="FINLANDIA">
      <formula>NOT(ISERROR(SEARCH("FINLANDIA",G12)))</formula>
    </cfRule>
    <cfRule type="containsText" dxfId="9279" priority="8976" operator="containsText" text="SUECIA">
      <formula>NOT(ISERROR(SEARCH("SUECIA",G12)))</formula>
    </cfRule>
  </conditionalFormatting>
  <conditionalFormatting sqref="G12:G13">
    <cfRule type="containsText" dxfId="9278" priority="8943" operator="containsText" text="SUIZA">
      <formula>NOT(ISERROR(SEARCH("SUIZA",G12)))</formula>
    </cfRule>
    <cfRule type="containsText" dxfId="9277" priority="8944" operator="containsText" text="AUSTRIA">
      <formula>NOT(ISERROR(SEARCH("AUSTRIA",G12)))</formula>
    </cfRule>
    <cfRule type="containsText" dxfId="9276" priority="8945" operator="containsText" text="IRLANDA">
      <formula>NOT(ISERROR(SEARCH("IRLANDA",G12)))</formula>
    </cfRule>
    <cfRule type="containsText" dxfId="9275" priority="8946" operator="containsText" text="PAÍSES DEL ESTE">
      <formula>NOT(ISERROR(SEARCH("PAÍSES DEL ESTE",G12)))</formula>
    </cfRule>
    <cfRule type="containsText" dxfId="9274" priority="8947" operator="containsText" text="RUSIA">
      <formula>NOT(ISERROR(SEARCH("RUSIA",G12)))</formula>
    </cfRule>
    <cfRule type="containsText" dxfId="9273" priority="8948" operator="containsText" text="HOLANDA">
      <formula>NOT(ISERROR(SEARCH("HOLANDA",G12)))</formula>
    </cfRule>
    <cfRule type="containsText" dxfId="9272" priority="8949" operator="containsText" text="FRANCIA">
      <formula>NOT(ISERROR(SEARCH("FRANCIA",G12)))</formula>
    </cfRule>
    <cfRule type="containsText" dxfId="9271" priority="8950" operator="containsText" text="ITALIA">
      <formula>NOT(ISERROR(SEARCH("ITALIA",G12)))</formula>
    </cfRule>
    <cfRule type="containsText" dxfId="9270" priority="8951" operator="containsText" text="BÉLGICA">
      <formula>NOT(ISERROR(SEARCH("BÉLGICA",G12)))</formula>
    </cfRule>
    <cfRule type="containsText" dxfId="9269" priority="8952" operator="containsText" text="ESPAÑA">
      <formula>NOT(ISERROR(SEARCH("ESPAÑA",G12)))</formula>
    </cfRule>
    <cfRule type="containsText" dxfId="9268" priority="8953" operator="containsText" text="ALEMANIA">
      <formula>NOT(ISERROR(SEARCH("ALEMANIA",G12)))</formula>
    </cfRule>
    <cfRule type="containsText" dxfId="9267" priority="8954" operator="containsText" text="PAÍSES NÓRDICOS">
      <formula>NOT(ISERROR(SEARCH("PAÍSES NÓRDICOS",G12)))</formula>
    </cfRule>
    <cfRule type="containsText" dxfId="9266" priority="8955" operator="containsText" text="REINO UNIDO">
      <formula>NOT(ISERROR(SEARCH("REINO UNIDO",G12)))</formula>
    </cfRule>
    <cfRule type="containsText" dxfId="9265" priority="8956" operator="containsText" text="DINAMARCA">
      <formula>NOT(ISERROR(SEARCH("DINAMARCA",G12)))</formula>
    </cfRule>
    <cfRule type="containsText" dxfId="9264" priority="8957" operator="containsText" text="NORUEGA">
      <formula>NOT(ISERROR(SEARCH("NORUEGA",G12)))</formula>
    </cfRule>
    <cfRule type="containsText" dxfId="9263" priority="8958" operator="containsText" text="FINLANDIA">
      <formula>NOT(ISERROR(SEARCH("FINLANDIA",G12)))</formula>
    </cfRule>
    <cfRule type="containsText" dxfId="9262" priority="8959" operator="containsText" text="SUECIA">
      <formula>NOT(ISERROR(SEARCH("SUECIA",G12)))</formula>
    </cfRule>
  </conditionalFormatting>
  <conditionalFormatting sqref="G12:G15">
    <cfRule type="containsText" dxfId="9261" priority="8926" operator="containsText" text="SUIZA">
      <formula>NOT(ISERROR(SEARCH("SUIZA",G12)))</formula>
    </cfRule>
    <cfRule type="containsText" dxfId="9260" priority="8927" operator="containsText" text="AUSTRIA">
      <formula>NOT(ISERROR(SEARCH("AUSTRIA",G12)))</formula>
    </cfRule>
    <cfRule type="containsText" dxfId="9259" priority="8928" operator="containsText" text="IRLANDA">
      <formula>NOT(ISERROR(SEARCH("IRLANDA",G12)))</formula>
    </cfRule>
    <cfRule type="containsText" dxfId="9258" priority="8929" operator="containsText" text="PAÍSES DEL ESTE">
      <formula>NOT(ISERROR(SEARCH("PAÍSES DEL ESTE",G12)))</formula>
    </cfRule>
    <cfRule type="containsText" dxfId="9257" priority="8930" operator="containsText" text="RUSIA">
      <formula>NOT(ISERROR(SEARCH("RUSIA",G12)))</formula>
    </cfRule>
    <cfRule type="containsText" dxfId="9256" priority="8931" operator="containsText" text="HOLANDA">
      <formula>NOT(ISERROR(SEARCH("HOLANDA",G12)))</formula>
    </cfRule>
    <cfRule type="containsText" dxfId="9255" priority="8932" operator="containsText" text="FRANCIA">
      <formula>NOT(ISERROR(SEARCH("FRANCIA",G12)))</formula>
    </cfRule>
    <cfRule type="containsText" dxfId="9254" priority="8933" operator="containsText" text="ITALIA">
      <formula>NOT(ISERROR(SEARCH("ITALIA",G12)))</formula>
    </cfRule>
    <cfRule type="containsText" dxfId="9253" priority="8934" operator="containsText" text="BÉLGICA">
      <formula>NOT(ISERROR(SEARCH("BÉLGICA",G12)))</formula>
    </cfRule>
    <cfRule type="containsText" dxfId="9252" priority="8935" operator="containsText" text="ESPAÑA">
      <formula>NOT(ISERROR(SEARCH("ESPAÑA",G12)))</formula>
    </cfRule>
    <cfRule type="containsText" dxfId="9251" priority="8936" operator="containsText" text="ALEMANIA">
      <formula>NOT(ISERROR(SEARCH("ALEMANIA",G12)))</formula>
    </cfRule>
    <cfRule type="containsText" dxfId="9250" priority="8937" operator="containsText" text="PAÍSES NÓRDICOS">
      <formula>NOT(ISERROR(SEARCH("PAÍSES NÓRDICOS",G12)))</formula>
    </cfRule>
    <cfRule type="containsText" dxfId="9249" priority="8938" operator="containsText" text="REINO UNIDO">
      <formula>NOT(ISERROR(SEARCH("REINO UNIDO",G12)))</formula>
    </cfRule>
    <cfRule type="containsText" dxfId="9248" priority="8939" operator="containsText" text="DINAMARCA">
      <formula>NOT(ISERROR(SEARCH("DINAMARCA",G12)))</formula>
    </cfRule>
    <cfRule type="containsText" dxfId="9247" priority="8940" operator="containsText" text="NORUEGA">
      <formula>NOT(ISERROR(SEARCH("NORUEGA",G12)))</formula>
    </cfRule>
    <cfRule type="containsText" dxfId="9246" priority="8941" operator="containsText" text="FINLANDIA">
      <formula>NOT(ISERROR(SEARCH("FINLANDIA",G12)))</formula>
    </cfRule>
    <cfRule type="containsText" dxfId="9245" priority="8942" operator="containsText" text="SUECIA">
      <formula>NOT(ISERROR(SEARCH("SUECIA",G12)))</formula>
    </cfRule>
  </conditionalFormatting>
  <conditionalFormatting sqref="G12:G13">
    <cfRule type="containsText" dxfId="9244" priority="8909" operator="containsText" text="SUIZA">
      <formula>NOT(ISERROR(SEARCH("SUIZA",G12)))</formula>
    </cfRule>
    <cfRule type="containsText" dxfId="9243" priority="8910" operator="containsText" text="AUSTRIA">
      <formula>NOT(ISERROR(SEARCH("AUSTRIA",G12)))</formula>
    </cfRule>
    <cfRule type="containsText" dxfId="9242" priority="8911" operator="containsText" text="IRLANDA">
      <formula>NOT(ISERROR(SEARCH("IRLANDA",G12)))</formula>
    </cfRule>
    <cfRule type="containsText" dxfId="9241" priority="8912" operator="containsText" text="PAÍSES DEL ESTE">
      <formula>NOT(ISERROR(SEARCH("PAÍSES DEL ESTE",G12)))</formula>
    </cfRule>
    <cfRule type="containsText" dxfId="9240" priority="8913" operator="containsText" text="RUSIA">
      <formula>NOT(ISERROR(SEARCH("RUSIA",G12)))</formula>
    </cfRule>
    <cfRule type="containsText" dxfId="9239" priority="8914" operator="containsText" text="HOLANDA">
      <formula>NOT(ISERROR(SEARCH("HOLANDA",G12)))</formula>
    </cfRule>
    <cfRule type="containsText" dxfId="9238" priority="8915" operator="containsText" text="FRANCIA">
      <formula>NOT(ISERROR(SEARCH("FRANCIA",G12)))</formula>
    </cfRule>
    <cfRule type="containsText" dxfId="9237" priority="8916" operator="containsText" text="ITALIA">
      <formula>NOT(ISERROR(SEARCH("ITALIA",G12)))</formula>
    </cfRule>
    <cfRule type="containsText" dxfId="9236" priority="8917" operator="containsText" text="BÉLGICA">
      <formula>NOT(ISERROR(SEARCH("BÉLGICA",G12)))</formula>
    </cfRule>
    <cfRule type="containsText" dxfId="9235" priority="8918" operator="containsText" text="ESPAÑA">
      <formula>NOT(ISERROR(SEARCH("ESPAÑA",G12)))</formula>
    </cfRule>
    <cfRule type="containsText" dxfId="9234" priority="8919" operator="containsText" text="ALEMANIA">
      <formula>NOT(ISERROR(SEARCH("ALEMANIA",G12)))</formula>
    </cfRule>
    <cfRule type="containsText" dxfId="9233" priority="8920" operator="containsText" text="PAÍSES NÓRDICOS">
      <formula>NOT(ISERROR(SEARCH("PAÍSES NÓRDICOS",G12)))</formula>
    </cfRule>
    <cfRule type="containsText" dxfId="9232" priority="8921" operator="containsText" text="REINO UNIDO">
      <formula>NOT(ISERROR(SEARCH("REINO UNIDO",G12)))</formula>
    </cfRule>
    <cfRule type="containsText" dxfId="9231" priority="8922" operator="containsText" text="DINAMARCA">
      <formula>NOT(ISERROR(SEARCH("DINAMARCA",G12)))</formula>
    </cfRule>
    <cfRule type="containsText" dxfId="9230" priority="8923" operator="containsText" text="NORUEGA">
      <formula>NOT(ISERROR(SEARCH("NORUEGA",G12)))</formula>
    </cfRule>
    <cfRule type="containsText" dxfId="9229" priority="8924" operator="containsText" text="FINLANDIA">
      <formula>NOT(ISERROR(SEARCH("FINLANDIA",G12)))</formula>
    </cfRule>
    <cfRule type="containsText" dxfId="9228" priority="8925" operator="containsText" text="SUECIA">
      <formula>NOT(ISERROR(SEARCH("SUECIA",G12)))</formula>
    </cfRule>
  </conditionalFormatting>
  <conditionalFormatting sqref="G12">
    <cfRule type="containsText" dxfId="9227" priority="8892" operator="containsText" text="SUIZA">
      <formula>NOT(ISERROR(SEARCH("SUIZA",G12)))</formula>
    </cfRule>
    <cfRule type="containsText" dxfId="9226" priority="8893" operator="containsText" text="AUSTRIA">
      <formula>NOT(ISERROR(SEARCH("AUSTRIA",G12)))</formula>
    </cfRule>
    <cfRule type="containsText" dxfId="9225" priority="8894" operator="containsText" text="IRLANDA">
      <formula>NOT(ISERROR(SEARCH("IRLANDA",G12)))</formula>
    </cfRule>
    <cfRule type="containsText" dxfId="9224" priority="8895" operator="containsText" text="PAÍSES DEL ESTE">
      <formula>NOT(ISERROR(SEARCH("PAÍSES DEL ESTE",G12)))</formula>
    </cfRule>
    <cfRule type="containsText" dxfId="9223" priority="8896" operator="containsText" text="RUSIA">
      <formula>NOT(ISERROR(SEARCH("RUSIA",G12)))</formula>
    </cfRule>
    <cfRule type="containsText" dxfId="9222" priority="8897" operator="containsText" text="HOLANDA">
      <formula>NOT(ISERROR(SEARCH("HOLANDA",G12)))</formula>
    </cfRule>
    <cfRule type="containsText" dxfId="9221" priority="8898" operator="containsText" text="FRANCIA">
      <formula>NOT(ISERROR(SEARCH("FRANCIA",G12)))</formula>
    </cfRule>
    <cfRule type="containsText" dxfId="9220" priority="8899" operator="containsText" text="ITALIA">
      <formula>NOT(ISERROR(SEARCH("ITALIA",G12)))</formula>
    </cfRule>
    <cfRule type="containsText" dxfId="9219" priority="8900" operator="containsText" text="BÉLGICA">
      <formula>NOT(ISERROR(SEARCH("BÉLGICA",G12)))</formula>
    </cfRule>
    <cfRule type="containsText" dxfId="9218" priority="8901" operator="containsText" text="ESPAÑA">
      <formula>NOT(ISERROR(SEARCH("ESPAÑA",G12)))</formula>
    </cfRule>
    <cfRule type="containsText" dxfId="9217" priority="8902" operator="containsText" text="ALEMANIA">
      <formula>NOT(ISERROR(SEARCH("ALEMANIA",G12)))</formula>
    </cfRule>
    <cfRule type="containsText" dxfId="9216" priority="8903" operator="containsText" text="PAÍSES NÓRDICOS">
      <formula>NOT(ISERROR(SEARCH("PAÍSES NÓRDICOS",G12)))</formula>
    </cfRule>
    <cfRule type="containsText" dxfId="9215" priority="8904" operator="containsText" text="REINO UNIDO">
      <formula>NOT(ISERROR(SEARCH("REINO UNIDO",G12)))</formula>
    </cfRule>
    <cfRule type="containsText" dxfId="9214" priority="8905" operator="containsText" text="DINAMARCA">
      <formula>NOT(ISERROR(SEARCH("DINAMARCA",G12)))</formula>
    </cfRule>
    <cfRule type="containsText" dxfId="9213" priority="8906" operator="containsText" text="NORUEGA">
      <formula>NOT(ISERROR(SEARCH("NORUEGA",G12)))</formula>
    </cfRule>
    <cfRule type="containsText" dxfId="9212" priority="8907" operator="containsText" text="FINLANDIA">
      <formula>NOT(ISERROR(SEARCH("FINLANDIA",G12)))</formula>
    </cfRule>
    <cfRule type="containsText" dxfId="9211" priority="8908" operator="containsText" text="SUECIA">
      <formula>NOT(ISERROR(SEARCH("SUECIA",G12)))</formula>
    </cfRule>
  </conditionalFormatting>
  <conditionalFormatting sqref="G12:G13">
    <cfRule type="containsText" dxfId="9210" priority="8875" operator="containsText" text="SUIZA">
      <formula>NOT(ISERROR(SEARCH("SUIZA",G12)))</formula>
    </cfRule>
    <cfRule type="containsText" dxfId="9209" priority="8876" operator="containsText" text="AUSTRIA">
      <formula>NOT(ISERROR(SEARCH("AUSTRIA",G12)))</formula>
    </cfRule>
    <cfRule type="containsText" dxfId="9208" priority="8877" operator="containsText" text="IRLANDA">
      <formula>NOT(ISERROR(SEARCH("IRLANDA",G12)))</formula>
    </cfRule>
    <cfRule type="containsText" dxfId="9207" priority="8878" operator="containsText" text="PAÍSES DEL ESTE">
      <formula>NOT(ISERROR(SEARCH("PAÍSES DEL ESTE",G12)))</formula>
    </cfRule>
    <cfRule type="containsText" dxfId="9206" priority="8879" operator="containsText" text="RUSIA">
      <formula>NOT(ISERROR(SEARCH("RUSIA",G12)))</formula>
    </cfRule>
    <cfRule type="containsText" dxfId="9205" priority="8880" operator="containsText" text="HOLANDA">
      <formula>NOT(ISERROR(SEARCH("HOLANDA",G12)))</formula>
    </cfRule>
    <cfRule type="containsText" dxfId="9204" priority="8881" operator="containsText" text="FRANCIA">
      <formula>NOT(ISERROR(SEARCH("FRANCIA",G12)))</formula>
    </cfRule>
    <cfRule type="containsText" dxfId="9203" priority="8882" operator="containsText" text="ITALIA">
      <formula>NOT(ISERROR(SEARCH("ITALIA",G12)))</formula>
    </cfRule>
    <cfRule type="containsText" dxfId="9202" priority="8883" operator="containsText" text="BÉLGICA">
      <formula>NOT(ISERROR(SEARCH("BÉLGICA",G12)))</formula>
    </cfRule>
    <cfRule type="containsText" dxfId="9201" priority="8884" operator="containsText" text="ESPAÑA">
      <formula>NOT(ISERROR(SEARCH("ESPAÑA",G12)))</formula>
    </cfRule>
    <cfRule type="containsText" dxfId="9200" priority="8885" operator="containsText" text="ALEMANIA">
      <formula>NOT(ISERROR(SEARCH("ALEMANIA",G12)))</formula>
    </cfRule>
    <cfRule type="containsText" dxfId="9199" priority="8886" operator="containsText" text="PAÍSES NÓRDICOS">
      <formula>NOT(ISERROR(SEARCH("PAÍSES NÓRDICOS",G12)))</formula>
    </cfRule>
    <cfRule type="containsText" dxfId="9198" priority="8887" operator="containsText" text="REINO UNIDO">
      <formula>NOT(ISERROR(SEARCH("REINO UNIDO",G12)))</formula>
    </cfRule>
    <cfRule type="containsText" dxfId="9197" priority="8888" operator="containsText" text="DINAMARCA">
      <formula>NOT(ISERROR(SEARCH("DINAMARCA",G12)))</formula>
    </cfRule>
    <cfRule type="containsText" dxfId="9196" priority="8889" operator="containsText" text="NORUEGA">
      <formula>NOT(ISERROR(SEARCH("NORUEGA",G12)))</formula>
    </cfRule>
    <cfRule type="containsText" dxfId="9195" priority="8890" operator="containsText" text="FINLANDIA">
      <formula>NOT(ISERROR(SEARCH("FINLANDIA",G12)))</formula>
    </cfRule>
    <cfRule type="containsText" dxfId="9194" priority="8891" operator="containsText" text="SUECIA">
      <formula>NOT(ISERROR(SEARCH("SUECIA",G12)))</formula>
    </cfRule>
  </conditionalFormatting>
  <conditionalFormatting sqref="G14:G15">
    <cfRule type="containsText" dxfId="9193" priority="8858" operator="containsText" text="SUIZA">
      <formula>NOT(ISERROR(SEARCH("SUIZA",G14)))</formula>
    </cfRule>
    <cfRule type="containsText" dxfId="9192" priority="8859" operator="containsText" text="AUSTRIA">
      <formula>NOT(ISERROR(SEARCH("AUSTRIA",G14)))</formula>
    </cfRule>
    <cfRule type="containsText" dxfId="9191" priority="8860" operator="containsText" text="IRLANDA">
      <formula>NOT(ISERROR(SEARCH("IRLANDA",G14)))</formula>
    </cfRule>
    <cfRule type="containsText" dxfId="9190" priority="8861" operator="containsText" text="PAÍSES DEL ESTE">
      <formula>NOT(ISERROR(SEARCH("PAÍSES DEL ESTE",G14)))</formula>
    </cfRule>
    <cfRule type="containsText" dxfId="9189" priority="8862" operator="containsText" text="RUSIA">
      <formula>NOT(ISERROR(SEARCH("RUSIA",G14)))</formula>
    </cfRule>
    <cfRule type="containsText" dxfId="9188" priority="8863" operator="containsText" text="HOLANDA">
      <formula>NOT(ISERROR(SEARCH("HOLANDA",G14)))</formula>
    </cfRule>
    <cfRule type="containsText" dxfId="9187" priority="8864" operator="containsText" text="FRANCIA">
      <formula>NOT(ISERROR(SEARCH("FRANCIA",G14)))</formula>
    </cfRule>
    <cfRule type="containsText" dxfId="9186" priority="8865" operator="containsText" text="ITALIA">
      <formula>NOT(ISERROR(SEARCH("ITALIA",G14)))</formula>
    </cfRule>
    <cfRule type="containsText" dxfId="9185" priority="8866" operator="containsText" text="BÉLGICA">
      <formula>NOT(ISERROR(SEARCH("BÉLGICA",G14)))</formula>
    </cfRule>
    <cfRule type="containsText" dxfId="9184" priority="8867" operator="containsText" text="ESPAÑA">
      <formula>NOT(ISERROR(SEARCH("ESPAÑA",G14)))</formula>
    </cfRule>
    <cfRule type="containsText" dxfId="9183" priority="8868" operator="containsText" text="ALEMANIA">
      <formula>NOT(ISERROR(SEARCH("ALEMANIA",G14)))</formula>
    </cfRule>
    <cfRule type="containsText" dxfId="9182" priority="8869" operator="containsText" text="PAÍSES NÓRDICOS">
      <formula>NOT(ISERROR(SEARCH("PAÍSES NÓRDICOS",G14)))</formula>
    </cfRule>
    <cfRule type="containsText" dxfId="9181" priority="8870" operator="containsText" text="REINO UNIDO">
      <formula>NOT(ISERROR(SEARCH("REINO UNIDO",G14)))</formula>
    </cfRule>
    <cfRule type="containsText" dxfId="9180" priority="8871" operator="containsText" text="DINAMARCA">
      <formula>NOT(ISERROR(SEARCH("DINAMARCA",G14)))</formula>
    </cfRule>
    <cfRule type="containsText" dxfId="9179" priority="8872" operator="containsText" text="NORUEGA">
      <formula>NOT(ISERROR(SEARCH("NORUEGA",G14)))</formula>
    </cfRule>
    <cfRule type="containsText" dxfId="9178" priority="8873" operator="containsText" text="FINLANDIA">
      <formula>NOT(ISERROR(SEARCH("FINLANDIA",G14)))</formula>
    </cfRule>
    <cfRule type="containsText" dxfId="9177" priority="8874" operator="containsText" text="SUECIA">
      <formula>NOT(ISERROR(SEARCH("SUECIA",G14)))</formula>
    </cfRule>
  </conditionalFormatting>
  <conditionalFormatting sqref="B14">
    <cfRule type="containsText" dxfId="9176" priority="8841" operator="containsText" text="SUIZA">
      <formula>NOT(ISERROR(SEARCH("SUIZA",B14)))</formula>
    </cfRule>
    <cfRule type="containsText" dxfId="9175" priority="8842" operator="containsText" text="AUSTRIA">
      <formula>NOT(ISERROR(SEARCH("AUSTRIA",B14)))</formula>
    </cfRule>
    <cfRule type="containsText" dxfId="9174" priority="8843" operator="containsText" text="IRLANDA">
      <formula>NOT(ISERROR(SEARCH("IRLANDA",B14)))</formula>
    </cfRule>
    <cfRule type="containsText" dxfId="9173" priority="8844" operator="containsText" text="PAÍSES DEL ESTE">
      <formula>NOT(ISERROR(SEARCH("PAÍSES DEL ESTE",B14)))</formula>
    </cfRule>
    <cfRule type="containsText" dxfId="9172" priority="8845" operator="containsText" text="RUSIA">
      <formula>NOT(ISERROR(SEARCH("RUSIA",B14)))</formula>
    </cfRule>
    <cfRule type="containsText" dxfId="9171" priority="8846" operator="containsText" text="HOLANDA">
      <formula>NOT(ISERROR(SEARCH("HOLANDA",B14)))</formula>
    </cfRule>
    <cfRule type="containsText" dxfId="9170" priority="8847" operator="containsText" text="FRANCIA">
      <formula>NOT(ISERROR(SEARCH("FRANCIA",B14)))</formula>
    </cfRule>
    <cfRule type="containsText" dxfId="9169" priority="8848" operator="containsText" text="ITALIA">
      <formula>NOT(ISERROR(SEARCH("ITALIA",B14)))</formula>
    </cfRule>
    <cfRule type="containsText" dxfId="9168" priority="8849" operator="containsText" text="BÉLGICA">
      <formula>NOT(ISERROR(SEARCH("BÉLGICA",B14)))</formula>
    </cfRule>
    <cfRule type="containsText" dxfId="9167" priority="8850" operator="containsText" text="ESPAÑA">
      <formula>NOT(ISERROR(SEARCH("ESPAÑA",B14)))</formula>
    </cfRule>
    <cfRule type="containsText" dxfId="9166" priority="8851" operator="containsText" text="ALEMANIA">
      <formula>NOT(ISERROR(SEARCH("ALEMANIA",B14)))</formula>
    </cfRule>
    <cfRule type="containsText" dxfId="9165" priority="8852" operator="containsText" text="PAÍSES NÓRDICOS">
      <formula>NOT(ISERROR(SEARCH("PAÍSES NÓRDICOS",B14)))</formula>
    </cfRule>
    <cfRule type="containsText" dxfId="9164" priority="8853" operator="containsText" text="REINO UNIDO">
      <formula>NOT(ISERROR(SEARCH("REINO UNIDO",B14)))</formula>
    </cfRule>
    <cfRule type="containsText" dxfId="9163" priority="8854" operator="containsText" text="DINAMARCA">
      <formula>NOT(ISERROR(SEARCH("DINAMARCA",B14)))</formula>
    </cfRule>
    <cfRule type="containsText" dxfId="9162" priority="8855" operator="containsText" text="NORUEGA">
      <formula>NOT(ISERROR(SEARCH("NORUEGA",B14)))</formula>
    </cfRule>
    <cfRule type="containsText" dxfId="9161" priority="8856" operator="containsText" text="FINLANDIA">
      <formula>NOT(ISERROR(SEARCH("FINLANDIA",B14)))</formula>
    </cfRule>
    <cfRule type="containsText" dxfId="9160" priority="8857" operator="containsText" text="SUECIA">
      <formula>NOT(ISERROR(SEARCH("SUECIA",B14)))</formula>
    </cfRule>
  </conditionalFormatting>
  <conditionalFormatting sqref="B14">
    <cfRule type="containsText" dxfId="9159" priority="8824" operator="containsText" text="SUIZA">
      <formula>NOT(ISERROR(SEARCH("SUIZA",B14)))</formula>
    </cfRule>
    <cfRule type="containsText" dxfId="9158" priority="8825" operator="containsText" text="AUSTRIA">
      <formula>NOT(ISERROR(SEARCH("AUSTRIA",B14)))</formula>
    </cfRule>
    <cfRule type="containsText" dxfId="9157" priority="8826" operator="containsText" text="IRLANDA">
      <formula>NOT(ISERROR(SEARCH("IRLANDA",B14)))</formula>
    </cfRule>
    <cfRule type="containsText" dxfId="9156" priority="8827" operator="containsText" text="PAÍSES DEL ESTE">
      <formula>NOT(ISERROR(SEARCH("PAÍSES DEL ESTE",B14)))</formula>
    </cfRule>
    <cfRule type="containsText" dxfId="9155" priority="8828" operator="containsText" text="RUSIA">
      <formula>NOT(ISERROR(SEARCH("RUSIA",B14)))</formula>
    </cfRule>
    <cfRule type="containsText" dxfId="9154" priority="8829" operator="containsText" text="HOLANDA">
      <formula>NOT(ISERROR(SEARCH("HOLANDA",B14)))</formula>
    </cfRule>
    <cfRule type="containsText" dxfId="9153" priority="8830" operator="containsText" text="FRANCIA">
      <formula>NOT(ISERROR(SEARCH("FRANCIA",B14)))</formula>
    </cfRule>
    <cfRule type="containsText" dxfId="9152" priority="8831" operator="containsText" text="ITALIA">
      <formula>NOT(ISERROR(SEARCH("ITALIA",B14)))</formula>
    </cfRule>
    <cfRule type="containsText" dxfId="9151" priority="8832" operator="containsText" text="BÉLGICA">
      <formula>NOT(ISERROR(SEARCH("BÉLGICA",B14)))</formula>
    </cfRule>
    <cfRule type="containsText" dxfId="9150" priority="8833" operator="containsText" text="ESPAÑA">
      <formula>NOT(ISERROR(SEARCH("ESPAÑA",B14)))</formula>
    </cfRule>
    <cfRule type="containsText" dxfId="9149" priority="8834" operator="containsText" text="ALEMANIA">
      <formula>NOT(ISERROR(SEARCH("ALEMANIA",B14)))</formula>
    </cfRule>
    <cfRule type="containsText" dxfId="9148" priority="8835" operator="containsText" text="PAÍSES NÓRDICOS">
      <formula>NOT(ISERROR(SEARCH("PAÍSES NÓRDICOS",B14)))</formula>
    </cfRule>
    <cfRule type="containsText" dxfId="9147" priority="8836" operator="containsText" text="REINO UNIDO">
      <formula>NOT(ISERROR(SEARCH("REINO UNIDO",B14)))</formula>
    </cfRule>
    <cfRule type="containsText" dxfId="9146" priority="8837" operator="containsText" text="DINAMARCA">
      <formula>NOT(ISERROR(SEARCH("DINAMARCA",B14)))</formula>
    </cfRule>
    <cfRule type="containsText" dxfId="9145" priority="8838" operator="containsText" text="NORUEGA">
      <formula>NOT(ISERROR(SEARCH("NORUEGA",B14)))</formula>
    </cfRule>
    <cfRule type="containsText" dxfId="9144" priority="8839" operator="containsText" text="FINLANDIA">
      <formula>NOT(ISERROR(SEARCH("FINLANDIA",B14)))</formula>
    </cfRule>
    <cfRule type="containsText" dxfId="9143" priority="8840" operator="containsText" text="SUECIA">
      <formula>NOT(ISERROR(SEARCH("SUECIA",B14)))</formula>
    </cfRule>
  </conditionalFormatting>
  <conditionalFormatting sqref="B14">
    <cfRule type="containsText" dxfId="9142" priority="8807" operator="containsText" text="SUIZA">
      <formula>NOT(ISERROR(SEARCH("SUIZA",B14)))</formula>
    </cfRule>
    <cfRule type="containsText" dxfId="9141" priority="8808" operator="containsText" text="AUSTRIA">
      <formula>NOT(ISERROR(SEARCH("AUSTRIA",B14)))</formula>
    </cfRule>
    <cfRule type="containsText" dxfId="9140" priority="8809" operator="containsText" text="IRLANDA">
      <formula>NOT(ISERROR(SEARCH("IRLANDA",B14)))</formula>
    </cfRule>
    <cfRule type="containsText" dxfId="9139" priority="8810" operator="containsText" text="PAÍSES DEL ESTE">
      <formula>NOT(ISERROR(SEARCH("PAÍSES DEL ESTE",B14)))</formula>
    </cfRule>
    <cfRule type="containsText" dxfId="9138" priority="8811" operator="containsText" text="RUSIA">
      <formula>NOT(ISERROR(SEARCH("RUSIA",B14)))</formula>
    </cfRule>
    <cfRule type="containsText" dxfId="9137" priority="8812" operator="containsText" text="HOLANDA">
      <formula>NOT(ISERROR(SEARCH("HOLANDA",B14)))</formula>
    </cfRule>
    <cfRule type="containsText" dxfId="9136" priority="8813" operator="containsText" text="FRANCIA">
      <formula>NOT(ISERROR(SEARCH("FRANCIA",B14)))</formula>
    </cfRule>
    <cfRule type="containsText" dxfId="9135" priority="8814" operator="containsText" text="ITALIA">
      <formula>NOT(ISERROR(SEARCH("ITALIA",B14)))</formula>
    </cfRule>
    <cfRule type="containsText" dxfId="9134" priority="8815" operator="containsText" text="BÉLGICA">
      <formula>NOT(ISERROR(SEARCH("BÉLGICA",B14)))</formula>
    </cfRule>
    <cfRule type="containsText" dxfId="9133" priority="8816" operator="containsText" text="ESPAÑA">
      <formula>NOT(ISERROR(SEARCH("ESPAÑA",B14)))</formula>
    </cfRule>
    <cfRule type="containsText" dxfId="9132" priority="8817" operator="containsText" text="ALEMANIA">
      <formula>NOT(ISERROR(SEARCH("ALEMANIA",B14)))</formula>
    </cfRule>
    <cfRule type="containsText" dxfId="9131" priority="8818" operator="containsText" text="PAÍSES NÓRDICOS">
      <formula>NOT(ISERROR(SEARCH("PAÍSES NÓRDICOS",B14)))</formula>
    </cfRule>
    <cfRule type="containsText" dxfId="9130" priority="8819" operator="containsText" text="REINO UNIDO">
      <formula>NOT(ISERROR(SEARCH("REINO UNIDO",B14)))</formula>
    </cfRule>
    <cfRule type="containsText" dxfId="9129" priority="8820" operator="containsText" text="DINAMARCA">
      <formula>NOT(ISERROR(SEARCH("DINAMARCA",B14)))</formula>
    </cfRule>
    <cfRule type="containsText" dxfId="9128" priority="8821" operator="containsText" text="NORUEGA">
      <formula>NOT(ISERROR(SEARCH("NORUEGA",B14)))</formula>
    </cfRule>
    <cfRule type="containsText" dxfId="9127" priority="8822" operator="containsText" text="FINLANDIA">
      <formula>NOT(ISERROR(SEARCH("FINLANDIA",B14)))</formula>
    </cfRule>
    <cfRule type="containsText" dxfId="9126" priority="8823" operator="containsText" text="SUECIA">
      <formula>NOT(ISERROR(SEARCH("SUECIA",B14)))</formula>
    </cfRule>
  </conditionalFormatting>
  <conditionalFormatting sqref="B10:B13">
    <cfRule type="containsText" dxfId="9125" priority="8790" operator="containsText" text="SUIZA">
      <formula>NOT(ISERROR(SEARCH("SUIZA",B10)))</formula>
    </cfRule>
    <cfRule type="containsText" dxfId="9124" priority="8791" operator="containsText" text="AUSTRIA">
      <formula>NOT(ISERROR(SEARCH("AUSTRIA",B10)))</formula>
    </cfRule>
    <cfRule type="containsText" dxfId="9123" priority="8792" operator="containsText" text="IRLANDA">
      <formula>NOT(ISERROR(SEARCH("IRLANDA",B10)))</formula>
    </cfRule>
    <cfRule type="containsText" dxfId="9122" priority="8793" operator="containsText" text="PAÍSES DEL ESTE">
      <formula>NOT(ISERROR(SEARCH("PAÍSES DEL ESTE",B10)))</formula>
    </cfRule>
    <cfRule type="containsText" dxfId="9121" priority="8794" operator="containsText" text="RUSIA">
      <formula>NOT(ISERROR(SEARCH("RUSIA",B10)))</formula>
    </cfRule>
    <cfRule type="containsText" dxfId="9120" priority="8795" operator="containsText" text="HOLANDA">
      <formula>NOT(ISERROR(SEARCH("HOLANDA",B10)))</formula>
    </cfRule>
    <cfRule type="containsText" dxfId="9119" priority="8796" operator="containsText" text="FRANCIA">
      <formula>NOT(ISERROR(SEARCH("FRANCIA",B10)))</formula>
    </cfRule>
    <cfRule type="containsText" dxfId="9118" priority="8797" operator="containsText" text="ITALIA">
      <formula>NOT(ISERROR(SEARCH("ITALIA",B10)))</formula>
    </cfRule>
    <cfRule type="containsText" dxfId="9117" priority="8798" operator="containsText" text="BÉLGICA">
      <formula>NOT(ISERROR(SEARCH("BÉLGICA",B10)))</formula>
    </cfRule>
    <cfRule type="containsText" dxfId="9116" priority="8799" operator="containsText" text="ESPAÑA">
      <formula>NOT(ISERROR(SEARCH("ESPAÑA",B10)))</formula>
    </cfRule>
    <cfRule type="containsText" dxfId="9115" priority="8800" operator="containsText" text="ALEMANIA">
      <formula>NOT(ISERROR(SEARCH("ALEMANIA",B10)))</formula>
    </cfRule>
    <cfRule type="containsText" dxfId="9114" priority="8801" operator="containsText" text="PAÍSES NÓRDICOS">
      <formula>NOT(ISERROR(SEARCH("PAÍSES NÓRDICOS",B10)))</formula>
    </cfRule>
    <cfRule type="containsText" dxfId="9113" priority="8802" operator="containsText" text="REINO UNIDO">
      <formula>NOT(ISERROR(SEARCH("REINO UNIDO",B10)))</formula>
    </cfRule>
    <cfRule type="containsText" dxfId="9112" priority="8803" operator="containsText" text="DINAMARCA">
      <formula>NOT(ISERROR(SEARCH("DINAMARCA",B10)))</formula>
    </cfRule>
    <cfRule type="containsText" dxfId="9111" priority="8804" operator="containsText" text="NORUEGA">
      <formula>NOT(ISERROR(SEARCH("NORUEGA",B10)))</formula>
    </cfRule>
    <cfRule type="containsText" dxfId="9110" priority="8805" operator="containsText" text="FINLANDIA">
      <formula>NOT(ISERROR(SEARCH("FINLANDIA",B10)))</formula>
    </cfRule>
    <cfRule type="containsText" dxfId="9109" priority="8806" operator="containsText" text="SUECIA">
      <formula>NOT(ISERROR(SEARCH("SUECIA",B10)))</formula>
    </cfRule>
  </conditionalFormatting>
  <conditionalFormatting sqref="B10:B13">
    <cfRule type="containsText" dxfId="9108" priority="8773" operator="containsText" text="SUIZA">
      <formula>NOT(ISERROR(SEARCH("SUIZA",B10)))</formula>
    </cfRule>
    <cfRule type="containsText" dxfId="9107" priority="8774" operator="containsText" text="AUSTRIA">
      <formula>NOT(ISERROR(SEARCH("AUSTRIA",B10)))</formula>
    </cfRule>
    <cfRule type="containsText" dxfId="9106" priority="8775" operator="containsText" text="IRLANDA">
      <formula>NOT(ISERROR(SEARCH("IRLANDA",B10)))</formula>
    </cfRule>
    <cfRule type="containsText" dxfId="9105" priority="8776" operator="containsText" text="PAÍSES DEL ESTE">
      <formula>NOT(ISERROR(SEARCH("PAÍSES DEL ESTE",B10)))</formula>
    </cfRule>
    <cfRule type="containsText" dxfId="9104" priority="8777" operator="containsText" text="RUSIA">
      <formula>NOT(ISERROR(SEARCH("RUSIA",B10)))</formula>
    </cfRule>
    <cfRule type="containsText" dxfId="9103" priority="8778" operator="containsText" text="HOLANDA">
      <formula>NOT(ISERROR(SEARCH("HOLANDA",B10)))</formula>
    </cfRule>
    <cfRule type="containsText" dxfId="9102" priority="8779" operator="containsText" text="FRANCIA">
      <formula>NOT(ISERROR(SEARCH("FRANCIA",B10)))</formula>
    </cfRule>
    <cfRule type="containsText" dxfId="9101" priority="8780" operator="containsText" text="ITALIA">
      <formula>NOT(ISERROR(SEARCH("ITALIA",B10)))</formula>
    </cfRule>
    <cfRule type="containsText" dxfId="9100" priority="8781" operator="containsText" text="BÉLGICA">
      <formula>NOT(ISERROR(SEARCH("BÉLGICA",B10)))</formula>
    </cfRule>
    <cfRule type="containsText" dxfId="9099" priority="8782" operator="containsText" text="ESPAÑA">
      <formula>NOT(ISERROR(SEARCH("ESPAÑA",B10)))</formula>
    </cfRule>
    <cfRule type="containsText" dxfId="9098" priority="8783" operator="containsText" text="ALEMANIA">
      <formula>NOT(ISERROR(SEARCH("ALEMANIA",B10)))</formula>
    </cfRule>
    <cfRule type="containsText" dxfId="9097" priority="8784" operator="containsText" text="PAÍSES NÓRDICOS">
      <formula>NOT(ISERROR(SEARCH("PAÍSES NÓRDICOS",B10)))</formula>
    </cfRule>
    <cfRule type="containsText" dxfId="9096" priority="8785" operator="containsText" text="REINO UNIDO">
      <formula>NOT(ISERROR(SEARCH("REINO UNIDO",B10)))</formula>
    </cfRule>
    <cfRule type="containsText" dxfId="9095" priority="8786" operator="containsText" text="DINAMARCA">
      <formula>NOT(ISERROR(SEARCH("DINAMARCA",B10)))</formula>
    </cfRule>
    <cfRule type="containsText" dxfId="9094" priority="8787" operator="containsText" text="NORUEGA">
      <formula>NOT(ISERROR(SEARCH("NORUEGA",B10)))</formula>
    </cfRule>
    <cfRule type="containsText" dxfId="9093" priority="8788" operator="containsText" text="FINLANDIA">
      <formula>NOT(ISERROR(SEARCH("FINLANDIA",B10)))</formula>
    </cfRule>
    <cfRule type="containsText" dxfId="9092" priority="8789" operator="containsText" text="SUECIA">
      <formula>NOT(ISERROR(SEARCH("SUECIA",B10)))</formula>
    </cfRule>
  </conditionalFormatting>
  <conditionalFormatting sqref="B10:B11">
    <cfRule type="containsText" dxfId="9091" priority="8756" operator="containsText" text="SUIZA">
      <formula>NOT(ISERROR(SEARCH("SUIZA",B10)))</formula>
    </cfRule>
    <cfRule type="containsText" dxfId="9090" priority="8757" operator="containsText" text="AUSTRIA">
      <formula>NOT(ISERROR(SEARCH("AUSTRIA",B10)))</formula>
    </cfRule>
    <cfRule type="containsText" dxfId="9089" priority="8758" operator="containsText" text="IRLANDA">
      <formula>NOT(ISERROR(SEARCH("IRLANDA",B10)))</formula>
    </cfRule>
    <cfRule type="containsText" dxfId="9088" priority="8759" operator="containsText" text="PAÍSES DEL ESTE">
      <formula>NOT(ISERROR(SEARCH("PAÍSES DEL ESTE",B10)))</formula>
    </cfRule>
    <cfRule type="containsText" dxfId="9087" priority="8760" operator="containsText" text="RUSIA">
      <formula>NOT(ISERROR(SEARCH("RUSIA",B10)))</formula>
    </cfRule>
    <cfRule type="containsText" dxfId="9086" priority="8761" operator="containsText" text="HOLANDA">
      <formula>NOT(ISERROR(SEARCH("HOLANDA",B10)))</formula>
    </cfRule>
    <cfRule type="containsText" dxfId="9085" priority="8762" operator="containsText" text="FRANCIA">
      <formula>NOT(ISERROR(SEARCH("FRANCIA",B10)))</formula>
    </cfRule>
    <cfRule type="containsText" dxfId="9084" priority="8763" operator="containsText" text="ITALIA">
      <formula>NOT(ISERROR(SEARCH("ITALIA",B10)))</formula>
    </cfRule>
    <cfRule type="containsText" dxfId="9083" priority="8764" operator="containsText" text="BÉLGICA">
      <formula>NOT(ISERROR(SEARCH("BÉLGICA",B10)))</formula>
    </cfRule>
    <cfRule type="containsText" dxfId="9082" priority="8765" operator="containsText" text="ESPAÑA">
      <formula>NOT(ISERROR(SEARCH("ESPAÑA",B10)))</formula>
    </cfRule>
    <cfRule type="containsText" dxfId="9081" priority="8766" operator="containsText" text="ALEMANIA">
      <formula>NOT(ISERROR(SEARCH("ALEMANIA",B10)))</formula>
    </cfRule>
    <cfRule type="containsText" dxfId="9080" priority="8767" operator="containsText" text="PAÍSES NÓRDICOS">
      <formula>NOT(ISERROR(SEARCH("PAÍSES NÓRDICOS",B10)))</formula>
    </cfRule>
    <cfRule type="containsText" dxfId="9079" priority="8768" operator="containsText" text="REINO UNIDO">
      <formula>NOT(ISERROR(SEARCH("REINO UNIDO",B10)))</formula>
    </cfRule>
    <cfRule type="containsText" dxfId="9078" priority="8769" operator="containsText" text="DINAMARCA">
      <formula>NOT(ISERROR(SEARCH("DINAMARCA",B10)))</formula>
    </cfRule>
    <cfRule type="containsText" dxfId="9077" priority="8770" operator="containsText" text="NORUEGA">
      <formula>NOT(ISERROR(SEARCH("NORUEGA",B10)))</formula>
    </cfRule>
    <cfRule type="containsText" dxfId="9076" priority="8771" operator="containsText" text="FINLANDIA">
      <formula>NOT(ISERROR(SEARCH("FINLANDIA",B10)))</formula>
    </cfRule>
    <cfRule type="containsText" dxfId="9075" priority="8772" operator="containsText" text="SUECIA">
      <formula>NOT(ISERROR(SEARCH("SUECIA",B10)))</formula>
    </cfRule>
  </conditionalFormatting>
  <conditionalFormatting sqref="B10:B13">
    <cfRule type="containsText" dxfId="9074" priority="8739" operator="containsText" text="SUIZA">
      <formula>NOT(ISERROR(SEARCH("SUIZA",B10)))</formula>
    </cfRule>
    <cfRule type="containsText" dxfId="9073" priority="8740" operator="containsText" text="AUSTRIA">
      <formula>NOT(ISERROR(SEARCH("AUSTRIA",B10)))</formula>
    </cfRule>
    <cfRule type="containsText" dxfId="9072" priority="8741" operator="containsText" text="IRLANDA">
      <formula>NOT(ISERROR(SEARCH("IRLANDA",B10)))</formula>
    </cfRule>
    <cfRule type="containsText" dxfId="9071" priority="8742" operator="containsText" text="PAÍSES DEL ESTE">
      <formula>NOT(ISERROR(SEARCH("PAÍSES DEL ESTE",B10)))</formula>
    </cfRule>
    <cfRule type="containsText" dxfId="9070" priority="8743" operator="containsText" text="RUSIA">
      <formula>NOT(ISERROR(SEARCH("RUSIA",B10)))</formula>
    </cfRule>
    <cfRule type="containsText" dxfId="9069" priority="8744" operator="containsText" text="HOLANDA">
      <formula>NOT(ISERROR(SEARCH("HOLANDA",B10)))</formula>
    </cfRule>
    <cfRule type="containsText" dxfId="9068" priority="8745" operator="containsText" text="FRANCIA">
      <formula>NOT(ISERROR(SEARCH("FRANCIA",B10)))</formula>
    </cfRule>
    <cfRule type="containsText" dxfId="9067" priority="8746" operator="containsText" text="ITALIA">
      <formula>NOT(ISERROR(SEARCH("ITALIA",B10)))</formula>
    </cfRule>
    <cfRule type="containsText" dxfId="9066" priority="8747" operator="containsText" text="BÉLGICA">
      <formula>NOT(ISERROR(SEARCH("BÉLGICA",B10)))</formula>
    </cfRule>
    <cfRule type="containsText" dxfId="9065" priority="8748" operator="containsText" text="ESPAÑA">
      <formula>NOT(ISERROR(SEARCH("ESPAÑA",B10)))</formula>
    </cfRule>
    <cfRule type="containsText" dxfId="9064" priority="8749" operator="containsText" text="ALEMANIA">
      <formula>NOT(ISERROR(SEARCH("ALEMANIA",B10)))</formula>
    </cfRule>
    <cfRule type="containsText" dxfId="9063" priority="8750" operator="containsText" text="PAÍSES NÓRDICOS">
      <formula>NOT(ISERROR(SEARCH("PAÍSES NÓRDICOS",B10)))</formula>
    </cfRule>
    <cfRule type="containsText" dxfId="9062" priority="8751" operator="containsText" text="REINO UNIDO">
      <formula>NOT(ISERROR(SEARCH("REINO UNIDO",B10)))</formula>
    </cfRule>
    <cfRule type="containsText" dxfId="9061" priority="8752" operator="containsText" text="DINAMARCA">
      <formula>NOT(ISERROR(SEARCH("DINAMARCA",B10)))</formula>
    </cfRule>
    <cfRule type="containsText" dxfId="9060" priority="8753" operator="containsText" text="NORUEGA">
      <formula>NOT(ISERROR(SEARCH("NORUEGA",B10)))</formula>
    </cfRule>
    <cfRule type="containsText" dxfId="9059" priority="8754" operator="containsText" text="FINLANDIA">
      <formula>NOT(ISERROR(SEARCH("FINLANDIA",B10)))</formula>
    </cfRule>
    <cfRule type="containsText" dxfId="9058" priority="8755" operator="containsText" text="SUECIA">
      <formula>NOT(ISERROR(SEARCH("SUECIA",B10)))</formula>
    </cfRule>
  </conditionalFormatting>
  <conditionalFormatting sqref="B10:B11">
    <cfRule type="containsText" dxfId="9057" priority="8722" operator="containsText" text="SUIZA">
      <formula>NOT(ISERROR(SEARCH("SUIZA",B10)))</formula>
    </cfRule>
    <cfRule type="containsText" dxfId="9056" priority="8723" operator="containsText" text="AUSTRIA">
      <formula>NOT(ISERROR(SEARCH("AUSTRIA",B10)))</formula>
    </cfRule>
    <cfRule type="containsText" dxfId="9055" priority="8724" operator="containsText" text="IRLANDA">
      <formula>NOT(ISERROR(SEARCH("IRLANDA",B10)))</formula>
    </cfRule>
    <cfRule type="containsText" dxfId="9054" priority="8725" operator="containsText" text="PAÍSES DEL ESTE">
      <formula>NOT(ISERROR(SEARCH("PAÍSES DEL ESTE",B10)))</formula>
    </cfRule>
    <cfRule type="containsText" dxfId="9053" priority="8726" operator="containsText" text="RUSIA">
      <formula>NOT(ISERROR(SEARCH("RUSIA",B10)))</formula>
    </cfRule>
    <cfRule type="containsText" dxfId="9052" priority="8727" operator="containsText" text="HOLANDA">
      <formula>NOT(ISERROR(SEARCH("HOLANDA",B10)))</formula>
    </cfRule>
    <cfRule type="containsText" dxfId="9051" priority="8728" operator="containsText" text="FRANCIA">
      <formula>NOT(ISERROR(SEARCH("FRANCIA",B10)))</formula>
    </cfRule>
    <cfRule type="containsText" dxfId="9050" priority="8729" operator="containsText" text="ITALIA">
      <formula>NOT(ISERROR(SEARCH("ITALIA",B10)))</formula>
    </cfRule>
    <cfRule type="containsText" dxfId="9049" priority="8730" operator="containsText" text="BÉLGICA">
      <formula>NOT(ISERROR(SEARCH("BÉLGICA",B10)))</formula>
    </cfRule>
    <cfRule type="containsText" dxfId="9048" priority="8731" operator="containsText" text="ESPAÑA">
      <formula>NOT(ISERROR(SEARCH("ESPAÑA",B10)))</formula>
    </cfRule>
    <cfRule type="containsText" dxfId="9047" priority="8732" operator="containsText" text="ALEMANIA">
      <formula>NOT(ISERROR(SEARCH("ALEMANIA",B10)))</formula>
    </cfRule>
    <cfRule type="containsText" dxfId="9046" priority="8733" operator="containsText" text="PAÍSES NÓRDICOS">
      <formula>NOT(ISERROR(SEARCH("PAÍSES NÓRDICOS",B10)))</formula>
    </cfRule>
    <cfRule type="containsText" dxfId="9045" priority="8734" operator="containsText" text="REINO UNIDO">
      <formula>NOT(ISERROR(SEARCH("REINO UNIDO",B10)))</formula>
    </cfRule>
    <cfRule type="containsText" dxfId="9044" priority="8735" operator="containsText" text="DINAMARCA">
      <formula>NOT(ISERROR(SEARCH("DINAMARCA",B10)))</formula>
    </cfRule>
    <cfRule type="containsText" dxfId="9043" priority="8736" operator="containsText" text="NORUEGA">
      <formula>NOT(ISERROR(SEARCH("NORUEGA",B10)))</formula>
    </cfRule>
    <cfRule type="containsText" dxfId="9042" priority="8737" operator="containsText" text="FINLANDIA">
      <formula>NOT(ISERROR(SEARCH("FINLANDIA",B10)))</formula>
    </cfRule>
    <cfRule type="containsText" dxfId="9041" priority="8738" operator="containsText" text="SUECIA">
      <formula>NOT(ISERROR(SEARCH("SUECIA",B10)))</formula>
    </cfRule>
  </conditionalFormatting>
  <conditionalFormatting sqref="B10">
    <cfRule type="containsText" dxfId="9040" priority="8705" operator="containsText" text="SUIZA">
      <formula>NOT(ISERROR(SEARCH("SUIZA",B10)))</formula>
    </cfRule>
    <cfRule type="containsText" dxfId="9039" priority="8706" operator="containsText" text="AUSTRIA">
      <formula>NOT(ISERROR(SEARCH("AUSTRIA",B10)))</formula>
    </cfRule>
    <cfRule type="containsText" dxfId="9038" priority="8707" operator="containsText" text="IRLANDA">
      <formula>NOT(ISERROR(SEARCH("IRLANDA",B10)))</formula>
    </cfRule>
    <cfRule type="containsText" dxfId="9037" priority="8708" operator="containsText" text="PAÍSES DEL ESTE">
      <formula>NOT(ISERROR(SEARCH("PAÍSES DEL ESTE",B10)))</formula>
    </cfRule>
    <cfRule type="containsText" dxfId="9036" priority="8709" operator="containsText" text="RUSIA">
      <formula>NOT(ISERROR(SEARCH("RUSIA",B10)))</formula>
    </cfRule>
    <cfRule type="containsText" dxfId="9035" priority="8710" operator="containsText" text="HOLANDA">
      <formula>NOT(ISERROR(SEARCH("HOLANDA",B10)))</formula>
    </cfRule>
    <cfRule type="containsText" dxfId="9034" priority="8711" operator="containsText" text="FRANCIA">
      <formula>NOT(ISERROR(SEARCH("FRANCIA",B10)))</formula>
    </cfRule>
    <cfRule type="containsText" dxfId="9033" priority="8712" operator="containsText" text="ITALIA">
      <formula>NOT(ISERROR(SEARCH("ITALIA",B10)))</formula>
    </cfRule>
    <cfRule type="containsText" dxfId="9032" priority="8713" operator="containsText" text="BÉLGICA">
      <formula>NOT(ISERROR(SEARCH("BÉLGICA",B10)))</formula>
    </cfRule>
    <cfRule type="containsText" dxfId="9031" priority="8714" operator="containsText" text="ESPAÑA">
      <formula>NOT(ISERROR(SEARCH("ESPAÑA",B10)))</formula>
    </cfRule>
    <cfRule type="containsText" dxfId="9030" priority="8715" operator="containsText" text="ALEMANIA">
      <formula>NOT(ISERROR(SEARCH("ALEMANIA",B10)))</formula>
    </cfRule>
    <cfRule type="containsText" dxfId="9029" priority="8716" operator="containsText" text="PAÍSES NÓRDICOS">
      <formula>NOT(ISERROR(SEARCH("PAÍSES NÓRDICOS",B10)))</formula>
    </cfRule>
    <cfRule type="containsText" dxfId="9028" priority="8717" operator="containsText" text="REINO UNIDO">
      <formula>NOT(ISERROR(SEARCH("REINO UNIDO",B10)))</formula>
    </cfRule>
    <cfRule type="containsText" dxfId="9027" priority="8718" operator="containsText" text="DINAMARCA">
      <formula>NOT(ISERROR(SEARCH("DINAMARCA",B10)))</formula>
    </cfRule>
    <cfRule type="containsText" dxfId="9026" priority="8719" operator="containsText" text="NORUEGA">
      <formula>NOT(ISERROR(SEARCH("NORUEGA",B10)))</formula>
    </cfRule>
    <cfRule type="containsText" dxfId="9025" priority="8720" operator="containsText" text="FINLANDIA">
      <formula>NOT(ISERROR(SEARCH("FINLANDIA",B10)))</formula>
    </cfRule>
    <cfRule type="containsText" dxfId="9024" priority="8721" operator="containsText" text="SUECIA">
      <formula>NOT(ISERROR(SEARCH("SUECIA",B10)))</formula>
    </cfRule>
  </conditionalFormatting>
  <conditionalFormatting sqref="B10:B11">
    <cfRule type="containsText" dxfId="9023" priority="8688" operator="containsText" text="SUIZA">
      <formula>NOT(ISERROR(SEARCH("SUIZA",B10)))</formula>
    </cfRule>
    <cfRule type="containsText" dxfId="9022" priority="8689" operator="containsText" text="AUSTRIA">
      <formula>NOT(ISERROR(SEARCH("AUSTRIA",B10)))</formula>
    </cfRule>
    <cfRule type="containsText" dxfId="9021" priority="8690" operator="containsText" text="IRLANDA">
      <formula>NOT(ISERROR(SEARCH("IRLANDA",B10)))</formula>
    </cfRule>
    <cfRule type="containsText" dxfId="9020" priority="8691" operator="containsText" text="PAÍSES DEL ESTE">
      <formula>NOT(ISERROR(SEARCH("PAÍSES DEL ESTE",B10)))</formula>
    </cfRule>
    <cfRule type="containsText" dxfId="9019" priority="8692" operator="containsText" text="RUSIA">
      <formula>NOT(ISERROR(SEARCH("RUSIA",B10)))</formula>
    </cfRule>
    <cfRule type="containsText" dxfId="9018" priority="8693" operator="containsText" text="HOLANDA">
      <formula>NOT(ISERROR(SEARCH("HOLANDA",B10)))</formula>
    </cfRule>
    <cfRule type="containsText" dxfId="9017" priority="8694" operator="containsText" text="FRANCIA">
      <formula>NOT(ISERROR(SEARCH("FRANCIA",B10)))</formula>
    </cfRule>
    <cfRule type="containsText" dxfId="9016" priority="8695" operator="containsText" text="ITALIA">
      <formula>NOT(ISERROR(SEARCH("ITALIA",B10)))</formula>
    </cfRule>
    <cfRule type="containsText" dxfId="9015" priority="8696" operator="containsText" text="BÉLGICA">
      <formula>NOT(ISERROR(SEARCH("BÉLGICA",B10)))</formula>
    </cfRule>
    <cfRule type="containsText" dxfId="9014" priority="8697" operator="containsText" text="ESPAÑA">
      <formula>NOT(ISERROR(SEARCH("ESPAÑA",B10)))</formula>
    </cfRule>
    <cfRule type="containsText" dxfId="9013" priority="8698" operator="containsText" text="ALEMANIA">
      <formula>NOT(ISERROR(SEARCH("ALEMANIA",B10)))</formula>
    </cfRule>
    <cfRule type="containsText" dxfId="9012" priority="8699" operator="containsText" text="PAÍSES NÓRDICOS">
      <formula>NOT(ISERROR(SEARCH("PAÍSES NÓRDICOS",B10)))</formula>
    </cfRule>
    <cfRule type="containsText" dxfId="9011" priority="8700" operator="containsText" text="REINO UNIDO">
      <formula>NOT(ISERROR(SEARCH("REINO UNIDO",B10)))</formula>
    </cfRule>
    <cfRule type="containsText" dxfId="9010" priority="8701" operator="containsText" text="DINAMARCA">
      <formula>NOT(ISERROR(SEARCH("DINAMARCA",B10)))</formula>
    </cfRule>
    <cfRule type="containsText" dxfId="9009" priority="8702" operator="containsText" text="NORUEGA">
      <formula>NOT(ISERROR(SEARCH("NORUEGA",B10)))</formula>
    </cfRule>
    <cfRule type="containsText" dxfId="9008" priority="8703" operator="containsText" text="FINLANDIA">
      <formula>NOT(ISERROR(SEARCH("FINLANDIA",B10)))</formula>
    </cfRule>
    <cfRule type="containsText" dxfId="9007" priority="8704" operator="containsText" text="SUECIA">
      <formula>NOT(ISERROR(SEARCH("SUECIA",B10)))</formula>
    </cfRule>
  </conditionalFormatting>
  <conditionalFormatting sqref="B12:B13">
    <cfRule type="containsText" dxfId="9006" priority="8671" operator="containsText" text="SUIZA">
      <formula>NOT(ISERROR(SEARCH("SUIZA",B12)))</formula>
    </cfRule>
    <cfRule type="containsText" dxfId="9005" priority="8672" operator="containsText" text="AUSTRIA">
      <formula>NOT(ISERROR(SEARCH("AUSTRIA",B12)))</formula>
    </cfRule>
    <cfRule type="containsText" dxfId="9004" priority="8673" operator="containsText" text="IRLANDA">
      <formula>NOT(ISERROR(SEARCH("IRLANDA",B12)))</formula>
    </cfRule>
    <cfRule type="containsText" dxfId="9003" priority="8674" operator="containsText" text="PAÍSES DEL ESTE">
      <formula>NOT(ISERROR(SEARCH("PAÍSES DEL ESTE",B12)))</formula>
    </cfRule>
    <cfRule type="containsText" dxfId="9002" priority="8675" operator="containsText" text="RUSIA">
      <formula>NOT(ISERROR(SEARCH("RUSIA",B12)))</formula>
    </cfRule>
    <cfRule type="containsText" dxfId="9001" priority="8676" operator="containsText" text="HOLANDA">
      <formula>NOT(ISERROR(SEARCH("HOLANDA",B12)))</formula>
    </cfRule>
    <cfRule type="containsText" dxfId="9000" priority="8677" operator="containsText" text="FRANCIA">
      <formula>NOT(ISERROR(SEARCH("FRANCIA",B12)))</formula>
    </cfRule>
    <cfRule type="containsText" dxfId="8999" priority="8678" operator="containsText" text="ITALIA">
      <formula>NOT(ISERROR(SEARCH("ITALIA",B12)))</formula>
    </cfRule>
    <cfRule type="containsText" dxfId="8998" priority="8679" operator="containsText" text="BÉLGICA">
      <formula>NOT(ISERROR(SEARCH("BÉLGICA",B12)))</formula>
    </cfRule>
    <cfRule type="containsText" dxfId="8997" priority="8680" operator="containsText" text="ESPAÑA">
      <formula>NOT(ISERROR(SEARCH("ESPAÑA",B12)))</formula>
    </cfRule>
    <cfRule type="containsText" dxfId="8996" priority="8681" operator="containsText" text="ALEMANIA">
      <formula>NOT(ISERROR(SEARCH("ALEMANIA",B12)))</formula>
    </cfRule>
    <cfRule type="containsText" dxfId="8995" priority="8682" operator="containsText" text="PAÍSES NÓRDICOS">
      <formula>NOT(ISERROR(SEARCH("PAÍSES NÓRDICOS",B12)))</formula>
    </cfRule>
    <cfRule type="containsText" dxfId="8994" priority="8683" operator="containsText" text="REINO UNIDO">
      <formula>NOT(ISERROR(SEARCH("REINO UNIDO",B12)))</formula>
    </cfRule>
    <cfRule type="containsText" dxfId="8993" priority="8684" operator="containsText" text="DINAMARCA">
      <formula>NOT(ISERROR(SEARCH("DINAMARCA",B12)))</formula>
    </cfRule>
    <cfRule type="containsText" dxfId="8992" priority="8685" operator="containsText" text="NORUEGA">
      <formula>NOT(ISERROR(SEARCH("NORUEGA",B12)))</formula>
    </cfRule>
    <cfRule type="containsText" dxfId="8991" priority="8686" operator="containsText" text="FINLANDIA">
      <formula>NOT(ISERROR(SEARCH("FINLANDIA",B12)))</formula>
    </cfRule>
    <cfRule type="containsText" dxfId="8990" priority="8687" operator="containsText" text="SUECIA">
      <formula>NOT(ISERROR(SEARCH("SUECIA",B12)))</formula>
    </cfRule>
  </conditionalFormatting>
  <conditionalFormatting sqref="G10">
    <cfRule type="containsText" dxfId="8989" priority="8654" operator="containsText" text="SUIZA">
      <formula>NOT(ISERROR(SEARCH("SUIZA",G10)))</formula>
    </cfRule>
    <cfRule type="containsText" dxfId="8988" priority="8655" operator="containsText" text="AUSTRIA">
      <formula>NOT(ISERROR(SEARCH("AUSTRIA",G10)))</formula>
    </cfRule>
    <cfRule type="containsText" dxfId="8987" priority="8656" operator="containsText" text="IRLANDA">
      <formula>NOT(ISERROR(SEARCH("IRLANDA",G10)))</formula>
    </cfRule>
    <cfRule type="containsText" dxfId="8986" priority="8657" operator="containsText" text="PAÍSES DEL ESTE">
      <formula>NOT(ISERROR(SEARCH("PAÍSES DEL ESTE",G10)))</formula>
    </cfRule>
    <cfRule type="containsText" dxfId="8985" priority="8658" operator="containsText" text="RUSIA">
      <formula>NOT(ISERROR(SEARCH("RUSIA",G10)))</formula>
    </cfRule>
    <cfRule type="containsText" dxfId="8984" priority="8659" operator="containsText" text="HOLANDA">
      <formula>NOT(ISERROR(SEARCH("HOLANDA",G10)))</formula>
    </cfRule>
    <cfRule type="containsText" dxfId="8983" priority="8660" operator="containsText" text="FRANCIA">
      <formula>NOT(ISERROR(SEARCH("FRANCIA",G10)))</formula>
    </cfRule>
    <cfRule type="containsText" dxfId="8982" priority="8661" operator="containsText" text="ITALIA">
      <formula>NOT(ISERROR(SEARCH("ITALIA",G10)))</formula>
    </cfRule>
    <cfRule type="containsText" dxfId="8981" priority="8662" operator="containsText" text="BÉLGICA">
      <formula>NOT(ISERROR(SEARCH("BÉLGICA",G10)))</formula>
    </cfRule>
    <cfRule type="containsText" dxfId="8980" priority="8663" operator="containsText" text="ESPAÑA">
      <formula>NOT(ISERROR(SEARCH("ESPAÑA",G10)))</formula>
    </cfRule>
    <cfRule type="containsText" dxfId="8979" priority="8664" operator="containsText" text="ALEMANIA">
      <formula>NOT(ISERROR(SEARCH("ALEMANIA",G10)))</formula>
    </cfRule>
    <cfRule type="containsText" dxfId="8978" priority="8665" operator="containsText" text="PAÍSES NÓRDICOS">
      <formula>NOT(ISERROR(SEARCH("PAÍSES NÓRDICOS",G10)))</formula>
    </cfRule>
    <cfRule type="containsText" dxfId="8977" priority="8666" operator="containsText" text="REINO UNIDO">
      <formula>NOT(ISERROR(SEARCH("REINO UNIDO",G10)))</formula>
    </cfRule>
    <cfRule type="containsText" dxfId="8976" priority="8667" operator="containsText" text="DINAMARCA">
      <formula>NOT(ISERROR(SEARCH("DINAMARCA",G10)))</formula>
    </cfRule>
    <cfRule type="containsText" dxfId="8975" priority="8668" operator="containsText" text="NORUEGA">
      <formula>NOT(ISERROR(SEARCH("NORUEGA",G10)))</formula>
    </cfRule>
    <cfRule type="containsText" dxfId="8974" priority="8669" operator="containsText" text="FINLANDIA">
      <formula>NOT(ISERROR(SEARCH("FINLANDIA",G10)))</formula>
    </cfRule>
    <cfRule type="containsText" dxfId="8973" priority="8670" operator="containsText" text="SUECIA">
      <formula>NOT(ISERROR(SEARCH("SUECIA",G10)))</formula>
    </cfRule>
  </conditionalFormatting>
  <conditionalFormatting sqref="G10">
    <cfRule type="containsText" dxfId="8972" priority="8637" operator="containsText" text="SUIZA">
      <formula>NOT(ISERROR(SEARCH("SUIZA",G10)))</formula>
    </cfRule>
    <cfRule type="containsText" dxfId="8971" priority="8638" operator="containsText" text="AUSTRIA">
      <formula>NOT(ISERROR(SEARCH("AUSTRIA",G10)))</formula>
    </cfRule>
    <cfRule type="containsText" dxfId="8970" priority="8639" operator="containsText" text="IRLANDA">
      <formula>NOT(ISERROR(SEARCH("IRLANDA",G10)))</formula>
    </cfRule>
    <cfRule type="containsText" dxfId="8969" priority="8640" operator="containsText" text="PAÍSES DEL ESTE">
      <formula>NOT(ISERROR(SEARCH("PAÍSES DEL ESTE",G10)))</formula>
    </cfRule>
    <cfRule type="containsText" dxfId="8968" priority="8641" operator="containsText" text="RUSIA">
      <formula>NOT(ISERROR(SEARCH("RUSIA",G10)))</formula>
    </cfRule>
    <cfRule type="containsText" dxfId="8967" priority="8642" operator="containsText" text="HOLANDA">
      <formula>NOT(ISERROR(SEARCH("HOLANDA",G10)))</formula>
    </cfRule>
    <cfRule type="containsText" dxfId="8966" priority="8643" operator="containsText" text="FRANCIA">
      <formula>NOT(ISERROR(SEARCH("FRANCIA",G10)))</formula>
    </cfRule>
    <cfRule type="containsText" dxfId="8965" priority="8644" operator="containsText" text="ITALIA">
      <formula>NOT(ISERROR(SEARCH("ITALIA",G10)))</formula>
    </cfRule>
    <cfRule type="containsText" dxfId="8964" priority="8645" operator="containsText" text="BÉLGICA">
      <formula>NOT(ISERROR(SEARCH("BÉLGICA",G10)))</formula>
    </cfRule>
    <cfRule type="containsText" dxfId="8963" priority="8646" operator="containsText" text="ESPAÑA">
      <formula>NOT(ISERROR(SEARCH("ESPAÑA",G10)))</formula>
    </cfRule>
    <cfRule type="containsText" dxfId="8962" priority="8647" operator="containsText" text="ALEMANIA">
      <formula>NOT(ISERROR(SEARCH("ALEMANIA",G10)))</formula>
    </cfRule>
    <cfRule type="containsText" dxfId="8961" priority="8648" operator="containsText" text="PAÍSES NÓRDICOS">
      <formula>NOT(ISERROR(SEARCH("PAÍSES NÓRDICOS",G10)))</formula>
    </cfRule>
    <cfRule type="containsText" dxfId="8960" priority="8649" operator="containsText" text="REINO UNIDO">
      <formula>NOT(ISERROR(SEARCH("REINO UNIDO",G10)))</formula>
    </cfRule>
    <cfRule type="containsText" dxfId="8959" priority="8650" operator="containsText" text="DINAMARCA">
      <formula>NOT(ISERROR(SEARCH("DINAMARCA",G10)))</formula>
    </cfRule>
    <cfRule type="containsText" dxfId="8958" priority="8651" operator="containsText" text="NORUEGA">
      <formula>NOT(ISERROR(SEARCH("NORUEGA",G10)))</formula>
    </cfRule>
    <cfRule type="containsText" dxfId="8957" priority="8652" operator="containsText" text="FINLANDIA">
      <formula>NOT(ISERROR(SEARCH("FINLANDIA",G10)))</formula>
    </cfRule>
    <cfRule type="containsText" dxfId="8956" priority="8653" operator="containsText" text="SUECIA">
      <formula>NOT(ISERROR(SEARCH("SUECIA",G10)))</formula>
    </cfRule>
  </conditionalFormatting>
  <conditionalFormatting sqref="G10">
    <cfRule type="containsText" dxfId="8955" priority="8620" operator="containsText" text="SUIZA">
      <formula>NOT(ISERROR(SEARCH("SUIZA",G10)))</formula>
    </cfRule>
    <cfRule type="containsText" dxfId="8954" priority="8621" operator="containsText" text="AUSTRIA">
      <formula>NOT(ISERROR(SEARCH("AUSTRIA",G10)))</formula>
    </cfRule>
    <cfRule type="containsText" dxfId="8953" priority="8622" operator="containsText" text="IRLANDA">
      <formula>NOT(ISERROR(SEARCH("IRLANDA",G10)))</formula>
    </cfRule>
    <cfRule type="containsText" dxfId="8952" priority="8623" operator="containsText" text="PAÍSES DEL ESTE">
      <formula>NOT(ISERROR(SEARCH("PAÍSES DEL ESTE",G10)))</formula>
    </cfRule>
    <cfRule type="containsText" dxfId="8951" priority="8624" operator="containsText" text="RUSIA">
      <formula>NOT(ISERROR(SEARCH("RUSIA",G10)))</formula>
    </cfRule>
    <cfRule type="containsText" dxfId="8950" priority="8625" operator="containsText" text="HOLANDA">
      <formula>NOT(ISERROR(SEARCH("HOLANDA",G10)))</formula>
    </cfRule>
    <cfRule type="containsText" dxfId="8949" priority="8626" operator="containsText" text="FRANCIA">
      <formula>NOT(ISERROR(SEARCH("FRANCIA",G10)))</formula>
    </cfRule>
    <cfRule type="containsText" dxfId="8948" priority="8627" operator="containsText" text="ITALIA">
      <formula>NOT(ISERROR(SEARCH("ITALIA",G10)))</formula>
    </cfRule>
    <cfRule type="containsText" dxfId="8947" priority="8628" operator="containsText" text="BÉLGICA">
      <formula>NOT(ISERROR(SEARCH("BÉLGICA",G10)))</formula>
    </cfRule>
    <cfRule type="containsText" dxfId="8946" priority="8629" operator="containsText" text="ESPAÑA">
      <formula>NOT(ISERROR(SEARCH("ESPAÑA",G10)))</formula>
    </cfRule>
    <cfRule type="containsText" dxfId="8945" priority="8630" operator="containsText" text="ALEMANIA">
      <formula>NOT(ISERROR(SEARCH("ALEMANIA",G10)))</formula>
    </cfRule>
    <cfRule type="containsText" dxfId="8944" priority="8631" operator="containsText" text="PAÍSES NÓRDICOS">
      <formula>NOT(ISERROR(SEARCH("PAÍSES NÓRDICOS",G10)))</formula>
    </cfRule>
    <cfRule type="containsText" dxfId="8943" priority="8632" operator="containsText" text="REINO UNIDO">
      <formula>NOT(ISERROR(SEARCH("REINO UNIDO",G10)))</formula>
    </cfRule>
    <cfRule type="containsText" dxfId="8942" priority="8633" operator="containsText" text="DINAMARCA">
      <formula>NOT(ISERROR(SEARCH("DINAMARCA",G10)))</formula>
    </cfRule>
    <cfRule type="containsText" dxfId="8941" priority="8634" operator="containsText" text="NORUEGA">
      <formula>NOT(ISERROR(SEARCH("NORUEGA",G10)))</formula>
    </cfRule>
    <cfRule type="containsText" dxfId="8940" priority="8635" operator="containsText" text="FINLANDIA">
      <formula>NOT(ISERROR(SEARCH("FINLANDIA",G10)))</formula>
    </cfRule>
    <cfRule type="containsText" dxfId="8939" priority="8636" operator="containsText" text="SUECIA">
      <formula>NOT(ISERROR(SEARCH("SUECIA",G10)))</formula>
    </cfRule>
  </conditionalFormatting>
  <conditionalFormatting sqref="G10">
    <cfRule type="containsText" dxfId="8938" priority="8603" operator="containsText" text="SUIZA">
      <formula>NOT(ISERROR(SEARCH("SUIZA",G10)))</formula>
    </cfRule>
    <cfRule type="containsText" dxfId="8937" priority="8604" operator="containsText" text="AUSTRIA">
      <formula>NOT(ISERROR(SEARCH("AUSTRIA",G10)))</formula>
    </cfRule>
    <cfRule type="containsText" dxfId="8936" priority="8605" operator="containsText" text="IRLANDA">
      <formula>NOT(ISERROR(SEARCH("IRLANDA",G10)))</formula>
    </cfRule>
    <cfRule type="containsText" dxfId="8935" priority="8606" operator="containsText" text="PAÍSES DEL ESTE">
      <formula>NOT(ISERROR(SEARCH("PAÍSES DEL ESTE",G10)))</formula>
    </cfRule>
    <cfRule type="containsText" dxfId="8934" priority="8607" operator="containsText" text="RUSIA">
      <formula>NOT(ISERROR(SEARCH("RUSIA",G10)))</formula>
    </cfRule>
    <cfRule type="containsText" dxfId="8933" priority="8608" operator="containsText" text="HOLANDA">
      <formula>NOT(ISERROR(SEARCH("HOLANDA",G10)))</formula>
    </cfRule>
    <cfRule type="containsText" dxfId="8932" priority="8609" operator="containsText" text="FRANCIA">
      <formula>NOT(ISERROR(SEARCH("FRANCIA",G10)))</formula>
    </cfRule>
    <cfRule type="containsText" dxfId="8931" priority="8610" operator="containsText" text="ITALIA">
      <formula>NOT(ISERROR(SEARCH("ITALIA",G10)))</formula>
    </cfRule>
    <cfRule type="containsText" dxfId="8930" priority="8611" operator="containsText" text="BÉLGICA">
      <formula>NOT(ISERROR(SEARCH("BÉLGICA",G10)))</formula>
    </cfRule>
    <cfRule type="containsText" dxfId="8929" priority="8612" operator="containsText" text="ESPAÑA">
      <formula>NOT(ISERROR(SEARCH("ESPAÑA",G10)))</formula>
    </cfRule>
    <cfRule type="containsText" dxfId="8928" priority="8613" operator="containsText" text="ALEMANIA">
      <formula>NOT(ISERROR(SEARCH("ALEMANIA",G10)))</formula>
    </cfRule>
    <cfRule type="containsText" dxfId="8927" priority="8614" operator="containsText" text="PAÍSES NÓRDICOS">
      <formula>NOT(ISERROR(SEARCH("PAÍSES NÓRDICOS",G10)))</formula>
    </cfRule>
    <cfRule type="containsText" dxfId="8926" priority="8615" operator="containsText" text="REINO UNIDO">
      <formula>NOT(ISERROR(SEARCH("REINO UNIDO",G10)))</formula>
    </cfRule>
    <cfRule type="containsText" dxfId="8925" priority="8616" operator="containsText" text="DINAMARCA">
      <formula>NOT(ISERROR(SEARCH("DINAMARCA",G10)))</formula>
    </cfRule>
    <cfRule type="containsText" dxfId="8924" priority="8617" operator="containsText" text="NORUEGA">
      <formula>NOT(ISERROR(SEARCH("NORUEGA",G10)))</formula>
    </cfRule>
    <cfRule type="containsText" dxfId="8923" priority="8618" operator="containsText" text="FINLANDIA">
      <formula>NOT(ISERROR(SEARCH("FINLANDIA",G10)))</formula>
    </cfRule>
    <cfRule type="containsText" dxfId="8922" priority="8619" operator="containsText" text="SUECIA">
      <formula>NOT(ISERROR(SEARCH("SUECIA",G10)))</formula>
    </cfRule>
  </conditionalFormatting>
  <conditionalFormatting sqref="G10">
    <cfRule type="containsText" dxfId="8921" priority="8586" operator="containsText" text="SUIZA">
      <formula>NOT(ISERROR(SEARCH("SUIZA",G10)))</formula>
    </cfRule>
    <cfRule type="containsText" dxfId="8920" priority="8587" operator="containsText" text="AUSTRIA">
      <formula>NOT(ISERROR(SEARCH("AUSTRIA",G10)))</formula>
    </cfRule>
    <cfRule type="containsText" dxfId="8919" priority="8588" operator="containsText" text="IRLANDA">
      <formula>NOT(ISERROR(SEARCH("IRLANDA",G10)))</formula>
    </cfRule>
    <cfRule type="containsText" dxfId="8918" priority="8589" operator="containsText" text="PAÍSES DEL ESTE">
      <formula>NOT(ISERROR(SEARCH("PAÍSES DEL ESTE",G10)))</formula>
    </cfRule>
    <cfRule type="containsText" dxfId="8917" priority="8590" operator="containsText" text="RUSIA">
      <formula>NOT(ISERROR(SEARCH("RUSIA",G10)))</formula>
    </cfRule>
    <cfRule type="containsText" dxfId="8916" priority="8591" operator="containsText" text="HOLANDA">
      <formula>NOT(ISERROR(SEARCH("HOLANDA",G10)))</formula>
    </cfRule>
    <cfRule type="containsText" dxfId="8915" priority="8592" operator="containsText" text="FRANCIA">
      <formula>NOT(ISERROR(SEARCH("FRANCIA",G10)))</formula>
    </cfRule>
    <cfRule type="containsText" dxfId="8914" priority="8593" operator="containsText" text="ITALIA">
      <formula>NOT(ISERROR(SEARCH("ITALIA",G10)))</formula>
    </cfRule>
    <cfRule type="containsText" dxfId="8913" priority="8594" operator="containsText" text="BÉLGICA">
      <formula>NOT(ISERROR(SEARCH("BÉLGICA",G10)))</formula>
    </cfRule>
    <cfRule type="containsText" dxfId="8912" priority="8595" operator="containsText" text="ESPAÑA">
      <formula>NOT(ISERROR(SEARCH("ESPAÑA",G10)))</formula>
    </cfRule>
    <cfRule type="containsText" dxfId="8911" priority="8596" operator="containsText" text="ALEMANIA">
      <formula>NOT(ISERROR(SEARCH("ALEMANIA",G10)))</formula>
    </cfRule>
    <cfRule type="containsText" dxfId="8910" priority="8597" operator="containsText" text="PAÍSES NÓRDICOS">
      <formula>NOT(ISERROR(SEARCH("PAÍSES NÓRDICOS",G10)))</formula>
    </cfRule>
    <cfRule type="containsText" dxfId="8909" priority="8598" operator="containsText" text="REINO UNIDO">
      <formula>NOT(ISERROR(SEARCH("REINO UNIDO",G10)))</formula>
    </cfRule>
    <cfRule type="containsText" dxfId="8908" priority="8599" operator="containsText" text="DINAMARCA">
      <formula>NOT(ISERROR(SEARCH("DINAMARCA",G10)))</formula>
    </cfRule>
    <cfRule type="containsText" dxfId="8907" priority="8600" operator="containsText" text="NORUEGA">
      <formula>NOT(ISERROR(SEARCH("NORUEGA",G10)))</formula>
    </cfRule>
    <cfRule type="containsText" dxfId="8906" priority="8601" operator="containsText" text="FINLANDIA">
      <formula>NOT(ISERROR(SEARCH("FINLANDIA",G10)))</formula>
    </cfRule>
    <cfRule type="containsText" dxfId="8905" priority="8602" operator="containsText" text="SUECIA">
      <formula>NOT(ISERROR(SEARCH("SUECIA",G10)))</formula>
    </cfRule>
  </conditionalFormatting>
  <conditionalFormatting sqref="G10">
    <cfRule type="containsText" dxfId="8904" priority="8569" operator="containsText" text="SUIZA">
      <formula>NOT(ISERROR(SEARCH("SUIZA",G10)))</formula>
    </cfRule>
    <cfRule type="containsText" dxfId="8903" priority="8570" operator="containsText" text="AUSTRIA">
      <formula>NOT(ISERROR(SEARCH("AUSTRIA",G10)))</formula>
    </cfRule>
    <cfRule type="containsText" dxfId="8902" priority="8571" operator="containsText" text="IRLANDA">
      <formula>NOT(ISERROR(SEARCH("IRLANDA",G10)))</formula>
    </cfRule>
    <cfRule type="containsText" dxfId="8901" priority="8572" operator="containsText" text="PAÍSES DEL ESTE">
      <formula>NOT(ISERROR(SEARCH("PAÍSES DEL ESTE",G10)))</formula>
    </cfRule>
    <cfRule type="containsText" dxfId="8900" priority="8573" operator="containsText" text="RUSIA">
      <formula>NOT(ISERROR(SEARCH("RUSIA",G10)))</formula>
    </cfRule>
    <cfRule type="containsText" dxfId="8899" priority="8574" operator="containsText" text="HOLANDA">
      <formula>NOT(ISERROR(SEARCH("HOLANDA",G10)))</formula>
    </cfRule>
    <cfRule type="containsText" dxfId="8898" priority="8575" operator="containsText" text="FRANCIA">
      <formula>NOT(ISERROR(SEARCH("FRANCIA",G10)))</formula>
    </cfRule>
    <cfRule type="containsText" dxfId="8897" priority="8576" operator="containsText" text="ITALIA">
      <formula>NOT(ISERROR(SEARCH("ITALIA",G10)))</formula>
    </cfRule>
    <cfRule type="containsText" dxfId="8896" priority="8577" operator="containsText" text="BÉLGICA">
      <formula>NOT(ISERROR(SEARCH("BÉLGICA",G10)))</formula>
    </cfRule>
    <cfRule type="containsText" dxfId="8895" priority="8578" operator="containsText" text="ESPAÑA">
      <formula>NOT(ISERROR(SEARCH("ESPAÑA",G10)))</formula>
    </cfRule>
    <cfRule type="containsText" dxfId="8894" priority="8579" operator="containsText" text="ALEMANIA">
      <formula>NOT(ISERROR(SEARCH("ALEMANIA",G10)))</formula>
    </cfRule>
    <cfRule type="containsText" dxfId="8893" priority="8580" operator="containsText" text="PAÍSES NÓRDICOS">
      <formula>NOT(ISERROR(SEARCH("PAÍSES NÓRDICOS",G10)))</formula>
    </cfRule>
    <cfRule type="containsText" dxfId="8892" priority="8581" operator="containsText" text="REINO UNIDO">
      <formula>NOT(ISERROR(SEARCH("REINO UNIDO",G10)))</formula>
    </cfRule>
    <cfRule type="containsText" dxfId="8891" priority="8582" operator="containsText" text="DINAMARCA">
      <formula>NOT(ISERROR(SEARCH("DINAMARCA",G10)))</formula>
    </cfRule>
    <cfRule type="containsText" dxfId="8890" priority="8583" operator="containsText" text="NORUEGA">
      <formula>NOT(ISERROR(SEARCH("NORUEGA",G10)))</formula>
    </cfRule>
    <cfRule type="containsText" dxfId="8889" priority="8584" operator="containsText" text="FINLANDIA">
      <formula>NOT(ISERROR(SEARCH("FINLANDIA",G10)))</formula>
    </cfRule>
    <cfRule type="containsText" dxfId="8888" priority="8585" operator="containsText" text="SUECIA">
      <formula>NOT(ISERROR(SEARCH("SUECIA",G10)))</formula>
    </cfRule>
  </conditionalFormatting>
  <conditionalFormatting sqref="G10">
    <cfRule type="containsText" dxfId="8887" priority="8552" operator="containsText" text="SUIZA">
      <formula>NOT(ISERROR(SEARCH("SUIZA",G10)))</formula>
    </cfRule>
    <cfRule type="containsText" dxfId="8886" priority="8553" operator="containsText" text="AUSTRIA">
      <formula>NOT(ISERROR(SEARCH("AUSTRIA",G10)))</formula>
    </cfRule>
    <cfRule type="containsText" dxfId="8885" priority="8554" operator="containsText" text="IRLANDA">
      <formula>NOT(ISERROR(SEARCH("IRLANDA",G10)))</formula>
    </cfRule>
    <cfRule type="containsText" dxfId="8884" priority="8555" operator="containsText" text="PAÍSES DEL ESTE">
      <formula>NOT(ISERROR(SEARCH("PAÍSES DEL ESTE",G10)))</formula>
    </cfRule>
    <cfRule type="containsText" dxfId="8883" priority="8556" operator="containsText" text="RUSIA">
      <formula>NOT(ISERROR(SEARCH("RUSIA",G10)))</formula>
    </cfRule>
    <cfRule type="containsText" dxfId="8882" priority="8557" operator="containsText" text="HOLANDA">
      <formula>NOT(ISERROR(SEARCH("HOLANDA",G10)))</formula>
    </cfRule>
    <cfRule type="containsText" dxfId="8881" priority="8558" operator="containsText" text="FRANCIA">
      <formula>NOT(ISERROR(SEARCH("FRANCIA",G10)))</formula>
    </cfRule>
    <cfRule type="containsText" dxfId="8880" priority="8559" operator="containsText" text="ITALIA">
      <formula>NOT(ISERROR(SEARCH("ITALIA",G10)))</formula>
    </cfRule>
    <cfRule type="containsText" dxfId="8879" priority="8560" operator="containsText" text="BÉLGICA">
      <formula>NOT(ISERROR(SEARCH("BÉLGICA",G10)))</formula>
    </cfRule>
    <cfRule type="containsText" dxfId="8878" priority="8561" operator="containsText" text="ESPAÑA">
      <formula>NOT(ISERROR(SEARCH("ESPAÑA",G10)))</formula>
    </cfRule>
    <cfRule type="containsText" dxfId="8877" priority="8562" operator="containsText" text="ALEMANIA">
      <formula>NOT(ISERROR(SEARCH("ALEMANIA",G10)))</formula>
    </cfRule>
    <cfRule type="containsText" dxfId="8876" priority="8563" operator="containsText" text="PAÍSES NÓRDICOS">
      <formula>NOT(ISERROR(SEARCH("PAÍSES NÓRDICOS",G10)))</formula>
    </cfRule>
    <cfRule type="containsText" dxfId="8875" priority="8564" operator="containsText" text="REINO UNIDO">
      <formula>NOT(ISERROR(SEARCH("REINO UNIDO",G10)))</formula>
    </cfRule>
    <cfRule type="containsText" dxfId="8874" priority="8565" operator="containsText" text="DINAMARCA">
      <formula>NOT(ISERROR(SEARCH("DINAMARCA",G10)))</formula>
    </cfRule>
    <cfRule type="containsText" dxfId="8873" priority="8566" operator="containsText" text="NORUEGA">
      <formula>NOT(ISERROR(SEARCH("NORUEGA",G10)))</formula>
    </cfRule>
    <cfRule type="containsText" dxfId="8872" priority="8567" operator="containsText" text="FINLANDIA">
      <formula>NOT(ISERROR(SEARCH("FINLANDIA",G10)))</formula>
    </cfRule>
    <cfRule type="containsText" dxfId="8871" priority="8568" operator="containsText" text="SUECIA">
      <formula>NOT(ISERROR(SEARCH("SUECIA",G10)))</formula>
    </cfRule>
  </conditionalFormatting>
  <conditionalFormatting sqref="G10">
    <cfRule type="containsText" dxfId="8870" priority="8535" operator="containsText" text="SUIZA">
      <formula>NOT(ISERROR(SEARCH("SUIZA",G10)))</formula>
    </cfRule>
    <cfRule type="containsText" dxfId="8869" priority="8536" operator="containsText" text="AUSTRIA">
      <formula>NOT(ISERROR(SEARCH("AUSTRIA",G10)))</formula>
    </cfRule>
    <cfRule type="containsText" dxfId="8868" priority="8537" operator="containsText" text="IRLANDA">
      <formula>NOT(ISERROR(SEARCH("IRLANDA",G10)))</formula>
    </cfRule>
    <cfRule type="containsText" dxfId="8867" priority="8538" operator="containsText" text="PAÍSES DEL ESTE">
      <formula>NOT(ISERROR(SEARCH("PAÍSES DEL ESTE",G10)))</formula>
    </cfRule>
    <cfRule type="containsText" dxfId="8866" priority="8539" operator="containsText" text="RUSIA">
      <formula>NOT(ISERROR(SEARCH("RUSIA",G10)))</formula>
    </cfRule>
    <cfRule type="containsText" dxfId="8865" priority="8540" operator="containsText" text="HOLANDA">
      <formula>NOT(ISERROR(SEARCH("HOLANDA",G10)))</formula>
    </cfRule>
    <cfRule type="containsText" dxfId="8864" priority="8541" operator="containsText" text="FRANCIA">
      <formula>NOT(ISERROR(SEARCH("FRANCIA",G10)))</formula>
    </cfRule>
    <cfRule type="containsText" dxfId="8863" priority="8542" operator="containsText" text="ITALIA">
      <formula>NOT(ISERROR(SEARCH("ITALIA",G10)))</formula>
    </cfRule>
    <cfRule type="containsText" dxfId="8862" priority="8543" operator="containsText" text="BÉLGICA">
      <formula>NOT(ISERROR(SEARCH("BÉLGICA",G10)))</formula>
    </cfRule>
    <cfRule type="containsText" dxfId="8861" priority="8544" operator="containsText" text="ESPAÑA">
      <formula>NOT(ISERROR(SEARCH("ESPAÑA",G10)))</formula>
    </cfRule>
    <cfRule type="containsText" dxfId="8860" priority="8545" operator="containsText" text="ALEMANIA">
      <formula>NOT(ISERROR(SEARCH("ALEMANIA",G10)))</formula>
    </cfRule>
    <cfRule type="containsText" dxfId="8859" priority="8546" operator="containsText" text="PAÍSES NÓRDICOS">
      <formula>NOT(ISERROR(SEARCH("PAÍSES NÓRDICOS",G10)))</formula>
    </cfRule>
    <cfRule type="containsText" dxfId="8858" priority="8547" operator="containsText" text="REINO UNIDO">
      <formula>NOT(ISERROR(SEARCH("REINO UNIDO",G10)))</formula>
    </cfRule>
    <cfRule type="containsText" dxfId="8857" priority="8548" operator="containsText" text="DINAMARCA">
      <formula>NOT(ISERROR(SEARCH("DINAMARCA",G10)))</formula>
    </cfRule>
    <cfRule type="containsText" dxfId="8856" priority="8549" operator="containsText" text="NORUEGA">
      <formula>NOT(ISERROR(SEARCH("NORUEGA",G10)))</formula>
    </cfRule>
    <cfRule type="containsText" dxfId="8855" priority="8550" operator="containsText" text="FINLANDIA">
      <formula>NOT(ISERROR(SEARCH("FINLANDIA",G10)))</formula>
    </cfRule>
    <cfRule type="containsText" dxfId="8854" priority="8551" operator="containsText" text="SUECIA">
      <formula>NOT(ISERROR(SEARCH("SUECIA",G10)))</formula>
    </cfRule>
  </conditionalFormatting>
  <conditionalFormatting sqref="G10">
    <cfRule type="containsText" dxfId="8853" priority="8518" operator="containsText" text="SUIZA">
      <formula>NOT(ISERROR(SEARCH("SUIZA",G10)))</formula>
    </cfRule>
    <cfRule type="containsText" dxfId="8852" priority="8519" operator="containsText" text="AUSTRIA">
      <formula>NOT(ISERROR(SEARCH("AUSTRIA",G10)))</formula>
    </cfRule>
    <cfRule type="containsText" dxfId="8851" priority="8520" operator="containsText" text="IRLANDA">
      <formula>NOT(ISERROR(SEARCH("IRLANDA",G10)))</formula>
    </cfRule>
    <cfRule type="containsText" dxfId="8850" priority="8521" operator="containsText" text="PAÍSES DEL ESTE">
      <formula>NOT(ISERROR(SEARCH("PAÍSES DEL ESTE",G10)))</formula>
    </cfRule>
    <cfRule type="containsText" dxfId="8849" priority="8522" operator="containsText" text="RUSIA">
      <formula>NOT(ISERROR(SEARCH("RUSIA",G10)))</formula>
    </cfRule>
    <cfRule type="containsText" dxfId="8848" priority="8523" operator="containsText" text="HOLANDA">
      <formula>NOT(ISERROR(SEARCH("HOLANDA",G10)))</formula>
    </cfRule>
    <cfRule type="containsText" dxfId="8847" priority="8524" operator="containsText" text="FRANCIA">
      <formula>NOT(ISERROR(SEARCH("FRANCIA",G10)))</formula>
    </cfRule>
    <cfRule type="containsText" dxfId="8846" priority="8525" operator="containsText" text="ITALIA">
      <formula>NOT(ISERROR(SEARCH("ITALIA",G10)))</formula>
    </cfRule>
    <cfRule type="containsText" dxfId="8845" priority="8526" operator="containsText" text="BÉLGICA">
      <formula>NOT(ISERROR(SEARCH("BÉLGICA",G10)))</formula>
    </cfRule>
    <cfRule type="containsText" dxfId="8844" priority="8527" operator="containsText" text="ESPAÑA">
      <formula>NOT(ISERROR(SEARCH("ESPAÑA",G10)))</formula>
    </cfRule>
    <cfRule type="containsText" dxfId="8843" priority="8528" operator="containsText" text="ALEMANIA">
      <formula>NOT(ISERROR(SEARCH("ALEMANIA",G10)))</formula>
    </cfRule>
    <cfRule type="containsText" dxfId="8842" priority="8529" operator="containsText" text="PAÍSES NÓRDICOS">
      <formula>NOT(ISERROR(SEARCH("PAÍSES NÓRDICOS",G10)))</formula>
    </cfRule>
    <cfRule type="containsText" dxfId="8841" priority="8530" operator="containsText" text="REINO UNIDO">
      <formula>NOT(ISERROR(SEARCH("REINO UNIDO",G10)))</formula>
    </cfRule>
    <cfRule type="containsText" dxfId="8840" priority="8531" operator="containsText" text="DINAMARCA">
      <formula>NOT(ISERROR(SEARCH("DINAMARCA",G10)))</formula>
    </cfRule>
    <cfRule type="containsText" dxfId="8839" priority="8532" operator="containsText" text="NORUEGA">
      <formula>NOT(ISERROR(SEARCH("NORUEGA",G10)))</formula>
    </cfRule>
    <cfRule type="containsText" dxfId="8838" priority="8533" operator="containsText" text="FINLANDIA">
      <formula>NOT(ISERROR(SEARCH("FINLANDIA",G10)))</formula>
    </cfRule>
    <cfRule type="containsText" dxfId="8837" priority="8534" operator="containsText" text="SUECIA">
      <formula>NOT(ISERROR(SEARCH("SUECIA",G10)))</formula>
    </cfRule>
  </conditionalFormatting>
  <conditionalFormatting sqref="G10">
    <cfRule type="containsText" dxfId="8836" priority="8501" operator="containsText" text="SUIZA">
      <formula>NOT(ISERROR(SEARCH("SUIZA",G10)))</formula>
    </cfRule>
    <cfRule type="containsText" dxfId="8835" priority="8502" operator="containsText" text="AUSTRIA">
      <formula>NOT(ISERROR(SEARCH("AUSTRIA",G10)))</formula>
    </cfRule>
    <cfRule type="containsText" dxfId="8834" priority="8503" operator="containsText" text="IRLANDA">
      <formula>NOT(ISERROR(SEARCH("IRLANDA",G10)))</formula>
    </cfRule>
    <cfRule type="containsText" dxfId="8833" priority="8504" operator="containsText" text="PAÍSES DEL ESTE">
      <formula>NOT(ISERROR(SEARCH("PAÍSES DEL ESTE",G10)))</formula>
    </cfRule>
    <cfRule type="containsText" dxfId="8832" priority="8505" operator="containsText" text="RUSIA">
      <formula>NOT(ISERROR(SEARCH("RUSIA",G10)))</formula>
    </cfRule>
    <cfRule type="containsText" dxfId="8831" priority="8506" operator="containsText" text="HOLANDA">
      <formula>NOT(ISERROR(SEARCH("HOLANDA",G10)))</formula>
    </cfRule>
    <cfRule type="containsText" dxfId="8830" priority="8507" operator="containsText" text="FRANCIA">
      <formula>NOT(ISERROR(SEARCH("FRANCIA",G10)))</formula>
    </cfRule>
    <cfRule type="containsText" dxfId="8829" priority="8508" operator="containsText" text="ITALIA">
      <formula>NOT(ISERROR(SEARCH("ITALIA",G10)))</formula>
    </cfRule>
    <cfRule type="containsText" dxfId="8828" priority="8509" operator="containsText" text="BÉLGICA">
      <formula>NOT(ISERROR(SEARCH("BÉLGICA",G10)))</formula>
    </cfRule>
    <cfRule type="containsText" dxfId="8827" priority="8510" operator="containsText" text="ESPAÑA">
      <formula>NOT(ISERROR(SEARCH("ESPAÑA",G10)))</formula>
    </cfRule>
    <cfRule type="containsText" dxfId="8826" priority="8511" operator="containsText" text="ALEMANIA">
      <formula>NOT(ISERROR(SEARCH("ALEMANIA",G10)))</formula>
    </cfRule>
    <cfRule type="containsText" dxfId="8825" priority="8512" operator="containsText" text="PAÍSES NÓRDICOS">
      <formula>NOT(ISERROR(SEARCH("PAÍSES NÓRDICOS",G10)))</formula>
    </cfRule>
    <cfRule type="containsText" dxfId="8824" priority="8513" operator="containsText" text="REINO UNIDO">
      <formula>NOT(ISERROR(SEARCH("REINO UNIDO",G10)))</formula>
    </cfRule>
    <cfRule type="containsText" dxfId="8823" priority="8514" operator="containsText" text="DINAMARCA">
      <formula>NOT(ISERROR(SEARCH("DINAMARCA",G10)))</formula>
    </cfRule>
    <cfRule type="containsText" dxfId="8822" priority="8515" operator="containsText" text="NORUEGA">
      <formula>NOT(ISERROR(SEARCH("NORUEGA",G10)))</formula>
    </cfRule>
    <cfRule type="containsText" dxfId="8821" priority="8516" operator="containsText" text="FINLANDIA">
      <formula>NOT(ISERROR(SEARCH("FINLANDIA",G10)))</formula>
    </cfRule>
    <cfRule type="containsText" dxfId="8820" priority="8517" operator="containsText" text="SUECIA">
      <formula>NOT(ISERROR(SEARCH("SUECIA",G10)))</formula>
    </cfRule>
  </conditionalFormatting>
  <conditionalFormatting sqref="G10">
    <cfRule type="containsText" dxfId="8819" priority="8484" operator="containsText" text="SUIZA">
      <formula>NOT(ISERROR(SEARCH("SUIZA",G10)))</formula>
    </cfRule>
    <cfRule type="containsText" dxfId="8818" priority="8485" operator="containsText" text="AUSTRIA">
      <formula>NOT(ISERROR(SEARCH("AUSTRIA",G10)))</formula>
    </cfRule>
    <cfRule type="containsText" dxfId="8817" priority="8486" operator="containsText" text="IRLANDA">
      <formula>NOT(ISERROR(SEARCH("IRLANDA",G10)))</formula>
    </cfRule>
    <cfRule type="containsText" dxfId="8816" priority="8487" operator="containsText" text="PAÍSES DEL ESTE">
      <formula>NOT(ISERROR(SEARCH("PAÍSES DEL ESTE",G10)))</formula>
    </cfRule>
    <cfRule type="containsText" dxfId="8815" priority="8488" operator="containsText" text="RUSIA">
      <formula>NOT(ISERROR(SEARCH("RUSIA",G10)))</formula>
    </cfRule>
    <cfRule type="containsText" dxfId="8814" priority="8489" operator="containsText" text="HOLANDA">
      <formula>NOT(ISERROR(SEARCH("HOLANDA",G10)))</formula>
    </cfRule>
    <cfRule type="containsText" dxfId="8813" priority="8490" operator="containsText" text="FRANCIA">
      <formula>NOT(ISERROR(SEARCH("FRANCIA",G10)))</formula>
    </cfRule>
    <cfRule type="containsText" dxfId="8812" priority="8491" operator="containsText" text="ITALIA">
      <formula>NOT(ISERROR(SEARCH("ITALIA",G10)))</formula>
    </cfRule>
    <cfRule type="containsText" dxfId="8811" priority="8492" operator="containsText" text="BÉLGICA">
      <formula>NOT(ISERROR(SEARCH("BÉLGICA",G10)))</formula>
    </cfRule>
    <cfRule type="containsText" dxfId="8810" priority="8493" operator="containsText" text="ESPAÑA">
      <formula>NOT(ISERROR(SEARCH("ESPAÑA",G10)))</formula>
    </cfRule>
    <cfRule type="containsText" dxfId="8809" priority="8494" operator="containsText" text="ALEMANIA">
      <formula>NOT(ISERROR(SEARCH("ALEMANIA",G10)))</formula>
    </cfRule>
    <cfRule type="containsText" dxfId="8808" priority="8495" operator="containsText" text="PAÍSES NÓRDICOS">
      <formula>NOT(ISERROR(SEARCH("PAÍSES NÓRDICOS",G10)))</formula>
    </cfRule>
    <cfRule type="containsText" dxfId="8807" priority="8496" operator="containsText" text="REINO UNIDO">
      <formula>NOT(ISERROR(SEARCH("REINO UNIDO",G10)))</formula>
    </cfRule>
    <cfRule type="containsText" dxfId="8806" priority="8497" operator="containsText" text="DINAMARCA">
      <formula>NOT(ISERROR(SEARCH("DINAMARCA",G10)))</formula>
    </cfRule>
    <cfRule type="containsText" dxfId="8805" priority="8498" operator="containsText" text="NORUEGA">
      <formula>NOT(ISERROR(SEARCH("NORUEGA",G10)))</formula>
    </cfRule>
    <cfRule type="containsText" dxfId="8804" priority="8499" operator="containsText" text="FINLANDIA">
      <formula>NOT(ISERROR(SEARCH("FINLANDIA",G10)))</formula>
    </cfRule>
    <cfRule type="containsText" dxfId="8803" priority="8500" operator="containsText" text="SUECIA">
      <formula>NOT(ISERROR(SEARCH("SUECIA",G10)))</formula>
    </cfRule>
  </conditionalFormatting>
  <conditionalFormatting sqref="G10">
    <cfRule type="containsText" dxfId="8802" priority="8467" operator="containsText" text="SUIZA">
      <formula>NOT(ISERROR(SEARCH("SUIZA",G10)))</formula>
    </cfRule>
    <cfRule type="containsText" dxfId="8801" priority="8468" operator="containsText" text="AUSTRIA">
      <formula>NOT(ISERROR(SEARCH("AUSTRIA",G10)))</formula>
    </cfRule>
    <cfRule type="containsText" dxfId="8800" priority="8469" operator="containsText" text="IRLANDA">
      <formula>NOT(ISERROR(SEARCH("IRLANDA",G10)))</formula>
    </cfRule>
    <cfRule type="containsText" dxfId="8799" priority="8470" operator="containsText" text="PAÍSES DEL ESTE">
      <formula>NOT(ISERROR(SEARCH("PAÍSES DEL ESTE",G10)))</formula>
    </cfRule>
    <cfRule type="containsText" dxfId="8798" priority="8471" operator="containsText" text="RUSIA">
      <formula>NOT(ISERROR(SEARCH("RUSIA",G10)))</formula>
    </cfRule>
    <cfRule type="containsText" dxfId="8797" priority="8472" operator="containsText" text="HOLANDA">
      <formula>NOT(ISERROR(SEARCH("HOLANDA",G10)))</formula>
    </cfRule>
    <cfRule type="containsText" dxfId="8796" priority="8473" operator="containsText" text="FRANCIA">
      <formula>NOT(ISERROR(SEARCH("FRANCIA",G10)))</formula>
    </cfRule>
    <cfRule type="containsText" dxfId="8795" priority="8474" operator="containsText" text="ITALIA">
      <formula>NOT(ISERROR(SEARCH("ITALIA",G10)))</formula>
    </cfRule>
    <cfRule type="containsText" dxfId="8794" priority="8475" operator="containsText" text="BÉLGICA">
      <formula>NOT(ISERROR(SEARCH("BÉLGICA",G10)))</formula>
    </cfRule>
    <cfRule type="containsText" dxfId="8793" priority="8476" operator="containsText" text="ESPAÑA">
      <formula>NOT(ISERROR(SEARCH("ESPAÑA",G10)))</formula>
    </cfRule>
    <cfRule type="containsText" dxfId="8792" priority="8477" operator="containsText" text="ALEMANIA">
      <formula>NOT(ISERROR(SEARCH("ALEMANIA",G10)))</formula>
    </cfRule>
    <cfRule type="containsText" dxfId="8791" priority="8478" operator="containsText" text="PAÍSES NÓRDICOS">
      <formula>NOT(ISERROR(SEARCH("PAÍSES NÓRDICOS",G10)))</formula>
    </cfRule>
    <cfRule type="containsText" dxfId="8790" priority="8479" operator="containsText" text="REINO UNIDO">
      <formula>NOT(ISERROR(SEARCH("REINO UNIDO",G10)))</formula>
    </cfRule>
    <cfRule type="containsText" dxfId="8789" priority="8480" operator="containsText" text="DINAMARCA">
      <formula>NOT(ISERROR(SEARCH("DINAMARCA",G10)))</formula>
    </cfRule>
    <cfRule type="containsText" dxfId="8788" priority="8481" operator="containsText" text="NORUEGA">
      <formula>NOT(ISERROR(SEARCH("NORUEGA",G10)))</formula>
    </cfRule>
    <cfRule type="containsText" dxfId="8787" priority="8482" operator="containsText" text="FINLANDIA">
      <formula>NOT(ISERROR(SEARCH("FINLANDIA",G10)))</formula>
    </cfRule>
    <cfRule type="containsText" dxfId="8786" priority="8483" operator="containsText" text="SUECIA">
      <formula>NOT(ISERROR(SEARCH("SUECIA",G10)))</formula>
    </cfRule>
  </conditionalFormatting>
  <conditionalFormatting sqref="G10">
    <cfRule type="containsText" dxfId="8785" priority="8450" operator="containsText" text="SUIZA">
      <formula>NOT(ISERROR(SEARCH("SUIZA",G10)))</formula>
    </cfRule>
    <cfRule type="containsText" dxfId="8784" priority="8451" operator="containsText" text="AUSTRIA">
      <formula>NOT(ISERROR(SEARCH("AUSTRIA",G10)))</formula>
    </cfRule>
    <cfRule type="containsText" dxfId="8783" priority="8452" operator="containsText" text="IRLANDA">
      <formula>NOT(ISERROR(SEARCH("IRLANDA",G10)))</formula>
    </cfRule>
    <cfRule type="containsText" dxfId="8782" priority="8453" operator="containsText" text="PAÍSES DEL ESTE">
      <formula>NOT(ISERROR(SEARCH("PAÍSES DEL ESTE",G10)))</formula>
    </cfRule>
    <cfRule type="containsText" dxfId="8781" priority="8454" operator="containsText" text="RUSIA">
      <formula>NOT(ISERROR(SEARCH("RUSIA",G10)))</formula>
    </cfRule>
    <cfRule type="containsText" dxfId="8780" priority="8455" operator="containsText" text="HOLANDA">
      <formula>NOT(ISERROR(SEARCH("HOLANDA",G10)))</formula>
    </cfRule>
    <cfRule type="containsText" dxfId="8779" priority="8456" operator="containsText" text="FRANCIA">
      <formula>NOT(ISERROR(SEARCH("FRANCIA",G10)))</formula>
    </cfRule>
    <cfRule type="containsText" dxfId="8778" priority="8457" operator="containsText" text="ITALIA">
      <formula>NOT(ISERROR(SEARCH("ITALIA",G10)))</formula>
    </cfRule>
    <cfRule type="containsText" dxfId="8777" priority="8458" operator="containsText" text="BÉLGICA">
      <formula>NOT(ISERROR(SEARCH("BÉLGICA",G10)))</formula>
    </cfRule>
    <cfRule type="containsText" dxfId="8776" priority="8459" operator="containsText" text="ESPAÑA">
      <formula>NOT(ISERROR(SEARCH("ESPAÑA",G10)))</formula>
    </cfRule>
    <cfRule type="containsText" dxfId="8775" priority="8460" operator="containsText" text="ALEMANIA">
      <formula>NOT(ISERROR(SEARCH("ALEMANIA",G10)))</formula>
    </cfRule>
    <cfRule type="containsText" dxfId="8774" priority="8461" operator="containsText" text="PAÍSES NÓRDICOS">
      <formula>NOT(ISERROR(SEARCH("PAÍSES NÓRDICOS",G10)))</formula>
    </cfRule>
    <cfRule type="containsText" dxfId="8773" priority="8462" operator="containsText" text="REINO UNIDO">
      <formula>NOT(ISERROR(SEARCH("REINO UNIDO",G10)))</formula>
    </cfRule>
    <cfRule type="containsText" dxfId="8772" priority="8463" operator="containsText" text="DINAMARCA">
      <formula>NOT(ISERROR(SEARCH("DINAMARCA",G10)))</formula>
    </cfRule>
    <cfRule type="containsText" dxfId="8771" priority="8464" operator="containsText" text="NORUEGA">
      <formula>NOT(ISERROR(SEARCH("NORUEGA",G10)))</formula>
    </cfRule>
    <cfRule type="containsText" dxfId="8770" priority="8465" operator="containsText" text="FINLANDIA">
      <formula>NOT(ISERROR(SEARCH("FINLANDIA",G10)))</formula>
    </cfRule>
    <cfRule type="containsText" dxfId="8769" priority="8466" operator="containsText" text="SUECIA">
      <formula>NOT(ISERROR(SEARCH("SUECIA",G10)))</formula>
    </cfRule>
  </conditionalFormatting>
  <conditionalFormatting sqref="G10">
    <cfRule type="containsText" dxfId="8768" priority="8433" operator="containsText" text="SUIZA">
      <formula>NOT(ISERROR(SEARCH("SUIZA",G10)))</formula>
    </cfRule>
    <cfRule type="containsText" dxfId="8767" priority="8434" operator="containsText" text="AUSTRIA">
      <formula>NOT(ISERROR(SEARCH("AUSTRIA",G10)))</formula>
    </cfRule>
    <cfRule type="containsText" dxfId="8766" priority="8435" operator="containsText" text="IRLANDA">
      <formula>NOT(ISERROR(SEARCH("IRLANDA",G10)))</formula>
    </cfRule>
    <cfRule type="containsText" dxfId="8765" priority="8436" operator="containsText" text="PAÍSES DEL ESTE">
      <formula>NOT(ISERROR(SEARCH("PAÍSES DEL ESTE",G10)))</formula>
    </cfRule>
    <cfRule type="containsText" dxfId="8764" priority="8437" operator="containsText" text="RUSIA">
      <formula>NOT(ISERROR(SEARCH("RUSIA",G10)))</formula>
    </cfRule>
    <cfRule type="containsText" dxfId="8763" priority="8438" operator="containsText" text="HOLANDA">
      <formula>NOT(ISERROR(SEARCH("HOLANDA",G10)))</formula>
    </cfRule>
    <cfRule type="containsText" dxfId="8762" priority="8439" operator="containsText" text="FRANCIA">
      <formula>NOT(ISERROR(SEARCH("FRANCIA",G10)))</formula>
    </cfRule>
    <cfRule type="containsText" dxfId="8761" priority="8440" operator="containsText" text="ITALIA">
      <formula>NOT(ISERROR(SEARCH("ITALIA",G10)))</formula>
    </cfRule>
    <cfRule type="containsText" dxfId="8760" priority="8441" operator="containsText" text="BÉLGICA">
      <formula>NOT(ISERROR(SEARCH("BÉLGICA",G10)))</formula>
    </cfRule>
    <cfRule type="containsText" dxfId="8759" priority="8442" operator="containsText" text="ESPAÑA">
      <formula>NOT(ISERROR(SEARCH("ESPAÑA",G10)))</formula>
    </cfRule>
    <cfRule type="containsText" dxfId="8758" priority="8443" operator="containsText" text="ALEMANIA">
      <formula>NOT(ISERROR(SEARCH("ALEMANIA",G10)))</formula>
    </cfRule>
    <cfRule type="containsText" dxfId="8757" priority="8444" operator="containsText" text="PAÍSES NÓRDICOS">
      <formula>NOT(ISERROR(SEARCH("PAÍSES NÓRDICOS",G10)))</formula>
    </cfRule>
    <cfRule type="containsText" dxfId="8756" priority="8445" operator="containsText" text="REINO UNIDO">
      <formula>NOT(ISERROR(SEARCH("REINO UNIDO",G10)))</formula>
    </cfRule>
    <cfRule type="containsText" dxfId="8755" priority="8446" operator="containsText" text="DINAMARCA">
      <formula>NOT(ISERROR(SEARCH("DINAMARCA",G10)))</formula>
    </cfRule>
    <cfRule type="containsText" dxfId="8754" priority="8447" operator="containsText" text="NORUEGA">
      <formula>NOT(ISERROR(SEARCH("NORUEGA",G10)))</formula>
    </cfRule>
    <cfRule type="containsText" dxfId="8753" priority="8448" operator="containsText" text="FINLANDIA">
      <formula>NOT(ISERROR(SEARCH("FINLANDIA",G10)))</formula>
    </cfRule>
    <cfRule type="containsText" dxfId="8752" priority="8449" operator="containsText" text="SUECIA">
      <formula>NOT(ISERROR(SEARCH("SUECIA",G10)))</formula>
    </cfRule>
  </conditionalFormatting>
  <conditionalFormatting sqref="G11">
    <cfRule type="containsText" dxfId="8751" priority="8416" operator="containsText" text="SUIZA">
      <formula>NOT(ISERROR(SEARCH("SUIZA",G11)))</formula>
    </cfRule>
    <cfRule type="containsText" dxfId="8750" priority="8417" operator="containsText" text="AUSTRIA">
      <formula>NOT(ISERROR(SEARCH("AUSTRIA",G11)))</formula>
    </cfRule>
    <cfRule type="containsText" dxfId="8749" priority="8418" operator="containsText" text="IRLANDA">
      <formula>NOT(ISERROR(SEARCH("IRLANDA",G11)))</formula>
    </cfRule>
    <cfRule type="containsText" dxfId="8748" priority="8419" operator="containsText" text="PAÍSES DEL ESTE">
      <formula>NOT(ISERROR(SEARCH("PAÍSES DEL ESTE",G11)))</formula>
    </cfRule>
    <cfRule type="containsText" dxfId="8747" priority="8420" operator="containsText" text="RUSIA">
      <formula>NOT(ISERROR(SEARCH("RUSIA",G11)))</formula>
    </cfRule>
    <cfRule type="containsText" dxfId="8746" priority="8421" operator="containsText" text="HOLANDA">
      <formula>NOT(ISERROR(SEARCH("HOLANDA",G11)))</formula>
    </cfRule>
    <cfRule type="containsText" dxfId="8745" priority="8422" operator="containsText" text="FRANCIA">
      <formula>NOT(ISERROR(SEARCH("FRANCIA",G11)))</formula>
    </cfRule>
    <cfRule type="containsText" dxfId="8744" priority="8423" operator="containsText" text="ITALIA">
      <formula>NOT(ISERROR(SEARCH("ITALIA",G11)))</formula>
    </cfRule>
    <cfRule type="containsText" dxfId="8743" priority="8424" operator="containsText" text="BÉLGICA">
      <formula>NOT(ISERROR(SEARCH("BÉLGICA",G11)))</formula>
    </cfRule>
    <cfRule type="containsText" dxfId="8742" priority="8425" operator="containsText" text="ESPAÑA">
      <formula>NOT(ISERROR(SEARCH("ESPAÑA",G11)))</formula>
    </cfRule>
    <cfRule type="containsText" dxfId="8741" priority="8426" operator="containsText" text="ALEMANIA">
      <formula>NOT(ISERROR(SEARCH("ALEMANIA",G11)))</formula>
    </cfRule>
    <cfRule type="containsText" dxfId="8740" priority="8427" operator="containsText" text="PAÍSES NÓRDICOS">
      <formula>NOT(ISERROR(SEARCH("PAÍSES NÓRDICOS",G11)))</formula>
    </cfRule>
    <cfRule type="containsText" dxfId="8739" priority="8428" operator="containsText" text="REINO UNIDO">
      <formula>NOT(ISERROR(SEARCH("REINO UNIDO",G11)))</formula>
    </cfRule>
    <cfRule type="containsText" dxfId="8738" priority="8429" operator="containsText" text="DINAMARCA">
      <formula>NOT(ISERROR(SEARCH("DINAMARCA",G11)))</formula>
    </cfRule>
    <cfRule type="containsText" dxfId="8737" priority="8430" operator="containsText" text="NORUEGA">
      <formula>NOT(ISERROR(SEARCH("NORUEGA",G11)))</formula>
    </cfRule>
    <cfRule type="containsText" dxfId="8736" priority="8431" operator="containsText" text="FINLANDIA">
      <formula>NOT(ISERROR(SEARCH("FINLANDIA",G11)))</formula>
    </cfRule>
    <cfRule type="containsText" dxfId="8735" priority="8432" operator="containsText" text="SUECIA">
      <formula>NOT(ISERROR(SEARCH("SUECIA",G11)))</formula>
    </cfRule>
  </conditionalFormatting>
  <conditionalFormatting sqref="G11">
    <cfRule type="containsText" dxfId="8734" priority="8399" operator="containsText" text="SUIZA">
      <formula>NOT(ISERROR(SEARCH("SUIZA",G11)))</formula>
    </cfRule>
    <cfRule type="containsText" dxfId="8733" priority="8400" operator="containsText" text="AUSTRIA">
      <formula>NOT(ISERROR(SEARCH("AUSTRIA",G11)))</formula>
    </cfRule>
    <cfRule type="containsText" dxfId="8732" priority="8401" operator="containsText" text="IRLANDA">
      <formula>NOT(ISERROR(SEARCH("IRLANDA",G11)))</formula>
    </cfRule>
    <cfRule type="containsText" dxfId="8731" priority="8402" operator="containsText" text="PAÍSES DEL ESTE">
      <formula>NOT(ISERROR(SEARCH("PAÍSES DEL ESTE",G11)))</formula>
    </cfRule>
    <cfRule type="containsText" dxfId="8730" priority="8403" operator="containsText" text="RUSIA">
      <formula>NOT(ISERROR(SEARCH("RUSIA",G11)))</formula>
    </cfRule>
    <cfRule type="containsText" dxfId="8729" priority="8404" operator="containsText" text="HOLANDA">
      <formula>NOT(ISERROR(SEARCH("HOLANDA",G11)))</formula>
    </cfRule>
    <cfRule type="containsText" dxfId="8728" priority="8405" operator="containsText" text="FRANCIA">
      <formula>NOT(ISERROR(SEARCH("FRANCIA",G11)))</formula>
    </cfRule>
    <cfRule type="containsText" dxfId="8727" priority="8406" operator="containsText" text="ITALIA">
      <formula>NOT(ISERROR(SEARCH("ITALIA",G11)))</formula>
    </cfRule>
    <cfRule type="containsText" dxfId="8726" priority="8407" operator="containsText" text="BÉLGICA">
      <formula>NOT(ISERROR(SEARCH("BÉLGICA",G11)))</formula>
    </cfRule>
    <cfRule type="containsText" dxfId="8725" priority="8408" operator="containsText" text="ESPAÑA">
      <formula>NOT(ISERROR(SEARCH("ESPAÑA",G11)))</formula>
    </cfRule>
    <cfRule type="containsText" dxfId="8724" priority="8409" operator="containsText" text="ALEMANIA">
      <formula>NOT(ISERROR(SEARCH("ALEMANIA",G11)))</formula>
    </cfRule>
    <cfRule type="containsText" dxfId="8723" priority="8410" operator="containsText" text="PAÍSES NÓRDICOS">
      <formula>NOT(ISERROR(SEARCH("PAÍSES NÓRDICOS",G11)))</formula>
    </cfRule>
    <cfRule type="containsText" dxfId="8722" priority="8411" operator="containsText" text="REINO UNIDO">
      <formula>NOT(ISERROR(SEARCH("REINO UNIDO",G11)))</formula>
    </cfRule>
    <cfRule type="containsText" dxfId="8721" priority="8412" operator="containsText" text="DINAMARCA">
      <formula>NOT(ISERROR(SEARCH("DINAMARCA",G11)))</formula>
    </cfRule>
    <cfRule type="containsText" dxfId="8720" priority="8413" operator="containsText" text="NORUEGA">
      <formula>NOT(ISERROR(SEARCH("NORUEGA",G11)))</formula>
    </cfRule>
    <cfRule type="containsText" dxfId="8719" priority="8414" operator="containsText" text="FINLANDIA">
      <formula>NOT(ISERROR(SEARCH("FINLANDIA",G11)))</formula>
    </cfRule>
    <cfRule type="containsText" dxfId="8718" priority="8415" operator="containsText" text="SUECIA">
      <formula>NOT(ISERROR(SEARCH("SUECIA",G11)))</formula>
    </cfRule>
  </conditionalFormatting>
  <conditionalFormatting sqref="G11">
    <cfRule type="containsText" dxfId="8717" priority="8382" operator="containsText" text="SUIZA">
      <formula>NOT(ISERROR(SEARCH("SUIZA",G11)))</formula>
    </cfRule>
    <cfRule type="containsText" dxfId="8716" priority="8383" operator="containsText" text="AUSTRIA">
      <formula>NOT(ISERROR(SEARCH("AUSTRIA",G11)))</formula>
    </cfRule>
    <cfRule type="containsText" dxfId="8715" priority="8384" operator="containsText" text="IRLANDA">
      <formula>NOT(ISERROR(SEARCH("IRLANDA",G11)))</formula>
    </cfRule>
    <cfRule type="containsText" dxfId="8714" priority="8385" operator="containsText" text="PAÍSES DEL ESTE">
      <formula>NOT(ISERROR(SEARCH("PAÍSES DEL ESTE",G11)))</formula>
    </cfRule>
    <cfRule type="containsText" dxfId="8713" priority="8386" operator="containsText" text="RUSIA">
      <formula>NOT(ISERROR(SEARCH("RUSIA",G11)))</formula>
    </cfRule>
    <cfRule type="containsText" dxfId="8712" priority="8387" operator="containsText" text="HOLANDA">
      <formula>NOT(ISERROR(SEARCH("HOLANDA",G11)))</formula>
    </cfRule>
    <cfRule type="containsText" dxfId="8711" priority="8388" operator="containsText" text="FRANCIA">
      <formula>NOT(ISERROR(SEARCH("FRANCIA",G11)))</formula>
    </cfRule>
    <cfRule type="containsText" dxfId="8710" priority="8389" operator="containsText" text="ITALIA">
      <formula>NOT(ISERROR(SEARCH("ITALIA",G11)))</formula>
    </cfRule>
    <cfRule type="containsText" dxfId="8709" priority="8390" operator="containsText" text="BÉLGICA">
      <formula>NOT(ISERROR(SEARCH("BÉLGICA",G11)))</formula>
    </cfRule>
    <cfRule type="containsText" dxfId="8708" priority="8391" operator="containsText" text="ESPAÑA">
      <formula>NOT(ISERROR(SEARCH("ESPAÑA",G11)))</formula>
    </cfRule>
    <cfRule type="containsText" dxfId="8707" priority="8392" operator="containsText" text="ALEMANIA">
      <formula>NOT(ISERROR(SEARCH("ALEMANIA",G11)))</formula>
    </cfRule>
    <cfRule type="containsText" dxfId="8706" priority="8393" operator="containsText" text="PAÍSES NÓRDICOS">
      <formula>NOT(ISERROR(SEARCH("PAÍSES NÓRDICOS",G11)))</formula>
    </cfRule>
    <cfRule type="containsText" dxfId="8705" priority="8394" operator="containsText" text="REINO UNIDO">
      <formula>NOT(ISERROR(SEARCH("REINO UNIDO",G11)))</formula>
    </cfRule>
    <cfRule type="containsText" dxfId="8704" priority="8395" operator="containsText" text="DINAMARCA">
      <formula>NOT(ISERROR(SEARCH("DINAMARCA",G11)))</formula>
    </cfRule>
    <cfRule type="containsText" dxfId="8703" priority="8396" operator="containsText" text="NORUEGA">
      <formula>NOT(ISERROR(SEARCH("NORUEGA",G11)))</formula>
    </cfRule>
    <cfRule type="containsText" dxfId="8702" priority="8397" operator="containsText" text="FINLANDIA">
      <formula>NOT(ISERROR(SEARCH("FINLANDIA",G11)))</formula>
    </cfRule>
    <cfRule type="containsText" dxfId="8701" priority="8398" operator="containsText" text="SUECIA">
      <formula>NOT(ISERROR(SEARCH("SUECIA",G11)))</formula>
    </cfRule>
  </conditionalFormatting>
  <conditionalFormatting sqref="G11">
    <cfRule type="containsText" dxfId="8700" priority="8365" operator="containsText" text="SUIZA">
      <formula>NOT(ISERROR(SEARCH("SUIZA",G11)))</formula>
    </cfRule>
    <cfRule type="containsText" dxfId="8699" priority="8366" operator="containsText" text="AUSTRIA">
      <formula>NOT(ISERROR(SEARCH("AUSTRIA",G11)))</formula>
    </cfRule>
    <cfRule type="containsText" dxfId="8698" priority="8367" operator="containsText" text="IRLANDA">
      <formula>NOT(ISERROR(SEARCH("IRLANDA",G11)))</formula>
    </cfRule>
    <cfRule type="containsText" dxfId="8697" priority="8368" operator="containsText" text="PAÍSES DEL ESTE">
      <formula>NOT(ISERROR(SEARCH("PAÍSES DEL ESTE",G11)))</formula>
    </cfRule>
    <cfRule type="containsText" dxfId="8696" priority="8369" operator="containsText" text="RUSIA">
      <formula>NOT(ISERROR(SEARCH("RUSIA",G11)))</formula>
    </cfRule>
    <cfRule type="containsText" dxfId="8695" priority="8370" operator="containsText" text="HOLANDA">
      <formula>NOT(ISERROR(SEARCH("HOLANDA",G11)))</formula>
    </cfRule>
    <cfRule type="containsText" dxfId="8694" priority="8371" operator="containsText" text="FRANCIA">
      <formula>NOT(ISERROR(SEARCH("FRANCIA",G11)))</formula>
    </cfRule>
    <cfRule type="containsText" dxfId="8693" priority="8372" operator="containsText" text="ITALIA">
      <formula>NOT(ISERROR(SEARCH("ITALIA",G11)))</formula>
    </cfRule>
    <cfRule type="containsText" dxfId="8692" priority="8373" operator="containsText" text="BÉLGICA">
      <formula>NOT(ISERROR(SEARCH("BÉLGICA",G11)))</formula>
    </cfRule>
    <cfRule type="containsText" dxfId="8691" priority="8374" operator="containsText" text="ESPAÑA">
      <formula>NOT(ISERROR(SEARCH("ESPAÑA",G11)))</formula>
    </cfRule>
    <cfRule type="containsText" dxfId="8690" priority="8375" operator="containsText" text="ALEMANIA">
      <formula>NOT(ISERROR(SEARCH("ALEMANIA",G11)))</formula>
    </cfRule>
    <cfRule type="containsText" dxfId="8689" priority="8376" operator="containsText" text="PAÍSES NÓRDICOS">
      <formula>NOT(ISERROR(SEARCH("PAÍSES NÓRDICOS",G11)))</formula>
    </cfRule>
    <cfRule type="containsText" dxfId="8688" priority="8377" operator="containsText" text="REINO UNIDO">
      <formula>NOT(ISERROR(SEARCH("REINO UNIDO",G11)))</formula>
    </cfRule>
    <cfRule type="containsText" dxfId="8687" priority="8378" operator="containsText" text="DINAMARCA">
      <formula>NOT(ISERROR(SEARCH("DINAMARCA",G11)))</formula>
    </cfRule>
    <cfRule type="containsText" dxfId="8686" priority="8379" operator="containsText" text="NORUEGA">
      <formula>NOT(ISERROR(SEARCH("NORUEGA",G11)))</formula>
    </cfRule>
    <cfRule type="containsText" dxfId="8685" priority="8380" operator="containsText" text="FINLANDIA">
      <formula>NOT(ISERROR(SEARCH("FINLANDIA",G11)))</formula>
    </cfRule>
    <cfRule type="containsText" dxfId="8684" priority="8381" operator="containsText" text="SUECIA">
      <formula>NOT(ISERROR(SEARCH("SUECIA",G11)))</formula>
    </cfRule>
  </conditionalFormatting>
  <conditionalFormatting sqref="G11">
    <cfRule type="containsText" dxfId="8683" priority="8348" operator="containsText" text="SUIZA">
      <formula>NOT(ISERROR(SEARCH("SUIZA",G11)))</formula>
    </cfRule>
    <cfRule type="containsText" dxfId="8682" priority="8349" operator="containsText" text="AUSTRIA">
      <formula>NOT(ISERROR(SEARCH("AUSTRIA",G11)))</formula>
    </cfRule>
    <cfRule type="containsText" dxfId="8681" priority="8350" operator="containsText" text="IRLANDA">
      <formula>NOT(ISERROR(SEARCH("IRLANDA",G11)))</formula>
    </cfRule>
    <cfRule type="containsText" dxfId="8680" priority="8351" operator="containsText" text="PAÍSES DEL ESTE">
      <formula>NOT(ISERROR(SEARCH("PAÍSES DEL ESTE",G11)))</formula>
    </cfRule>
    <cfRule type="containsText" dxfId="8679" priority="8352" operator="containsText" text="RUSIA">
      <formula>NOT(ISERROR(SEARCH("RUSIA",G11)))</formula>
    </cfRule>
    <cfRule type="containsText" dxfId="8678" priority="8353" operator="containsText" text="HOLANDA">
      <formula>NOT(ISERROR(SEARCH("HOLANDA",G11)))</formula>
    </cfRule>
    <cfRule type="containsText" dxfId="8677" priority="8354" operator="containsText" text="FRANCIA">
      <formula>NOT(ISERROR(SEARCH("FRANCIA",G11)))</formula>
    </cfRule>
    <cfRule type="containsText" dxfId="8676" priority="8355" operator="containsText" text="ITALIA">
      <formula>NOT(ISERROR(SEARCH("ITALIA",G11)))</formula>
    </cfRule>
    <cfRule type="containsText" dxfId="8675" priority="8356" operator="containsText" text="BÉLGICA">
      <formula>NOT(ISERROR(SEARCH("BÉLGICA",G11)))</formula>
    </cfRule>
    <cfRule type="containsText" dxfId="8674" priority="8357" operator="containsText" text="ESPAÑA">
      <formula>NOT(ISERROR(SEARCH("ESPAÑA",G11)))</formula>
    </cfRule>
    <cfRule type="containsText" dxfId="8673" priority="8358" operator="containsText" text="ALEMANIA">
      <formula>NOT(ISERROR(SEARCH("ALEMANIA",G11)))</formula>
    </cfRule>
    <cfRule type="containsText" dxfId="8672" priority="8359" operator="containsText" text="PAÍSES NÓRDICOS">
      <formula>NOT(ISERROR(SEARCH("PAÍSES NÓRDICOS",G11)))</formula>
    </cfRule>
    <cfRule type="containsText" dxfId="8671" priority="8360" operator="containsText" text="REINO UNIDO">
      <formula>NOT(ISERROR(SEARCH("REINO UNIDO",G11)))</formula>
    </cfRule>
    <cfRule type="containsText" dxfId="8670" priority="8361" operator="containsText" text="DINAMARCA">
      <formula>NOT(ISERROR(SEARCH("DINAMARCA",G11)))</formula>
    </cfRule>
    <cfRule type="containsText" dxfId="8669" priority="8362" operator="containsText" text="NORUEGA">
      <formula>NOT(ISERROR(SEARCH("NORUEGA",G11)))</formula>
    </cfRule>
    <cfRule type="containsText" dxfId="8668" priority="8363" operator="containsText" text="FINLANDIA">
      <formula>NOT(ISERROR(SEARCH("FINLANDIA",G11)))</formula>
    </cfRule>
    <cfRule type="containsText" dxfId="8667" priority="8364" operator="containsText" text="SUECIA">
      <formula>NOT(ISERROR(SEARCH("SUECIA",G11)))</formula>
    </cfRule>
  </conditionalFormatting>
  <conditionalFormatting sqref="G11">
    <cfRule type="containsText" dxfId="8666" priority="8331" operator="containsText" text="SUIZA">
      <formula>NOT(ISERROR(SEARCH("SUIZA",G11)))</formula>
    </cfRule>
    <cfRule type="containsText" dxfId="8665" priority="8332" operator="containsText" text="AUSTRIA">
      <formula>NOT(ISERROR(SEARCH("AUSTRIA",G11)))</formula>
    </cfRule>
    <cfRule type="containsText" dxfId="8664" priority="8333" operator="containsText" text="IRLANDA">
      <formula>NOT(ISERROR(SEARCH("IRLANDA",G11)))</formula>
    </cfRule>
    <cfRule type="containsText" dxfId="8663" priority="8334" operator="containsText" text="PAÍSES DEL ESTE">
      <formula>NOT(ISERROR(SEARCH("PAÍSES DEL ESTE",G11)))</formula>
    </cfRule>
    <cfRule type="containsText" dxfId="8662" priority="8335" operator="containsText" text="RUSIA">
      <formula>NOT(ISERROR(SEARCH("RUSIA",G11)))</formula>
    </cfRule>
    <cfRule type="containsText" dxfId="8661" priority="8336" operator="containsText" text="HOLANDA">
      <formula>NOT(ISERROR(SEARCH("HOLANDA",G11)))</formula>
    </cfRule>
    <cfRule type="containsText" dxfId="8660" priority="8337" operator="containsText" text="FRANCIA">
      <formula>NOT(ISERROR(SEARCH("FRANCIA",G11)))</formula>
    </cfRule>
    <cfRule type="containsText" dxfId="8659" priority="8338" operator="containsText" text="ITALIA">
      <formula>NOT(ISERROR(SEARCH("ITALIA",G11)))</formula>
    </cfRule>
    <cfRule type="containsText" dxfId="8658" priority="8339" operator="containsText" text="BÉLGICA">
      <formula>NOT(ISERROR(SEARCH("BÉLGICA",G11)))</formula>
    </cfRule>
    <cfRule type="containsText" dxfId="8657" priority="8340" operator="containsText" text="ESPAÑA">
      <formula>NOT(ISERROR(SEARCH("ESPAÑA",G11)))</formula>
    </cfRule>
    <cfRule type="containsText" dxfId="8656" priority="8341" operator="containsText" text="ALEMANIA">
      <formula>NOT(ISERROR(SEARCH("ALEMANIA",G11)))</formula>
    </cfRule>
    <cfRule type="containsText" dxfId="8655" priority="8342" operator="containsText" text="PAÍSES NÓRDICOS">
      <formula>NOT(ISERROR(SEARCH("PAÍSES NÓRDICOS",G11)))</formula>
    </cfRule>
    <cfRule type="containsText" dxfId="8654" priority="8343" operator="containsText" text="REINO UNIDO">
      <formula>NOT(ISERROR(SEARCH("REINO UNIDO",G11)))</formula>
    </cfRule>
    <cfRule type="containsText" dxfId="8653" priority="8344" operator="containsText" text="DINAMARCA">
      <formula>NOT(ISERROR(SEARCH("DINAMARCA",G11)))</formula>
    </cfRule>
    <cfRule type="containsText" dxfId="8652" priority="8345" operator="containsText" text="NORUEGA">
      <formula>NOT(ISERROR(SEARCH("NORUEGA",G11)))</formula>
    </cfRule>
    <cfRule type="containsText" dxfId="8651" priority="8346" operator="containsText" text="FINLANDIA">
      <formula>NOT(ISERROR(SEARCH("FINLANDIA",G11)))</formula>
    </cfRule>
    <cfRule type="containsText" dxfId="8650" priority="8347" operator="containsText" text="SUECIA">
      <formula>NOT(ISERROR(SEARCH("SUECIA",G11)))</formula>
    </cfRule>
  </conditionalFormatting>
  <conditionalFormatting sqref="G11">
    <cfRule type="containsText" dxfId="8649" priority="8314" operator="containsText" text="SUIZA">
      <formula>NOT(ISERROR(SEARCH("SUIZA",G11)))</formula>
    </cfRule>
    <cfRule type="containsText" dxfId="8648" priority="8315" operator="containsText" text="AUSTRIA">
      <formula>NOT(ISERROR(SEARCH("AUSTRIA",G11)))</formula>
    </cfRule>
    <cfRule type="containsText" dxfId="8647" priority="8316" operator="containsText" text="IRLANDA">
      <formula>NOT(ISERROR(SEARCH("IRLANDA",G11)))</formula>
    </cfRule>
    <cfRule type="containsText" dxfId="8646" priority="8317" operator="containsText" text="PAÍSES DEL ESTE">
      <formula>NOT(ISERROR(SEARCH("PAÍSES DEL ESTE",G11)))</formula>
    </cfRule>
    <cfRule type="containsText" dxfId="8645" priority="8318" operator="containsText" text="RUSIA">
      <formula>NOT(ISERROR(SEARCH("RUSIA",G11)))</formula>
    </cfRule>
    <cfRule type="containsText" dxfId="8644" priority="8319" operator="containsText" text="HOLANDA">
      <formula>NOT(ISERROR(SEARCH("HOLANDA",G11)))</formula>
    </cfRule>
    <cfRule type="containsText" dxfId="8643" priority="8320" operator="containsText" text="FRANCIA">
      <formula>NOT(ISERROR(SEARCH("FRANCIA",G11)))</formula>
    </cfRule>
    <cfRule type="containsText" dxfId="8642" priority="8321" operator="containsText" text="ITALIA">
      <formula>NOT(ISERROR(SEARCH("ITALIA",G11)))</formula>
    </cfRule>
    <cfRule type="containsText" dxfId="8641" priority="8322" operator="containsText" text="BÉLGICA">
      <formula>NOT(ISERROR(SEARCH("BÉLGICA",G11)))</formula>
    </cfRule>
    <cfRule type="containsText" dxfId="8640" priority="8323" operator="containsText" text="ESPAÑA">
      <formula>NOT(ISERROR(SEARCH("ESPAÑA",G11)))</formula>
    </cfRule>
    <cfRule type="containsText" dxfId="8639" priority="8324" operator="containsText" text="ALEMANIA">
      <formula>NOT(ISERROR(SEARCH("ALEMANIA",G11)))</formula>
    </cfRule>
    <cfRule type="containsText" dxfId="8638" priority="8325" operator="containsText" text="PAÍSES NÓRDICOS">
      <formula>NOT(ISERROR(SEARCH("PAÍSES NÓRDICOS",G11)))</formula>
    </cfRule>
    <cfRule type="containsText" dxfId="8637" priority="8326" operator="containsText" text="REINO UNIDO">
      <formula>NOT(ISERROR(SEARCH("REINO UNIDO",G11)))</formula>
    </cfRule>
    <cfRule type="containsText" dxfId="8636" priority="8327" operator="containsText" text="DINAMARCA">
      <formula>NOT(ISERROR(SEARCH("DINAMARCA",G11)))</formula>
    </cfRule>
    <cfRule type="containsText" dxfId="8635" priority="8328" operator="containsText" text="NORUEGA">
      <formula>NOT(ISERROR(SEARCH("NORUEGA",G11)))</formula>
    </cfRule>
    <cfRule type="containsText" dxfId="8634" priority="8329" operator="containsText" text="FINLANDIA">
      <formula>NOT(ISERROR(SEARCH("FINLANDIA",G11)))</formula>
    </cfRule>
    <cfRule type="containsText" dxfId="8633" priority="8330" operator="containsText" text="SUECIA">
      <formula>NOT(ISERROR(SEARCH("SUECIA",G11)))</formula>
    </cfRule>
  </conditionalFormatting>
  <conditionalFormatting sqref="G11">
    <cfRule type="containsText" dxfId="8632" priority="8297" operator="containsText" text="SUIZA">
      <formula>NOT(ISERROR(SEARCH("SUIZA",G11)))</formula>
    </cfRule>
    <cfRule type="containsText" dxfId="8631" priority="8298" operator="containsText" text="AUSTRIA">
      <formula>NOT(ISERROR(SEARCH("AUSTRIA",G11)))</formula>
    </cfRule>
    <cfRule type="containsText" dxfId="8630" priority="8299" operator="containsText" text="IRLANDA">
      <formula>NOT(ISERROR(SEARCH("IRLANDA",G11)))</formula>
    </cfRule>
    <cfRule type="containsText" dxfId="8629" priority="8300" operator="containsText" text="PAÍSES DEL ESTE">
      <formula>NOT(ISERROR(SEARCH("PAÍSES DEL ESTE",G11)))</formula>
    </cfRule>
    <cfRule type="containsText" dxfId="8628" priority="8301" operator="containsText" text="RUSIA">
      <formula>NOT(ISERROR(SEARCH("RUSIA",G11)))</formula>
    </cfRule>
    <cfRule type="containsText" dxfId="8627" priority="8302" operator="containsText" text="HOLANDA">
      <formula>NOT(ISERROR(SEARCH("HOLANDA",G11)))</formula>
    </cfRule>
    <cfRule type="containsText" dxfId="8626" priority="8303" operator="containsText" text="FRANCIA">
      <formula>NOT(ISERROR(SEARCH("FRANCIA",G11)))</formula>
    </cfRule>
    <cfRule type="containsText" dxfId="8625" priority="8304" operator="containsText" text="ITALIA">
      <formula>NOT(ISERROR(SEARCH("ITALIA",G11)))</formula>
    </cfRule>
    <cfRule type="containsText" dxfId="8624" priority="8305" operator="containsText" text="BÉLGICA">
      <formula>NOT(ISERROR(SEARCH("BÉLGICA",G11)))</formula>
    </cfRule>
    <cfRule type="containsText" dxfId="8623" priority="8306" operator="containsText" text="ESPAÑA">
      <formula>NOT(ISERROR(SEARCH("ESPAÑA",G11)))</formula>
    </cfRule>
    <cfRule type="containsText" dxfId="8622" priority="8307" operator="containsText" text="ALEMANIA">
      <formula>NOT(ISERROR(SEARCH("ALEMANIA",G11)))</formula>
    </cfRule>
    <cfRule type="containsText" dxfId="8621" priority="8308" operator="containsText" text="PAÍSES NÓRDICOS">
      <formula>NOT(ISERROR(SEARCH("PAÍSES NÓRDICOS",G11)))</formula>
    </cfRule>
    <cfRule type="containsText" dxfId="8620" priority="8309" operator="containsText" text="REINO UNIDO">
      <formula>NOT(ISERROR(SEARCH("REINO UNIDO",G11)))</formula>
    </cfRule>
    <cfRule type="containsText" dxfId="8619" priority="8310" operator="containsText" text="DINAMARCA">
      <formula>NOT(ISERROR(SEARCH("DINAMARCA",G11)))</formula>
    </cfRule>
    <cfRule type="containsText" dxfId="8618" priority="8311" operator="containsText" text="NORUEGA">
      <formula>NOT(ISERROR(SEARCH("NORUEGA",G11)))</formula>
    </cfRule>
    <cfRule type="containsText" dxfId="8617" priority="8312" operator="containsText" text="FINLANDIA">
      <formula>NOT(ISERROR(SEARCH("FINLANDIA",G11)))</formula>
    </cfRule>
    <cfRule type="containsText" dxfId="8616" priority="8313" operator="containsText" text="SUECIA">
      <formula>NOT(ISERROR(SEARCH("SUECIA",G11)))</formula>
    </cfRule>
  </conditionalFormatting>
  <conditionalFormatting sqref="B11">
    <cfRule type="containsText" dxfId="8615" priority="8280" operator="containsText" text="SUIZA">
      <formula>NOT(ISERROR(SEARCH("SUIZA",B11)))</formula>
    </cfRule>
    <cfRule type="containsText" dxfId="8614" priority="8281" operator="containsText" text="AUSTRIA">
      <formula>NOT(ISERROR(SEARCH("AUSTRIA",B11)))</formula>
    </cfRule>
    <cfRule type="containsText" dxfId="8613" priority="8282" operator="containsText" text="IRLANDA">
      <formula>NOT(ISERROR(SEARCH("IRLANDA",B11)))</formula>
    </cfRule>
    <cfRule type="containsText" dxfId="8612" priority="8283" operator="containsText" text="PAÍSES DEL ESTE">
      <formula>NOT(ISERROR(SEARCH("PAÍSES DEL ESTE",B11)))</formula>
    </cfRule>
    <cfRule type="containsText" dxfId="8611" priority="8284" operator="containsText" text="RUSIA">
      <formula>NOT(ISERROR(SEARCH("RUSIA",B11)))</formula>
    </cfRule>
    <cfRule type="containsText" dxfId="8610" priority="8285" operator="containsText" text="HOLANDA">
      <formula>NOT(ISERROR(SEARCH("HOLANDA",B11)))</formula>
    </cfRule>
    <cfRule type="containsText" dxfId="8609" priority="8286" operator="containsText" text="FRANCIA">
      <formula>NOT(ISERROR(SEARCH("FRANCIA",B11)))</formula>
    </cfRule>
    <cfRule type="containsText" dxfId="8608" priority="8287" operator="containsText" text="ITALIA">
      <formula>NOT(ISERROR(SEARCH("ITALIA",B11)))</formula>
    </cfRule>
    <cfRule type="containsText" dxfId="8607" priority="8288" operator="containsText" text="BÉLGICA">
      <formula>NOT(ISERROR(SEARCH("BÉLGICA",B11)))</formula>
    </cfRule>
    <cfRule type="containsText" dxfId="8606" priority="8289" operator="containsText" text="ESPAÑA">
      <formula>NOT(ISERROR(SEARCH("ESPAÑA",B11)))</formula>
    </cfRule>
    <cfRule type="containsText" dxfId="8605" priority="8290" operator="containsText" text="ALEMANIA">
      <formula>NOT(ISERROR(SEARCH("ALEMANIA",B11)))</formula>
    </cfRule>
    <cfRule type="containsText" dxfId="8604" priority="8291" operator="containsText" text="PAÍSES NÓRDICOS">
      <formula>NOT(ISERROR(SEARCH("PAÍSES NÓRDICOS",B11)))</formula>
    </cfRule>
    <cfRule type="containsText" dxfId="8603" priority="8292" operator="containsText" text="REINO UNIDO">
      <formula>NOT(ISERROR(SEARCH("REINO UNIDO",B11)))</formula>
    </cfRule>
    <cfRule type="containsText" dxfId="8602" priority="8293" operator="containsText" text="DINAMARCA">
      <formula>NOT(ISERROR(SEARCH("DINAMARCA",B11)))</formula>
    </cfRule>
    <cfRule type="containsText" dxfId="8601" priority="8294" operator="containsText" text="NORUEGA">
      <formula>NOT(ISERROR(SEARCH("NORUEGA",B11)))</formula>
    </cfRule>
    <cfRule type="containsText" dxfId="8600" priority="8295" operator="containsText" text="FINLANDIA">
      <formula>NOT(ISERROR(SEARCH("FINLANDIA",B11)))</formula>
    </cfRule>
    <cfRule type="containsText" dxfId="8599" priority="8296" operator="containsText" text="SUECIA">
      <formula>NOT(ISERROR(SEARCH("SUECIA",B11)))</formula>
    </cfRule>
  </conditionalFormatting>
  <conditionalFormatting sqref="B12">
    <cfRule type="containsText" dxfId="8598" priority="8263" operator="containsText" text="SUIZA">
      <formula>NOT(ISERROR(SEARCH("SUIZA",B12)))</formula>
    </cfRule>
    <cfRule type="containsText" dxfId="8597" priority="8264" operator="containsText" text="AUSTRIA">
      <formula>NOT(ISERROR(SEARCH("AUSTRIA",B12)))</formula>
    </cfRule>
    <cfRule type="containsText" dxfId="8596" priority="8265" operator="containsText" text="IRLANDA">
      <formula>NOT(ISERROR(SEARCH("IRLANDA",B12)))</formula>
    </cfRule>
    <cfRule type="containsText" dxfId="8595" priority="8266" operator="containsText" text="PAÍSES DEL ESTE">
      <formula>NOT(ISERROR(SEARCH("PAÍSES DEL ESTE",B12)))</formula>
    </cfRule>
    <cfRule type="containsText" dxfId="8594" priority="8267" operator="containsText" text="RUSIA">
      <formula>NOT(ISERROR(SEARCH("RUSIA",B12)))</formula>
    </cfRule>
    <cfRule type="containsText" dxfId="8593" priority="8268" operator="containsText" text="HOLANDA">
      <formula>NOT(ISERROR(SEARCH("HOLANDA",B12)))</formula>
    </cfRule>
    <cfRule type="containsText" dxfId="8592" priority="8269" operator="containsText" text="FRANCIA">
      <formula>NOT(ISERROR(SEARCH("FRANCIA",B12)))</formula>
    </cfRule>
    <cfRule type="containsText" dxfId="8591" priority="8270" operator="containsText" text="ITALIA">
      <formula>NOT(ISERROR(SEARCH("ITALIA",B12)))</formula>
    </cfRule>
    <cfRule type="containsText" dxfId="8590" priority="8271" operator="containsText" text="BÉLGICA">
      <formula>NOT(ISERROR(SEARCH("BÉLGICA",B12)))</formula>
    </cfRule>
    <cfRule type="containsText" dxfId="8589" priority="8272" operator="containsText" text="ESPAÑA">
      <formula>NOT(ISERROR(SEARCH("ESPAÑA",B12)))</formula>
    </cfRule>
    <cfRule type="containsText" dxfId="8588" priority="8273" operator="containsText" text="ALEMANIA">
      <formula>NOT(ISERROR(SEARCH("ALEMANIA",B12)))</formula>
    </cfRule>
    <cfRule type="containsText" dxfId="8587" priority="8274" operator="containsText" text="PAÍSES NÓRDICOS">
      <formula>NOT(ISERROR(SEARCH("PAÍSES NÓRDICOS",B12)))</formula>
    </cfRule>
    <cfRule type="containsText" dxfId="8586" priority="8275" operator="containsText" text="REINO UNIDO">
      <formula>NOT(ISERROR(SEARCH("REINO UNIDO",B12)))</formula>
    </cfRule>
    <cfRule type="containsText" dxfId="8585" priority="8276" operator="containsText" text="DINAMARCA">
      <formula>NOT(ISERROR(SEARCH("DINAMARCA",B12)))</formula>
    </cfRule>
    <cfRule type="containsText" dxfId="8584" priority="8277" operator="containsText" text="NORUEGA">
      <formula>NOT(ISERROR(SEARCH("NORUEGA",B12)))</formula>
    </cfRule>
    <cfRule type="containsText" dxfId="8583" priority="8278" operator="containsText" text="FINLANDIA">
      <formula>NOT(ISERROR(SEARCH("FINLANDIA",B12)))</formula>
    </cfRule>
    <cfRule type="containsText" dxfId="8582" priority="8279" operator="containsText" text="SUECIA">
      <formula>NOT(ISERROR(SEARCH("SUECIA",B12)))</formula>
    </cfRule>
  </conditionalFormatting>
  <conditionalFormatting sqref="B12">
    <cfRule type="containsText" dxfId="8581" priority="8246" operator="containsText" text="SUIZA">
      <formula>NOT(ISERROR(SEARCH("SUIZA",B12)))</formula>
    </cfRule>
    <cfRule type="containsText" dxfId="8580" priority="8247" operator="containsText" text="AUSTRIA">
      <formula>NOT(ISERROR(SEARCH("AUSTRIA",B12)))</formula>
    </cfRule>
    <cfRule type="containsText" dxfId="8579" priority="8248" operator="containsText" text="IRLANDA">
      <formula>NOT(ISERROR(SEARCH("IRLANDA",B12)))</formula>
    </cfRule>
    <cfRule type="containsText" dxfId="8578" priority="8249" operator="containsText" text="PAÍSES DEL ESTE">
      <formula>NOT(ISERROR(SEARCH("PAÍSES DEL ESTE",B12)))</formula>
    </cfRule>
    <cfRule type="containsText" dxfId="8577" priority="8250" operator="containsText" text="RUSIA">
      <formula>NOT(ISERROR(SEARCH("RUSIA",B12)))</formula>
    </cfRule>
    <cfRule type="containsText" dxfId="8576" priority="8251" operator="containsText" text="HOLANDA">
      <formula>NOT(ISERROR(SEARCH("HOLANDA",B12)))</formula>
    </cfRule>
    <cfRule type="containsText" dxfId="8575" priority="8252" operator="containsText" text="FRANCIA">
      <formula>NOT(ISERROR(SEARCH("FRANCIA",B12)))</formula>
    </cfRule>
    <cfRule type="containsText" dxfId="8574" priority="8253" operator="containsText" text="ITALIA">
      <formula>NOT(ISERROR(SEARCH("ITALIA",B12)))</formula>
    </cfRule>
    <cfRule type="containsText" dxfId="8573" priority="8254" operator="containsText" text="BÉLGICA">
      <formula>NOT(ISERROR(SEARCH("BÉLGICA",B12)))</formula>
    </cfRule>
    <cfRule type="containsText" dxfId="8572" priority="8255" operator="containsText" text="ESPAÑA">
      <formula>NOT(ISERROR(SEARCH("ESPAÑA",B12)))</formula>
    </cfRule>
    <cfRule type="containsText" dxfId="8571" priority="8256" operator="containsText" text="ALEMANIA">
      <formula>NOT(ISERROR(SEARCH("ALEMANIA",B12)))</formula>
    </cfRule>
    <cfRule type="containsText" dxfId="8570" priority="8257" operator="containsText" text="PAÍSES NÓRDICOS">
      <formula>NOT(ISERROR(SEARCH("PAÍSES NÓRDICOS",B12)))</formula>
    </cfRule>
    <cfRule type="containsText" dxfId="8569" priority="8258" operator="containsText" text="REINO UNIDO">
      <formula>NOT(ISERROR(SEARCH("REINO UNIDO",B12)))</formula>
    </cfRule>
    <cfRule type="containsText" dxfId="8568" priority="8259" operator="containsText" text="DINAMARCA">
      <formula>NOT(ISERROR(SEARCH("DINAMARCA",B12)))</formula>
    </cfRule>
    <cfRule type="containsText" dxfId="8567" priority="8260" operator="containsText" text="NORUEGA">
      <formula>NOT(ISERROR(SEARCH("NORUEGA",B12)))</formula>
    </cfRule>
    <cfRule type="containsText" dxfId="8566" priority="8261" operator="containsText" text="FINLANDIA">
      <formula>NOT(ISERROR(SEARCH("FINLANDIA",B12)))</formula>
    </cfRule>
    <cfRule type="containsText" dxfId="8565" priority="8262" operator="containsText" text="SUECIA">
      <formula>NOT(ISERROR(SEARCH("SUECIA",B12)))</formula>
    </cfRule>
  </conditionalFormatting>
  <conditionalFormatting sqref="B12">
    <cfRule type="containsText" dxfId="8564" priority="8229" operator="containsText" text="SUIZA">
      <formula>NOT(ISERROR(SEARCH("SUIZA",B12)))</formula>
    </cfRule>
    <cfRule type="containsText" dxfId="8563" priority="8230" operator="containsText" text="AUSTRIA">
      <formula>NOT(ISERROR(SEARCH("AUSTRIA",B12)))</formula>
    </cfRule>
    <cfRule type="containsText" dxfId="8562" priority="8231" operator="containsText" text="IRLANDA">
      <formula>NOT(ISERROR(SEARCH("IRLANDA",B12)))</formula>
    </cfRule>
    <cfRule type="containsText" dxfId="8561" priority="8232" operator="containsText" text="PAÍSES DEL ESTE">
      <formula>NOT(ISERROR(SEARCH("PAÍSES DEL ESTE",B12)))</formula>
    </cfRule>
    <cfRule type="containsText" dxfId="8560" priority="8233" operator="containsText" text="RUSIA">
      <formula>NOT(ISERROR(SEARCH("RUSIA",B12)))</formula>
    </cfRule>
    <cfRule type="containsText" dxfId="8559" priority="8234" operator="containsText" text="HOLANDA">
      <formula>NOT(ISERROR(SEARCH("HOLANDA",B12)))</formula>
    </cfRule>
    <cfRule type="containsText" dxfId="8558" priority="8235" operator="containsText" text="FRANCIA">
      <formula>NOT(ISERROR(SEARCH("FRANCIA",B12)))</formula>
    </cfRule>
    <cfRule type="containsText" dxfId="8557" priority="8236" operator="containsText" text="ITALIA">
      <formula>NOT(ISERROR(SEARCH("ITALIA",B12)))</formula>
    </cfRule>
    <cfRule type="containsText" dxfId="8556" priority="8237" operator="containsText" text="BÉLGICA">
      <formula>NOT(ISERROR(SEARCH("BÉLGICA",B12)))</formula>
    </cfRule>
    <cfRule type="containsText" dxfId="8555" priority="8238" operator="containsText" text="ESPAÑA">
      <formula>NOT(ISERROR(SEARCH("ESPAÑA",B12)))</formula>
    </cfRule>
    <cfRule type="containsText" dxfId="8554" priority="8239" operator="containsText" text="ALEMANIA">
      <formula>NOT(ISERROR(SEARCH("ALEMANIA",B12)))</formula>
    </cfRule>
    <cfRule type="containsText" dxfId="8553" priority="8240" operator="containsText" text="PAÍSES NÓRDICOS">
      <formula>NOT(ISERROR(SEARCH("PAÍSES NÓRDICOS",B12)))</formula>
    </cfRule>
    <cfRule type="containsText" dxfId="8552" priority="8241" operator="containsText" text="REINO UNIDO">
      <formula>NOT(ISERROR(SEARCH("REINO UNIDO",B12)))</formula>
    </cfRule>
    <cfRule type="containsText" dxfId="8551" priority="8242" operator="containsText" text="DINAMARCA">
      <formula>NOT(ISERROR(SEARCH("DINAMARCA",B12)))</formula>
    </cfRule>
    <cfRule type="containsText" dxfId="8550" priority="8243" operator="containsText" text="NORUEGA">
      <formula>NOT(ISERROR(SEARCH("NORUEGA",B12)))</formula>
    </cfRule>
    <cfRule type="containsText" dxfId="8549" priority="8244" operator="containsText" text="FINLANDIA">
      <formula>NOT(ISERROR(SEARCH("FINLANDIA",B12)))</formula>
    </cfRule>
    <cfRule type="containsText" dxfId="8548" priority="8245" operator="containsText" text="SUECIA">
      <formula>NOT(ISERROR(SEARCH("SUECIA",B12)))</formula>
    </cfRule>
  </conditionalFormatting>
  <conditionalFormatting sqref="B14">
    <cfRule type="containsText" dxfId="8547" priority="8212" operator="containsText" text="SUIZA">
      <formula>NOT(ISERROR(SEARCH("SUIZA",B14)))</formula>
    </cfRule>
    <cfRule type="containsText" dxfId="8546" priority="8213" operator="containsText" text="AUSTRIA">
      <formula>NOT(ISERROR(SEARCH("AUSTRIA",B14)))</formula>
    </cfRule>
    <cfRule type="containsText" dxfId="8545" priority="8214" operator="containsText" text="IRLANDA">
      <formula>NOT(ISERROR(SEARCH("IRLANDA",B14)))</formula>
    </cfRule>
    <cfRule type="containsText" dxfId="8544" priority="8215" operator="containsText" text="PAÍSES DEL ESTE">
      <formula>NOT(ISERROR(SEARCH("PAÍSES DEL ESTE",B14)))</formula>
    </cfRule>
    <cfRule type="containsText" dxfId="8543" priority="8216" operator="containsText" text="RUSIA">
      <formula>NOT(ISERROR(SEARCH("RUSIA",B14)))</formula>
    </cfRule>
    <cfRule type="containsText" dxfId="8542" priority="8217" operator="containsText" text="HOLANDA">
      <formula>NOT(ISERROR(SEARCH("HOLANDA",B14)))</formula>
    </cfRule>
    <cfRule type="containsText" dxfId="8541" priority="8218" operator="containsText" text="FRANCIA">
      <formula>NOT(ISERROR(SEARCH("FRANCIA",B14)))</formula>
    </cfRule>
    <cfRule type="containsText" dxfId="8540" priority="8219" operator="containsText" text="ITALIA">
      <formula>NOT(ISERROR(SEARCH("ITALIA",B14)))</formula>
    </cfRule>
    <cfRule type="containsText" dxfId="8539" priority="8220" operator="containsText" text="BÉLGICA">
      <formula>NOT(ISERROR(SEARCH("BÉLGICA",B14)))</formula>
    </cfRule>
    <cfRule type="containsText" dxfId="8538" priority="8221" operator="containsText" text="ESPAÑA">
      <formula>NOT(ISERROR(SEARCH("ESPAÑA",B14)))</formula>
    </cfRule>
    <cfRule type="containsText" dxfId="8537" priority="8222" operator="containsText" text="ALEMANIA">
      <formula>NOT(ISERROR(SEARCH("ALEMANIA",B14)))</formula>
    </cfRule>
    <cfRule type="containsText" dxfId="8536" priority="8223" operator="containsText" text="PAÍSES NÓRDICOS">
      <formula>NOT(ISERROR(SEARCH("PAÍSES NÓRDICOS",B14)))</formula>
    </cfRule>
    <cfRule type="containsText" dxfId="8535" priority="8224" operator="containsText" text="REINO UNIDO">
      <formula>NOT(ISERROR(SEARCH("REINO UNIDO",B14)))</formula>
    </cfRule>
    <cfRule type="containsText" dxfId="8534" priority="8225" operator="containsText" text="DINAMARCA">
      <formula>NOT(ISERROR(SEARCH("DINAMARCA",B14)))</formula>
    </cfRule>
    <cfRule type="containsText" dxfId="8533" priority="8226" operator="containsText" text="NORUEGA">
      <formula>NOT(ISERROR(SEARCH("NORUEGA",B14)))</formula>
    </cfRule>
    <cfRule type="containsText" dxfId="8532" priority="8227" operator="containsText" text="FINLANDIA">
      <formula>NOT(ISERROR(SEARCH("FINLANDIA",B14)))</formula>
    </cfRule>
    <cfRule type="containsText" dxfId="8531" priority="8228" operator="containsText" text="SUECIA">
      <formula>NOT(ISERROR(SEARCH("SUECIA",B14)))</formula>
    </cfRule>
  </conditionalFormatting>
  <conditionalFormatting sqref="B14">
    <cfRule type="containsText" dxfId="8530" priority="8195" operator="containsText" text="SUIZA">
      <formula>NOT(ISERROR(SEARCH("SUIZA",B14)))</formula>
    </cfRule>
    <cfRule type="containsText" dxfId="8529" priority="8196" operator="containsText" text="AUSTRIA">
      <formula>NOT(ISERROR(SEARCH("AUSTRIA",B14)))</formula>
    </cfRule>
    <cfRule type="containsText" dxfId="8528" priority="8197" operator="containsText" text="IRLANDA">
      <formula>NOT(ISERROR(SEARCH("IRLANDA",B14)))</formula>
    </cfRule>
    <cfRule type="containsText" dxfId="8527" priority="8198" operator="containsText" text="PAÍSES DEL ESTE">
      <formula>NOT(ISERROR(SEARCH("PAÍSES DEL ESTE",B14)))</formula>
    </cfRule>
    <cfRule type="containsText" dxfId="8526" priority="8199" operator="containsText" text="RUSIA">
      <formula>NOT(ISERROR(SEARCH("RUSIA",B14)))</formula>
    </cfRule>
    <cfRule type="containsText" dxfId="8525" priority="8200" operator="containsText" text="HOLANDA">
      <formula>NOT(ISERROR(SEARCH("HOLANDA",B14)))</formula>
    </cfRule>
    <cfRule type="containsText" dxfId="8524" priority="8201" operator="containsText" text="FRANCIA">
      <formula>NOT(ISERROR(SEARCH("FRANCIA",B14)))</formula>
    </cfRule>
    <cfRule type="containsText" dxfId="8523" priority="8202" operator="containsText" text="ITALIA">
      <formula>NOT(ISERROR(SEARCH("ITALIA",B14)))</formula>
    </cfRule>
    <cfRule type="containsText" dxfId="8522" priority="8203" operator="containsText" text="BÉLGICA">
      <formula>NOT(ISERROR(SEARCH("BÉLGICA",B14)))</formula>
    </cfRule>
    <cfRule type="containsText" dxfId="8521" priority="8204" operator="containsText" text="ESPAÑA">
      <formula>NOT(ISERROR(SEARCH("ESPAÑA",B14)))</formula>
    </cfRule>
    <cfRule type="containsText" dxfId="8520" priority="8205" operator="containsText" text="ALEMANIA">
      <formula>NOT(ISERROR(SEARCH("ALEMANIA",B14)))</formula>
    </cfRule>
    <cfRule type="containsText" dxfId="8519" priority="8206" operator="containsText" text="PAÍSES NÓRDICOS">
      <formula>NOT(ISERROR(SEARCH("PAÍSES NÓRDICOS",B14)))</formula>
    </cfRule>
    <cfRule type="containsText" dxfId="8518" priority="8207" operator="containsText" text="REINO UNIDO">
      <formula>NOT(ISERROR(SEARCH("REINO UNIDO",B14)))</formula>
    </cfRule>
    <cfRule type="containsText" dxfId="8517" priority="8208" operator="containsText" text="DINAMARCA">
      <formula>NOT(ISERROR(SEARCH("DINAMARCA",B14)))</formula>
    </cfRule>
    <cfRule type="containsText" dxfId="8516" priority="8209" operator="containsText" text="NORUEGA">
      <formula>NOT(ISERROR(SEARCH("NORUEGA",B14)))</formula>
    </cfRule>
    <cfRule type="containsText" dxfId="8515" priority="8210" operator="containsText" text="FINLANDIA">
      <formula>NOT(ISERROR(SEARCH("FINLANDIA",B14)))</formula>
    </cfRule>
    <cfRule type="containsText" dxfId="8514" priority="8211" operator="containsText" text="SUECIA">
      <formula>NOT(ISERROR(SEARCH("SUECIA",B14)))</formula>
    </cfRule>
  </conditionalFormatting>
  <conditionalFormatting sqref="B14">
    <cfRule type="containsText" dxfId="8513" priority="8178" operator="containsText" text="SUIZA">
      <formula>NOT(ISERROR(SEARCH("SUIZA",B14)))</formula>
    </cfRule>
    <cfRule type="containsText" dxfId="8512" priority="8179" operator="containsText" text="AUSTRIA">
      <formula>NOT(ISERROR(SEARCH("AUSTRIA",B14)))</formula>
    </cfRule>
    <cfRule type="containsText" dxfId="8511" priority="8180" operator="containsText" text="IRLANDA">
      <formula>NOT(ISERROR(SEARCH("IRLANDA",B14)))</formula>
    </cfRule>
    <cfRule type="containsText" dxfId="8510" priority="8181" operator="containsText" text="PAÍSES DEL ESTE">
      <formula>NOT(ISERROR(SEARCH("PAÍSES DEL ESTE",B14)))</formula>
    </cfRule>
    <cfRule type="containsText" dxfId="8509" priority="8182" operator="containsText" text="RUSIA">
      <formula>NOT(ISERROR(SEARCH("RUSIA",B14)))</formula>
    </cfRule>
    <cfRule type="containsText" dxfId="8508" priority="8183" operator="containsText" text="HOLANDA">
      <formula>NOT(ISERROR(SEARCH("HOLANDA",B14)))</formula>
    </cfRule>
    <cfRule type="containsText" dxfId="8507" priority="8184" operator="containsText" text="FRANCIA">
      <formula>NOT(ISERROR(SEARCH("FRANCIA",B14)))</formula>
    </cfRule>
    <cfRule type="containsText" dxfId="8506" priority="8185" operator="containsText" text="ITALIA">
      <formula>NOT(ISERROR(SEARCH("ITALIA",B14)))</formula>
    </cfRule>
    <cfRule type="containsText" dxfId="8505" priority="8186" operator="containsText" text="BÉLGICA">
      <formula>NOT(ISERROR(SEARCH("BÉLGICA",B14)))</formula>
    </cfRule>
    <cfRule type="containsText" dxfId="8504" priority="8187" operator="containsText" text="ESPAÑA">
      <formula>NOT(ISERROR(SEARCH("ESPAÑA",B14)))</formula>
    </cfRule>
    <cfRule type="containsText" dxfId="8503" priority="8188" operator="containsText" text="ALEMANIA">
      <formula>NOT(ISERROR(SEARCH("ALEMANIA",B14)))</formula>
    </cfRule>
    <cfRule type="containsText" dxfId="8502" priority="8189" operator="containsText" text="PAÍSES NÓRDICOS">
      <formula>NOT(ISERROR(SEARCH("PAÍSES NÓRDICOS",B14)))</formula>
    </cfRule>
    <cfRule type="containsText" dxfId="8501" priority="8190" operator="containsText" text="REINO UNIDO">
      <formula>NOT(ISERROR(SEARCH("REINO UNIDO",B14)))</formula>
    </cfRule>
    <cfRule type="containsText" dxfId="8500" priority="8191" operator="containsText" text="DINAMARCA">
      <formula>NOT(ISERROR(SEARCH("DINAMARCA",B14)))</formula>
    </cfRule>
    <cfRule type="containsText" dxfId="8499" priority="8192" operator="containsText" text="NORUEGA">
      <formula>NOT(ISERROR(SEARCH("NORUEGA",B14)))</formula>
    </cfRule>
    <cfRule type="containsText" dxfId="8498" priority="8193" operator="containsText" text="FINLANDIA">
      <formula>NOT(ISERROR(SEARCH("FINLANDIA",B14)))</formula>
    </cfRule>
    <cfRule type="containsText" dxfId="8497" priority="8194" operator="containsText" text="SUECIA">
      <formula>NOT(ISERROR(SEARCH("SUECIA",B14)))</formula>
    </cfRule>
  </conditionalFormatting>
  <conditionalFormatting sqref="B14">
    <cfRule type="containsText" dxfId="8496" priority="8161" operator="containsText" text="SUIZA">
      <formula>NOT(ISERROR(SEARCH("SUIZA",B14)))</formula>
    </cfRule>
    <cfRule type="containsText" dxfId="8495" priority="8162" operator="containsText" text="AUSTRIA">
      <formula>NOT(ISERROR(SEARCH("AUSTRIA",B14)))</formula>
    </cfRule>
    <cfRule type="containsText" dxfId="8494" priority="8163" operator="containsText" text="IRLANDA">
      <formula>NOT(ISERROR(SEARCH("IRLANDA",B14)))</formula>
    </cfRule>
    <cfRule type="containsText" dxfId="8493" priority="8164" operator="containsText" text="PAÍSES DEL ESTE">
      <formula>NOT(ISERROR(SEARCH("PAÍSES DEL ESTE",B14)))</formula>
    </cfRule>
    <cfRule type="containsText" dxfId="8492" priority="8165" operator="containsText" text="RUSIA">
      <formula>NOT(ISERROR(SEARCH("RUSIA",B14)))</formula>
    </cfRule>
    <cfRule type="containsText" dxfId="8491" priority="8166" operator="containsText" text="HOLANDA">
      <formula>NOT(ISERROR(SEARCH("HOLANDA",B14)))</formula>
    </cfRule>
    <cfRule type="containsText" dxfId="8490" priority="8167" operator="containsText" text="FRANCIA">
      <formula>NOT(ISERROR(SEARCH("FRANCIA",B14)))</formula>
    </cfRule>
    <cfRule type="containsText" dxfId="8489" priority="8168" operator="containsText" text="ITALIA">
      <formula>NOT(ISERROR(SEARCH("ITALIA",B14)))</formula>
    </cfRule>
    <cfRule type="containsText" dxfId="8488" priority="8169" operator="containsText" text="BÉLGICA">
      <formula>NOT(ISERROR(SEARCH("BÉLGICA",B14)))</formula>
    </cfRule>
    <cfRule type="containsText" dxfId="8487" priority="8170" operator="containsText" text="ESPAÑA">
      <formula>NOT(ISERROR(SEARCH("ESPAÑA",B14)))</formula>
    </cfRule>
    <cfRule type="containsText" dxfId="8486" priority="8171" operator="containsText" text="ALEMANIA">
      <formula>NOT(ISERROR(SEARCH("ALEMANIA",B14)))</formula>
    </cfRule>
    <cfRule type="containsText" dxfId="8485" priority="8172" operator="containsText" text="PAÍSES NÓRDICOS">
      <formula>NOT(ISERROR(SEARCH("PAÍSES NÓRDICOS",B14)))</formula>
    </cfRule>
    <cfRule type="containsText" dxfId="8484" priority="8173" operator="containsText" text="REINO UNIDO">
      <formula>NOT(ISERROR(SEARCH("REINO UNIDO",B14)))</formula>
    </cfRule>
    <cfRule type="containsText" dxfId="8483" priority="8174" operator="containsText" text="DINAMARCA">
      <formula>NOT(ISERROR(SEARCH("DINAMARCA",B14)))</formula>
    </cfRule>
    <cfRule type="containsText" dxfId="8482" priority="8175" operator="containsText" text="NORUEGA">
      <formula>NOT(ISERROR(SEARCH("NORUEGA",B14)))</formula>
    </cfRule>
    <cfRule type="containsText" dxfId="8481" priority="8176" operator="containsText" text="FINLANDIA">
      <formula>NOT(ISERROR(SEARCH("FINLANDIA",B14)))</formula>
    </cfRule>
    <cfRule type="containsText" dxfId="8480" priority="8177" operator="containsText" text="SUECIA">
      <formula>NOT(ISERROR(SEARCH("SUECIA",B14)))</formula>
    </cfRule>
  </conditionalFormatting>
  <conditionalFormatting sqref="B14">
    <cfRule type="containsText" dxfId="8479" priority="8144" operator="containsText" text="SUIZA">
      <formula>NOT(ISERROR(SEARCH("SUIZA",B14)))</formula>
    </cfRule>
    <cfRule type="containsText" dxfId="8478" priority="8145" operator="containsText" text="AUSTRIA">
      <formula>NOT(ISERROR(SEARCH("AUSTRIA",B14)))</formula>
    </cfRule>
    <cfRule type="containsText" dxfId="8477" priority="8146" operator="containsText" text="IRLANDA">
      <formula>NOT(ISERROR(SEARCH("IRLANDA",B14)))</formula>
    </cfRule>
    <cfRule type="containsText" dxfId="8476" priority="8147" operator="containsText" text="PAÍSES DEL ESTE">
      <formula>NOT(ISERROR(SEARCH("PAÍSES DEL ESTE",B14)))</formula>
    </cfRule>
    <cfRule type="containsText" dxfId="8475" priority="8148" operator="containsText" text="RUSIA">
      <formula>NOT(ISERROR(SEARCH("RUSIA",B14)))</formula>
    </cfRule>
    <cfRule type="containsText" dxfId="8474" priority="8149" operator="containsText" text="HOLANDA">
      <formula>NOT(ISERROR(SEARCH("HOLANDA",B14)))</formula>
    </cfRule>
    <cfRule type="containsText" dxfId="8473" priority="8150" operator="containsText" text="FRANCIA">
      <formula>NOT(ISERROR(SEARCH("FRANCIA",B14)))</formula>
    </cfRule>
    <cfRule type="containsText" dxfId="8472" priority="8151" operator="containsText" text="ITALIA">
      <formula>NOT(ISERROR(SEARCH("ITALIA",B14)))</formula>
    </cfRule>
    <cfRule type="containsText" dxfId="8471" priority="8152" operator="containsText" text="BÉLGICA">
      <formula>NOT(ISERROR(SEARCH("BÉLGICA",B14)))</formula>
    </cfRule>
    <cfRule type="containsText" dxfId="8470" priority="8153" operator="containsText" text="ESPAÑA">
      <formula>NOT(ISERROR(SEARCH("ESPAÑA",B14)))</formula>
    </cfRule>
    <cfRule type="containsText" dxfId="8469" priority="8154" operator="containsText" text="ALEMANIA">
      <formula>NOT(ISERROR(SEARCH("ALEMANIA",B14)))</formula>
    </cfRule>
    <cfRule type="containsText" dxfId="8468" priority="8155" operator="containsText" text="PAÍSES NÓRDICOS">
      <formula>NOT(ISERROR(SEARCH("PAÍSES NÓRDICOS",B14)))</formula>
    </cfRule>
    <cfRule type="containsText" dxfId="8467" priority="8156" operator="containsText" text="REINO UNIDO">
      <formula>NOT(ISERROR(SEARCH("REINO UNIDO",B14)))</formula>
    </cfRule>
    <cfRule type="containsText" dxfId="8466" priority="8157" operator="containsText" text="DINAMARCA">
      <formula>NOT(ISERROR(SEARCH("DINAMARCA",B14)))</formula>
    </cfRule>
    <cfRule type="containsText" dxfId="8465" priority="8158" operator="containsText" text="NORUEGA">
      <formula>NOT(ISERROR(SEARCH("NORUEGA",B14)))</formula>
    </cfRule>
    <cfRule type="containsText" dxfId="8464" priority="8159" operator="containsText" text="FINLANDIA">
      <formula>NOT(ISERROR(SEARCH("FINLANDIA",B14)))</formula>
    </cfRule>
    <cfRule type="containsText" dxfId="8463" priority="8160" operator="containsText" text="SUECIA">
      <formula>NOT(ISERROR(SEARCH("SUECIA",B14)))</formula>
    </cfRule>
  </conditionalFormatting>
  <conditionalFormatting sqref="B14">
    <cfRule type="containsText" dxfId="8462" priority="8127" operator="containsText" text="SUIZA">
      <formula>NOT(ISERROR(SEARCH("SUIZA",B14)))</formula>
    </cfRule>
    <cfRule type="containsText" dxfId="8461" priority="8128" operator="containsText" text="AUSTRIA">
      <formula>NOT(ISERROR(SEARCH("AUSTRIA",B14)))</formula>
    </cfRule>
    <cfRule type="containsText" dxfId="8460" priority="8129" operator="containsText" text="IRLANDA">
      <formula>NOT(ISERROR(SEARCH("IRLANDA",B14)))</formula>
    </cfRule>
    <cfRule type="containsText" dxfId="8459" priority="8130" operator="containsText" text="PAÍSES DEL ESTE">
      <formula>NOT(ISERROR(SEARCH("PAÍSES DEL ESTE",B14)))</formula>
    </cfRule>
    <cfRule type="containsText" dxfId="8458" priority="8131" operator="containsText" text="RUSIA">
      <formula>NOT(ISERROR(SEARCH("RUSIA",B14)))</formula>
    </cfRule>
    <cfRule type="containsText" dxfId="8457" priority="8132" operator="containsText" text="HOLANDA">
      <formula>NOT(ISERROR(SEARCH("HOLANDA",B14)))</formula>
    </cfRule>
    <cfRule type="containsText" dxfId="8456" priority="8133" operator="containsText" text="FRANCIA">
      <formula>NOT(ISERROR(SEARCH("FRANCIA",B14)))</formula>
    </cfRule>
    <cfRule type="containsText" dxfId="8455" priority="8134" operator="containsText" text="ITALIA">
      <formula>NOT(ISERROR(SEARCH("ITALIA",B14)))</formula>
    </cfRule>
    <cfRule type="containsText" dxfId="8454" priority="8135" operator="containsText" text="BÉLGICA">
      <formula>NOT(ISERROR(SEARCH("BÉLGICA",B14)))</formula>
    </cfRule>
    <cfRule type="containsText" dxfId="8453" priority="8136" operator="containsText" text="ESPAÑA">
      <formula>NOT(ISERROR(SEARCH("ESPAÑA",B14)))</formula>
    </cfRule>
    <cfRule type="containsText" dxfId="8452" priority="8137" operator="containsText" text="ALEMANIA">
      <formula>NOT(ISERROR(SEARCH("ALEMANIA",B14)))</formula>
    </cfRule>
    <cfRule type="containsText" dxfId="8451" priority="8138" operator="containsText" text="PAÍSES NÓRDICOS">
      <formula>NOT(ISERROR(SEARCH("PAÍSES NÓRDICOS",B14)))</formula>
    </cfRule>
    <cfRule type="containsText" dxfId="8450" priority="8139" operator="containsText" text="REINO UNIDO">
      <formula>NOT(ISERROR(SEARCH("REINO UNIDO",B14)))</formula>
    </cfRule>
    <cfRule type="containsText" dxfId="8449" priority="8140" operator="containsText" text="DINAMARCA">
      <formula>NOT(ISERROR(SEARCH("DINAMARCA",B14)))</formula>
    </cfRule>
    <cfRule type="containsText" dxfId="8448" priority="8141" operator="containsText" text="NORUEGA">
      <formula>NOT(ISERROR(SEARCH("NORUEGA",B14)))</formula>
    </cfRule>
    <cfRule type="containsText" dxfId="8447" priority="8142" operator="containsText" text="FINLANDIA">
      <formula>NOT(ISERROR(SEARCH("FINLANDIA",B14)))</formula>
    </cfRule>
    <cfRule type="containsText" dxfId="8446" priority="8143" operator="containsText" text="SUECIA">
      <formula>NOT(ISERROR(SEARCH("SUECIA",B14)))</formula>
    </cfRule>
  </conditionalFormatting>
  <conditionalFormatting sqref="B14">
    <cfRule type="containsText" dxfId="8445" priority="8110" operator="containsText" text="SUIZA">
      <formula>NOT(ISERROR(SEARCH("SUIZA",B14)))</formula>
    </cfRule>
    <cfRule type="containsText" dxfId="8444" priority="8111" operator="containsText" text="AUSTRIA">
      <formula>NOT(ISERROR(SEARCH("AUSTRIA",B14)))</formula>
    </cfRule>
    <cfRule type="containsText" dxfId="8443" priority="8112" operator="containsText" text="IRLANDA">
      <formula>NOT(ISERROR(SEARCH("IRLANDA",B14)))</formula>
    </cfRule>
    <cfRule type="containsText" dxfId="8442" priority="8113" operator="containsText" text="PAÍSES DEL ESTE">
      <formula>NOT(ISERROR(SEARCH("PAÍSES DEL ESTE",B14)))</formula>
    </cfRule>
    <cfRule type="containsText" dxfId="8441" priority="8114" operator="containsText" text="RUSIA">
      <formula>NOT(ISERROR(SEARCH("RUSIA",B14)))</formula>
    </cfRule>
    <cfRule type="containsText" dxfId="8440" priority="8115" operator="containsText" text="HOLANDA">
      <formula>NOT(ISERROR(SEARCH("HOLANDA",B14)))</formula>
    </cfRule>
    <cfRule type="containsText" dxfId="8439" priority="8116" operator="containsText" text="FRANCIA">
      <formula>NOT(ISERROR(SEARCH("FRANCIA",B14)))</formula>
    </cfRule>
    <cfRule type="containsText" dxfId="8438" priority="8117" operator="containsText" text="ITALIA">
      <formula>NOT(ISERROR(SEARCH("ITALIA",B14)))</formula>
    </cfRule>
    <cfRule type="containsText" dxfId="8437" priority="8118" operator="containsText" text="BÉLGICA">
      <formula>NOT(ISERROR(SEARCH("BÉLGICA",B14)))</formula>
    </cfRule>
    <cfRule type="containsText" dxfId="8436" priority="8119" operator="containsText" text="ESPAÑA">
      <formula>NOT(ISERROR(SEARCH("ESPAÑA",B14)))</formula>
    </cfRule>
    <cfRule type="containsText" dxfId="8435" priority="8120" operator="containsText" text="ALEMANIA">
      <formula>NOT(ISERROR(SEARCH("ALEMANIA",B14)))</formula>
    </cfRule>
    <cfRule type="containsText" dxfId="8434" priority="8121" operator="containsText" text="PAÍSES NÓRDICOS">
      <formula>NOT(ISERROR(SEARCH("PAÍSES NÓRDICOS",B14)))</formula>
    </cfRule>
    <cfRule type="containsText" dxfId="8433" priority="8122" operator="containsText" text="REINO UNIDO">
      <formula>NOT(ISERROR(SEARCH("REINO UNIDO",B14)))</formula>
    </cfRule>
    <cfRule type="containsText" dxfId="8432" priority="8123" operator="containsText" text="DINAMARCA">
      <formula>NOT(ISERROR(SEARCH("DINAMARCA",B14)))</formula>
    </cfRule>
    <cfRule type="containsText" dxfId="8431" priority="8124" operator="containsText" text="NORUEGA">
      <formula>NOT(ISERROR(SEARCH("NORUEGA",B14)))</formula>
    </cfRule>
    <cfRule type="containsText" dxfId="8430" priority="8125" operator="containsText" text="FINLANDIA">
      <formula>NOT(ISERROR(SEARCH("FINLANDIA",B14)))</formula>
    </cfRule>
    <cfRule type="containsText" dxfId="8429" priority="8126" operator="containsText" text="SUECIA">
      <formula>NOT(ISERROR(SEARCH("SUECIA",B14)))</formula>
    </cfRule>
  </conditionalFormatting>
  <conditionalFormatting sqref="B14">
    <cfRule type="containsText" dxfId="8428" priority="8093" operator="containsText" text="SUIZA">
      <formula>NOT(ISERROR(SEARCH("SUIZA",B14)))</formula>
    </cfRule>
    <cfRule type="containsText" dxfId="8427" priority="8094" operator="containsText" text="AUSTRIA">
      <formula>NOT(ISERROR(SEARCH("AUSTRIA",B14)))</formula>
    </cfRule>
    <cfRule type="containsText" dxfId="8426" priority="8095" operator="containsText" text="IRLANDA">
      <formula>NOT(ISERROR(SEARCH("IRLANDA",B14)))</formula>
    </cfRule>
    <cfRule type="containsText" dxfId="8425" priority="8096" operator="containsText" text="PAÍSES DEL ESTE">
      <formula>NOT(ISERROR(SEARCH("PAÍSES DEL ESTE",B14)))</formula>
    </cfRule>
    <cfRule type="containsText" dxfId="8424" priority="8097" operator="containsText" text="RUSIA">
      <formula>NOT(ISERROR(SEARCH("RUSIA",B14)))</formula>
    </cfRule>
    <cfRule type="containsText" dxfId="8423" priority="8098" operator="containsText" text="HOLANDA">
      <formula>NOT(ISERROR(SEARCH("HOLANDA",B14)))</formula>
    </cfRule>
    <cfRule type="containsText" dxfId="8422" priority="8099" operator="containsText" text="FRANCIA">
      <formula>NOT(ISERROR(SEARCH("FRANCIA",B14)))</formula>
    </cfRule>
    <cfRule type="containsText" dxfId="8421" priority="8100" operator="containsText" text="ITALIA">
      <formula>NOT(ISERROR(SEARCH("ITALIA",B14)))</formula>
    </cfRule>
    <cfRule type="containsText" dxfId="8420" priority="8101" operator="containsText" text="BÉLGICA">
      <formula>NOT(ISERROR(SEARCH("BÉLGICA",B14)))</formula>
    </cfRule>
    <cfRule type="containsText" dxfId="8419" priority="8102" operator="containsText" text="ESPAÑA">
      <formula>NOT(ISERROR(SEARCH("ESPAÑA",B14)))</formula>
    </cfRule>
    <cfRule type="containsText" dxfId="8418" priority="8103" operator="containsText" text="ALEMANIA">
      <formula>NOT(ISERROR(SEARCH("ALEMANIA",B14)))</formula>
    </cfRule>
    <cfRule type="containsText" dxfId="8417" priority="8104" operator="containsText" text="PAÍSES NÓRDICOS">
      <formula>NOT(ISERROR(SEARCH("PAÍSES NÓRDICOS",B14)))</formula>
    </cfRule>
    <cfRule type="containsText" dxfId="8416" priority="8105" operator="containsText" text="REINO UNIDO">
      <formula>NOT(ISERROR(SEARCH("REINO UNIDO",B14)))</formula>
    </cfRule>
    <cfRule type="containsText" dxfId="8415" priority="8106" operator="containsText" text="DINAMARCA">
      <formula>NOT(ISERROR(SEARCH("DINAMARCA",B14)))</formula>
    </cfRule>
    <cfRule type="containsText" dxfId="8414" priority="8107" operator="containsText" text="NORUEGA">
      <formula>NOT(ISERROR(SEARCH("NORUEGA",B14)))</formula>
    </cfRule>
    <cfRule type="containsText" dxfId="8413" priority="8108" operator="containsText" text="FINLANDIA">
      <formula>NOT(ISERROR(SEARCH("FINLANDIA",B14)))</formula>
    </cfRule>
    <cfRule type="containsText" dxfId="8412" priority="8109" operator="containsText" text="SUECIA">
      <formula>NOT(ISERROR(SEARCH("SUECIA",B14)))</formula>
    </cfRule>
  </conditionalFormatting>
  <conditionalFormatting sqref="B14">
    <cfRule type="containsText" dxfId="8411" priority="8076" operator="containsText" text="SUIZA">
      <formula>NOT(ISERROR(SEARCH("SUIZA",B14)))</formula>
    </cfRule>
    <cfRule type="containsText" dxfId="8410" priority="8077" operator="containsText" text="AUSTRIA">
      <formula>NOT(ISERROR(SEARCH("AUSTRIA",B14)))</formula>
    </cfRule>
    <cfRule type="containsText" dxfId="8409" priority="8078" operator="containsText" text="IRLANDA">
      <formula>NOT(ISERROR(SEARCH("IRLANDA",B14)))</formula>
    </cfRule>
    <cfRule type="containsText" dxfId="8408" priority="8079" operator="containsText" text="PAÍSES DEL ESTE">
      <formula>NOT(ISERROR(SEARCH("PAÍSES DEL ESTE",B14)))</formula>
    </cfRule>
    <cfRule type="containsText" dxfId="8407" priority="8080" operator="containsText" text="RUSIA">
      <formula>NOT(ISERROR(SEARCH("RUSIA",B14)))</formula>
    </cfRule>
    <cfRule type="containsText" dxfId="8406" priority="8081" operator="containsText" text="HOLANDA">
      <formula>NOT(ISERROR(SEARCH("HOLANDA",B14)))</formula>
    </cfRule>
    <cfRule type="containsText" dxfId="8405" priority="8082" operator="containsText" text="FRANCIA">
      <formula>NOT(ISERROR(SEARCH("FRANCIA",B14)))</formula>
    </cfRule>
    <cfRule type="containsText" dxfId="8404" priority="8083" operator="containsText" text="ITALIA">
      <formula>NOT(ISERROR(SEARCH("ITALIA",B14)))</formula>
    </cfRule>
    <cfRule type="containsText" dxfId="8403" priority="8084" operator="containsText" text="BÉLGICA">
      <formula>NOT(ISERROR(SEARCH("BÉLGICA",B14)))</formula>
    </cfRule>
    <cfRule type="containsText" dxfId="8402" priority="8085" operator="containsText" text="ESPAÑA">
      <formula>NOT(ISERROR(SEARCH("ESPAÑA",B14)))</formula>
    </cfRule>
    <cfRule type="containsText" dxfId="8401" priority="8086" operator="containsText" text="ALEMANIA">
      <formula>NOT(ISERROR(SEARCH("ALEMANIA",B14)))</formula>
    </cfRule>
    <cfRule type="containsText" dxfId="8400" priority="8087" operator="containsText" text="PAÍSES NÓRDICOS">
      <formula>NOT(ISERROR(SEARCH("PAÍSES NÓRDICOS",B14)))</formula>
    </cfRule>
    <cfRule type="containsText" dxfId="8399" priority="8088" operator="containsText" text="REINO UNIDO">
      <formula>NOT(ISERROR(SEARCH("REINO UNIDO",B14)))</formula>
    </cfRule>
    <cfRule type="containsText" dxfId="8398" priority="8089" operator="containsText" text="DINAMARCA">
      <formula>NOT(ISERROR(SEARCH("DINAMARCA",B14)))</formula>
    </cfRule>
    <cfRule type="containsText" dxfId="8397" priority="8090" operator="containsText" text="NORUEGA">
      <formula>NOT(ISERROR(SEARCH("NORUEGA",B14)))</formula>
    </cfRule>
    <cfRule type="containsText" dxfId="8396" priority="8091" operator="containsText" text="FINLANDIA">
      <formula>NOT(ISERROR(SEARCH("FINLANDIA",B14)))</formula>
    </cfRule>
    <cfRule type="containsText" dxfId="8395" priority="8092" operator="containsText" text="SUECIA">
      <formula>NOT(ISERROR(SEARCH("SUECIA",B14)))</formula>
    </cfRule>
  </conditionalFormatting>
  <conditionalFormatting sqref="B14">
    <cfRule type="containsText" dxfId="8394" priority="8059" operator="containsText" text="SUIZA">
      <formula>NOT(ISERROR(SEARCH("SUIZA",B14)))</formula>
    </cfRule>
    <cfRule type="containsText" dxfId="8393" priority="8060" operator="containsText" text="AUSTRIA">
      <formula>NOT(ISERROR(SEARCH("AUSTRIA",B14)))</formula>
    </cfRule>
    <cfRule type="containsText" dxfId="8392" priority="8061" operator="containsText" text="IRLANDA">
      <formula>NOT(ISERROR(SEARCH("IRLANDA",B14)))</formula>
    </cfRule>
    <cfRule type="containsText" dxfId="8391" priority="8062" operator="containsText" text="PAÍSES DEL ESTE">
      <formula>NOT(ISERROR(SEARCH("PAÍSES DEL ESTE",B14)))</formula>
    </cfRule>
    <cfRule type="containsText" dxfId="8390" priority="8063" operator="containsText" text="RUSIA">
      <formula>NOT(ISERROR(SEARCH("RUSIA",B14)))</formula>
    </cfRule>
    <cfRule type="containsText" dxfId="8389" priority="8064" operator="containsText" text="HOLANDA">
      <formula>NOT(ISERROR(SEARCH("HOLANDA",B14)))</formula>
    </cfRule>
    <cfRule type="containsText" dxfId="8388" priority="8065" operator="containsText" text="FRANCIA">
      <formula>NOT(ISERROR(SEARCH("FRANCIA",B14)))</formula>
    </cfRule>
    <cfRule type="containsText" dxfId="8387" priority="8066" operator="containsText" text="ITALIA">
      <formula>NOT(ISERROR(SEARCH("ITALIA",B14)))</formula>
    </cfRule>
    <cfRule type="containsText" dxfId="8386" priority="8067" operator="containsText" text="BÉLGICA">
      <formula>NOT(ISERROR(SEARCH("BÉLGICA",B14)))</formula>
    </cfRule>
    <cfRule type="containsText" dxfId="8385" priority="8068" operator="containsText" text="ESPAÑA">
      <formula>NOT(ISERROR(SEARCH("ESPAÑA",B14)))</formula>
    </cfRule>
    <cfRule type="containsText" dxfId="8384" priority="8069" operator="containsText" text="ALEMANIA">
      <formula>NOT(ISERROR(SEARCH("ALEMANIA",B14)))</formula>
    </cfRule>
    <cfRule type="containsText" dxfId="8383" priority="8070" operator="containsText" text="PAÍSES NÓRDICOS">
      <formula>NOT(ISERROR(SEARCH("PAÍSES NÓRDICOS",B14)))</formula>
    </cfRule>
    <cfRule type="containsText" dxfId="8382" priority="8071" operator="containsText" text="REINO UNIDO">
      <formula>NOT(ISERROR(SEARCH("REINO UNIDO",B14)))</formula>
    </cfRule>
    <cfRule type="containsText" dxfId="8381" priority="8072" operator="containsText" text="DINAMARCA">
      <formula>NOT(ISERROR(SEARCH("DINAMARCA",B14)))</formula>
    </cfRule>
    <cfRule type="containsText" dxfId="8380" priority="8073" operator="containsText" text="NORUEGA">
      <formula>NOT(ISERROR(SEARCH("NORUEGA",B14)))</formula>
    </cfRule>
    <cfRule type="containsText" dxfId="8379" priority="8074" operator="containsText" text="FINLANDIA">
      <formula>NOT(ISERROR(SEARCH("FINLANDIA",B14)))</formula>
    </cfRule>
    <cfRule type="containsText" dxfId="8378" priority="8075" operator="containsText" text="SUECIA">
      <formula>NOT(ISERROR(SEARCH("SUECIA",B14)))</formula>
    </cfRule>
  </conditionalFormatting>
  <conditionalFormatting sqref="B14">
    <cfRule type="containsText" dxfId="8377" priority="8042" operator="containsText" text="SUIZA">
      <formula>NOT(ISERROR(SEARCH("SUIZA",B14)))</formula>
    </cfRule>
    <cfRule type="containsText" dxfId="8376" priority="8043" operator="containsText" text="AUSTRIA">
      <formula>NOT(ISERROR(SEARCH("AUSTRIA",B14)))</formula>
    </cfRule>
    <cfRule type="containsText" dxfId="8375" priority="8044" operator="containsText" text="IRLANDA">
      <formula>NOT(ISERROR(SEARCH("IRLANDA",B14)))</formula>
    </cfRule>
    <cfRule type="containsText" dxfId="8374" priority="8045" operator="containsText" text="PAÍSES DEL ESTE">
      <formula>NOT(ISERROR(SEARCH("PAÍSES DEL ESTE",B14)))</formula>
    </cfRule>
    <cfRule type="containsText" dxfId="8373" priority="8046" operator="containsText" text="RUSIA">
      <formula>NOT(ISERROR(SEARCH("RUSIA",B14)))</formula>
    </cfRule>
    <cfRule type="containsText" dxfId="8372" priority="8047" operator="containsText" text="HOLANDA">
      <formula>NOT(ISERROR(SEARCH("HOLANDA",B14)))</formula>
    </cfRule>
    <cfRule type="containsText" dxfId="8371" priority="8048" operator="containsText" text="FRANCIA">
      <formula>NOT(ISERROR(SEARCH("FRANCIA",B14)))</formula>
    </cfRule>
    <cfRule type="containsText" dxfId="8370" priority="8049" operator="containsText" text="ITALIA">
      <formula>NOT(ISERROR(SEARCH("ITALIA",B14)))</formula>
    </cfRule>
    <cfRule type="containsText" dxfId="8369" priority="8050" operator="containsText" text="BÉLGICA">
      <formula>NOT(ISERROR(SEARCH("BÉLGICA",B14)))</formula>
    </cfRule>
    <cfRule type="containsText" dxfId="8368" priority="8051" operator="containsText" text="ESPAÑA">
      <formula>NOT(ISERROR(SEARCH("ESPAÑA",B14)))</formula>
    </cfRule>
    <cfRule type="containsText" dxfId="8367" priority="8052" operator="containsText" text="ALEMANIA">
      <formula>NOT(ISERROR(SEARCH("ALEMANIA",B14)))</formula>
    </cfRule>
    <cfRule type="containsText" dxfId="8366" priority="8053" operator="containsText" text="PAÍSES NÓRDICOS">
      <formula>NOT(ISERROR(SEARCH("PAÍSES NÓRDICOS",B14)))</formula>
    </cfRule>
    <cfRule type="containsText" dxfId="8365" priority="8054" operator="containsText" text="REINO UNIDO">
      <formula>NOT(ISERROR(SEARCH("REINO UNIDO",B14)))</formula>
    </cfRule>
    <cfRule type="containsText" dxfId="8364" priority="8055" operator="containsText" text="DINAMARCA">
      <formula>NOT(ISERROR(SEARCH("DINAMARCA",B14)))</formula>
    </cfRule>
    <cfRule type="containsText" dxfId="8363" priority="8056" operator="containsText" text="NORUEGA">
      <formula>NOT(ISERROR(SEARCH("NORUEGA",B14)))</formula>
    </cfRule>
    <cfRule type="containsText" dxfId="8362" priority="8057" operator="containsText" text="FINLANDIA">
      <formula>NOT(ISERROR(SEARCH("FINLANDIA",B14)))</formula>
    </cfRule>
    <cfRule type="containsText" dxfId="8361" priority="8058" operator="containsText" text="SUECIA">
      <formula>NOT(ISERROR(SEARCH("SUECIA",B14)))</formula>
    </cfRule>
  </conditionalFormatting>
  <conditionalFormatting sqref="B14">
    <cfRule type="containsText" dxfId="8360" priority="8025" operator="containsText" text="SUIZA">
      <formula>NOT(ISERROR(SEARCH("SUIZA",B14)))</formula>
    </cfRule>
    <cfRule type="containsText" dxfId="8359" priority="8026" operator="containsText" text="AUSTRIA">
      <formula>NOT(ISERROR(SEARCH("AUSTRIA",B14)))</formula>
    </cfRule>
    <cfRule type="containsText" dxfId="8358" priority="8027" operator="containsText" text="IRLANDA">
      <formula>NOT(ISERROR(SEARCH("IRLANDA",B14)))</formula>
    </cfRule>
    <cfRule type="containsText" dxfId="8357" priority="8028" operator="containsText" text="PAÍSES DEL ESTE">
      <formula>NOT(ISERROR(SEARCH("PAÍSES DEL ESTE",B14)))</formula>
    </cfRule>
    <cfRule type="containsText" dxfId="8356" priority="8029" operator="containsText" text="RUSIA">
      <formula>NOT(ISERROR(SEARCH("RUSIA",B14)))</formula>
    </cfRule>
    <cfRule type="containsText" dxfId="8355" priority="8030" operator="containsText" text="HOLANDA">
      <formula>NOT(ISERROR(SEARCH("HOLANDA",B14)))</formula>
    </cfRule>
    <cfRule type="containsText" dxfId="8354" priority="8031" operator="containsText" text="FRANCIA">
      <formula>NOT(ISERROR(SEARCH("FRANCIA",B14)))</formula>
    </cfRule>
    <cfRule type="containsText" dxfId="8353" priority="8032" operator="containsText" text="ITALIA">
      <formula>NOT(ISERROR(SEARCH("ITALIA",B14)))</formula>
    </cfRule>
    <cfRule type="containsText" dxfId="8352" priority="8033" operator="containsText" text="BÉLGICA">
      <formula>NOT(ISERROR(SEARCH("BÉLGICA",B14)))</formula>
    </cfRule>
    <cfRule type="containsText" dxfId="8351" priority="8034" operator="containsText" text="ESPAÑA">
      <formula>NOT(ISERROR(SEARCH("ESPAÑA",B14)))</formula>
    </cfRule>
    <cfRule type="containsText" dxfId="8350" priority="8035" operator="containsText" text="ALEMANIA">
      <formula>NOT(ISERROR(SEARCH("ALEMANIA",B14)))</formula>
    </cfRule>
    <cfRule type="containsText" dxfId="8349" priority="8036" operator="containsText" text="PAÍSES NÓRDICOS">
      <formula>NOT(ISERROR(SEARCH("PAÍSES NÓRDICOS",B14)))</formula>
    </cfRule>
    <cfRule type="containsText" dxfId="8348" priority="8037" operator="containsText" text="REINO UNIDO">
      <formula>NOT(ISERROR(SEARCH("REINO UNIDO",B14)))</formula>
    </cfRule>
    <cfRule type="containsText" dxfId="8347" priority="8038" operator="containsText" text="DINAMARCA">
      <formula>NOT(ISERROR(SEARCH("DINAMARCA",B14)))</formula>
    </cfRule>
    <cfRule type="containsText" dxfId="8346" priority="8039" operator="containsText" text="NORUEGA">
      <formula>NOT(ISERROR(SEARCH("NORUEGA",B14)))</formula>
    </cfRule>
    <cfRule type="containsText" dxfId="8345" priority="8040" operator="containsText" text="FINLANDIA">
      <formula>NOT(ISERROR(SEARCH("FINLANDIA",B14)))</formula>
    </cfRule>
    <cfRule type="containsText" dxfId="8344" priority="8041" operator="containsText" text="SUECIA">
      <formula>NOT(ISERROR(SEARCH("SUECIA",B14)))</formula>
    </cfRule>
  </conditionalFormatting>
  <conditionalFormatting sqref="B14">
    <cfRule type="containsText" dxfId="8343" priority="8008" operator="containsText" text="SUIZA">
      <formula>NOT(ISERROR(SEARCH("SUIZA",B14)))</formula>
    </cfRule>
    <cfRule type="containsText" dxfId="8342" priority="8009" operator="containsText" text="AUSTRIA">
      <formula>NOT(ISERROR(SEARCH("AUSTRIA",B14)))</formula>
    </cfRule>
    <cfRule type="containsText" dxfId="8341" priority="8010" operator="containsText" text="IRLANDA">
      <formula>NOT(ISERROR(SEARCH("IRLANDA",B14)))</formula>
    </cfRule>
    <cfRule type="containsText" dxfId="8340" priority="8011" operator="containsText" text="PAÍSES DEL ESTE">
      <formula>NOT(ISERROR(SEARCH("PAÍSES DEL ESTE",B14)))</formula>
    </cfRule>
    <cfRule type="containsText" dxfId="8339" priority="8012" operator="containsText" text="RUSIA">
      <formula>NOT(ISERROR(SEARCH("RUSIA",B14)))</formula>
    </cfRule>
    <cfRule type="containsText" dxfId="8338" priority="8013" operator="containsText" text="HOLANDA">
      <formula>NOT(ISERROR(SEARCH("HOLANDA",B14)))</formula>
    </cfRule>
    <cfRule type="containsText" dxfId="8337" priority="8014" operator="containsText" text="FRANCIA">
      <formula>NOT(ISERROR(SEARCH("FRANCIA",B14)))</formula>
    </cfRule>
    <cfRule type="containsText" dxfId="8336" priority="8015" operator="containsText" text="ITALIA">
      <formula>NOT(ISERROR(SEARCH("ITALIA",B14)))</formula>
    </cfRule>
    <cfRule type="containsText" dxfId="8335" priority="8016" operator="containsText" text="BÉLGICA">
      <formula>NOT(ISERROR(SEARCH("BÉLGICA",B14)))</formula>
    </cfRule>
    <cfRule type="containsText" dxfId="8334" priority="8017" operator="containsText" text="ESPAÑA">
      <formula>NOT(ISERROR(SEARCH("ESPAÑA",B14)))</formula>
    </cfRule>
    <cfRule type="containsText" dxfId="8333" priority="8018" operator="containsText" text="ALEMANIA">
      <formula>NOT(ISERROR(SEARCH("ALEMANIA",B14)))</formula>
    </cfRule>
    <cfRule type="containsText" dxfId="8332" priority="8019" operator="containsText" text="PAÍSES NÓRDICOS">
      <formula>NOT(ISERROR(SEARCH("PAÍSES NÓRDICOS",B14)))</formula>
    </cfRule>
    <cfRule type="containsText" dxfId="8331" priority="8020" operator="containsText" text="REINO UNIDO">
      <formula>NOT(ISERROR(SEARCH("REINO UNIDO",B14)))</formula>
    </cfRule>
    <cfRule type="containsText" dxfId="8330" priority="8021" operator="containsText" text="DINAMARCA">
      <formula>NOT(ISERROR(SEARCH("DINAMARCA",B14)))</formula>
    </cfRule>
    <cfRule type="containsText" dxfId="8329" priority="8022" operator="containsText" text="NORUEGA">
      <formula>NOT(ISERROR(SEARCH("NORUEGA",B14)))</formula>
    </cfRule>
    <cfRule type="containsText" dxfId="8328" priority="8023" operator="containsText" text="FINLANDIA">
      <formula>NOT(ISERROR(SEARCH("FINLANDIA",B14)))</formula>
    </cfRule>
    <cfRule type="containsText" dxfId="8327" priority="8024" operator="containsText" text="SUECIA">
      <formula>NOT(ISERROR(SEARCH("SUECIA",B14)))</formula>
    </cfRule>
  </conditionalFormatting>
  <conditionalFormatting sqref="B14">
    <cfRule type="containsText" dxfId="8326" priority="7991" operator="containsText" text="SUIZA">
      <formula>NOT(ISERROR(SEARCH("SUIZA",B14)))</formula>
    </cfRule>
    <cfRule type="containsText" dxfId="8325" priority="7992" operator="containsText" text="AUSTRIA">
      <formula>NOT(ISERROR(SEARCH("AUSTRIA",B14)))</formula>
    </cfRule>
    <cfRule type="containsText" dxfId="8324" priority="7993" operator="containsText" text="IRLANDA">
      <formula>NOT(ISERROR(SEARCH("IRLANDA",B14)))</formula>
    </cfRule>
    <cfRule type="containsText" dxfId="8323" priority="7994" operator="containsText" text="PAÍSES DEL ESTE">
      <formula>NOT(ISERROR(SEARCH("PAÍSES DEL ESTE",B14)))</formula>
    </cfRule>
    <cfRule type="containsText" dxfId="8322" priority="7995" operator="containsText" text="RUSIA">
      <formula>NOT(ISERROR(SEARCH("RUSIA",B14)))</formula>
    </cfRule>
    <cfRule type="containsText" dxfId="8321" priority="7996" operator="containsText" text="HOLANDA">
      <formula>NOT(ISERROR(SEARCH("HOLANDA",B14)))</formula>
    </cfRule>
    <cfRule type="containsText" dxfId="8320" priority="7997" operator="containsText" text="FRANCIA">
      <formula>NOT(ISERROR(SEARCH("FRANCIA",B14)))</formula>
    </cfRule>
    <cfRule type="containsText" dxfId="8319" priority="7998" operator="containsText" text="ITALIA">
      <formula>NOT(ISERROR(SEARCH("ITALIA",B14)))</formula>
    </cfRule>
    <cfRule type="containsText" dxfId="8318" priority="7999" operator="containsText" text="BÉLGICA">
      <formula>NOT(ISERROR(SEARCH("BÉLGICA",B14)))</formula>
    </cfRule>
    <cfRule type="containsText" dxfId="8317" priority="8000" operator="containsText" text="ESPAÑA">
      <formula>NOT(ISERROR(SEARCH("ESPAÑA",B14)))</formula>
    </cfRule>
    <cfRule type="containsText" dxfId="8316" priority="8001" operator="containsText" text="ALEMANIA">
      <formula>NOT(ISERROR(SEARCH("ALEMANIA",B14)))</formula>
    </cfRule>
    <cfRule type="containsText" dxfId="8315" priority="8002" operator="containsText" text="PAÍSES NÓRDICOS">
      <formula>NOT(ISERROR(SEARCH("PAÍSES NÓRDICOS",B14)))</formula>
    </cfRule>
    <cfRule type="containsText" dxfId="8314" priority="8003" operator="containsText" text="REINO UNIDO">
      <formula>NOT(ISERROR(SEARCH("REINO UNIDO",B14)))</formula>
    </cfRule>
    <cfRule type="containsText" dxfId="8313" priority="8004" operator="containsText" text="DINAMARCA">
      <formula>NOT(ISERROR(SEARCH("DINAMARCA",B14)))</formula>
    </cfRule>
    <cfRule type="containsText" dxfId="8312" priority="8005" operator="containsText" text="NORUEGA">
      <formula>NOT(ISERROR(SEARCH("NORUEGA",B14)))</formula>
    </cfRule>
    <cfRule type="containsText" dxfId="8311" priority="8006" operator="containsText" text="FINLANDIA">
      <formula>NOT(ISERROR(SEARCH("FINLANDIA",B14)))</formula>
    </cfRule>
    <cfRule type="containsText" dxfId="8310" priority="8007" operator="containsText" text="SUECIA">
      <formula>NOT(ISERROR(SEARCH("SUECIA",B14)))</formula>
    </cfRule>
  </conditionalFormatting>
  <conditionalFormatting sqref="B15">
    <cfRule type="containsText" dxfId="8309" priority="7974" operator="containsText" text="SUIZA">
      <formula>NOT(ISERROR(SEARCH("SUIZA",B15)))</formula>
    </cfRule>
    <cfRule type="containsText" dxfId="8308" priority="7975" operator="containsText" text="AUSTRIA">
      <formula>NOT(ISERROR(SEARCH("AUSTRIA",B15)))</formula>
    </cfRule>
    <cfRule type="containsText" dxfId="8307" priority="7976" operator="containsText" text="IRLANDA">
      <formula>NOT(ISERROR(SEARCH("IRLANDA",B15)))</formula>
    </cfRule>
    <cfRule type="containsText" dxfId="8306" priority="7977" operator="containsText" text="PAÍSES DEL ESTE">
      <formula>NOT(ISERROR(SEARCH("PAÍSES DEL ESTE",B15)))</formula>
    </cfRule>
    <cfRule type="containsText" dxfId="8305" priority="7978" operator="containsText" text="RUSIA">
      <formula>NOT(ISERROR(SEARCH("RUSIA",B15)))</formula>
    </cfRule>
    <cfRule type="containsText" dxfId="8304" priority="7979" operator="containsText" text="HOLANDA">
      <formula>NOT(ISERROR(SEARCH("HOLANDA",B15)))</formula>
    </cfRule>
    <cfRule type="containsText" dxfId="8303" priority="7980" operator="containsText" text="FRANCIA">
      <formula>NOT(ISERROR(SEARCH("FRANCIA",B15)))</formula>
    </cfRule>
    <cfRule type="containsText" dxfId="8302" priority="7981" operator="containsText" text="ITALIA">
      <formula>NOT(ISERROR(SEARCH("ITALIA",B15)))</formula>
    </cfRule>
    <cfRule type="containsText" dxfId="8301" priority="7982" operator="containsText" text="BÉLGICA">
      <formula>NOT(ISERROR(SEARCH("BÉLGICA",B15)))</formula>
    </cfRule>
    <cfRule type="containsText" dxfId="8300" priority="7983" operator="containsText" text="ESPAÑA">
      <formula>NOT(ISERROR(SEARCH("ESPAÑA",B15)))</formula>
    </cfRule>
    <cfRule type="containsText" dxfId="8299" priority="7984" operator="containsText" text="ALEMANIA">
      <formula>NOT(ISERROR(SEARCH("ALEMANIA",B15)))</formula>
    </cfRule>
    <cfRule type="containsText" dxfId="8298" priority="7985" operator="containsText" text="PAÍSES NÓRDICOS">
      <formula>NOT(ISERROR(SEARCH("PAÍSES NÓRDICOS",B15)))</formula>
    </cfRule>
    <cfRule type="containsText" dxfId="8297" priority="7986" operator="containsText" text="REINO UNIDO">
      <formula>NOT(ISERROR(SEARCH("REINO UNIDO",B15)))</formula>
    </cfRule>
    <cfRule type="containsText" dxfId="8296" priority="7987" operator="containsText" text="DINAMARCA">
      <formula>NOT(ISERROR(SEARCH("DINAMARCA",B15)))</formula>
    </cfRule>
    <cfRule type="containsText" dxfId="8295" priority="7988" operator="containsText" text="NORUEGA">
      <formula>NOT(ISERROR(SEARCH("NORUEGA",B15)))</formula>
    </cfRule>
    <cfRule type="containsText" dxfId="8294" priority="7989" operator="containsText" text="FINLANDIA">
      <formula>NOT(ISERROR(SEARCH("FINLANDIA",B15)))</formula>
    </cfRule>
    <cfRule type="containsText" dxfId="8293" priority="7990" operator="containsText" text="SUECIA">
      <formula>NOT(ISERROR(SEARCH("SUECIA",B15)))</formula>
    </cfRule>
  </conditionalFormatting>
  <conditionalFormatting sqref="B15">
    <cfRule type="containsText" dxfId="8292" priority="7957" operator="containsText" text="SUIZA">
      <formula>NOT(ISERROR(SEARCH("SUIZA",B15)))</formula>
    </cfRule>
    <cfRule type="containsText" dxfId="8291" priority="7958" operator="containsText" text="AUSTRIA">
      <formula>NOT(ISERROR(SEARCH("AUSTRIA",B15)))</formula>
    </cfRule>
    <cfRule type="containsText" dxfId="8290" priority="7959" operator="containsText" text="IRLANDA">
      <formula>NOT(ISERROR(SEARCH("IRLANDA",B15)))</formula>
    </cfRule>
    <cfRule type="containsText" dxfId="8289" priority="7960" operator="containsText" text="PAÍSES DEL ESTE">
      <formula>NOT(ISERROR(SEARCH("PAÍSES DEL ESTE",B15)))</formula>
    </cfRule>
    <cfRule type="containsText" dxfId="8288" priority="7961" operator="containsText" text="RUSIA">
      <formula>NOT(ISERROR(SEARCH("RUSIA",B15)))</formula>
    </cfRule>
    <cfRule type="containsText" dxfId="8287" priority="7962" operator="containsText" text="HOLANDA">
      <formula>NOT(ISERROR(SEARCH("HOLANDA",B15)))</formula>
    </cfRule>
    <cfRule type="containsText" dxfId="8286" priority="7963" operator="containsText" text="FRANCIA">
      <formula>NOT(ISERROR(SEARCH("FRANCIA",B15)))</formula>
    </cfRule>
    <cfRule type="containsText" dxfId="8285" priority="7964" operator="containsText" text="ITALIA">
      <formula>NOT(ISERROR(SEARCH("ITALIA",B15)))</formula>
    </cfRule>
    <cfRule type="containsText" dxfId="8284" priority="7965" operator="containsText" text="BÉLGICA">
      <formula>NOT(ISERROR(SEARCH("BÉLGICA",B15)))</formula>
    </cfRule>
    <cfRule type="containsText" dxfId="8283" priority="7966" operator="containsText" text="ESPAÑA">
      <formula>NOT(ISERROR(SEARCH("ESPAÑA",B15)))</formula>
    </cfRule>
    <cfRule type="containsText" dxfId="8282" priority="7967" operator="containsText" text="ALEMANIA">
      <formula>NOT(ISERROR(SEARCH("ALEMANIA",B15)))</formula>
    </cfRule>
    <cfRule type="containsText" dxfId="8281" priority="7968" operator="containsText" text="PAÍSES NÓRDICOS">
      <formula>NOT(ISERROR(SEARCH("PAÍSES NÓRDICOS",B15)))</formula>
    </cfRule>
    <cfRule type="containsText" dxfId="8280" priority="7969" operator="containsText" text="REINO UNIDO">
      <formula>NOT(ISERROR(SEARCH("REINO UNIDO",B15)))</formula>
    </cfRule>
    <cfRule type="containsText" dxfId="8279" priority="7970" operator="containsText" text="DINAMARCA">
      <formula>NOT(ISERROR(SEARCH("DINAMARCA",B15)))</formula>
    </cfRule>
    <cfRule type="containsText" dxfId="8278" priority="7971" operator="containsText" text="NORUEGA">
      <formula>NOT(ISERROR(SEARCH("NORUEGA",B15)))</formula>
    </cfRule>
    <cfRule type="containsText" dxfId="8277" priority="7972" operator="containsText" text="FINLANDIA">
      <formula>NOT(ISERROR(SEARCH("FINLANDIA",B15)))</formula>
    </cfRule>
    <cfRule type="containsText" dxfId="8276" priority="7973" operator="containsText" text="SUECIA">
      <formula>NOT(ISERROR(SEARCH("SUECIA",B15)))</formula>
    </cfRule>
  </conditionalFormatting>
  <conditionalFormatting sqref="B15">
    <cfRule type="containsText" dxfId="8275" priority="7940" operator="containsText" text="SUIZA">
      <formula>NOT(ISERROR(SEARCH("SUIZA",B15)))</formula>
    </cfRule>
    <cfRule type="containsText" dxfId="8274" priority="7941" operator="containsText" text="AUSTRIA">
      <formula>NOT(ISERROR(SEARCH("AUSTRIA",B15)))</formula>
    </cfRule>
    <cfRule type="containsText" dxfId="8273" priority="7942" operator="containsText" text="IRLANDA">
      <formula>NOT(ISERROR(SEARCH("IRLANDA",B15)))</formula>
    </cfRule>
    <cfRule type="containsText" dxfId="8272" priority="7943" operator="containsText" text="PAÍSES DEL ESTE">
      <formula>NOT(ISERROR(SEARCH("PAÍSES DEL ESTE",B15)))</formula>
    </cfRule>
    <cfRule type="containsText" dxfId="8271" priority="7944" operator="containsText" text="RUSIA">
      <formula>NOT(ISERROR(SEARCH("RUSIA",B15)))</formula>
    </cfRule>
    <cfRule type="containsText" dxfId="8270" priority="7945" operator="containsText" text="HOLANDA">
      <formula>NOT(ISERROR(SEARCH("HOLANDA",B15)))</formula>
    </cfRule>
    <cfRule type="containsText" dxfId="8269" priority="7946" operator="containsText" text="FRANCIA">
      <formula>NOT(ISERROR(SEARCH("FRANCIA",B15)))</formula>
    </cfRule>
    <cfRule type="containsText" dxfId="8268" priority="7947" operator="containsText" text="ITALIA">
      <formula>NOT(ISERROR(SEARCH("ITALIA",B15)))</formula>
    </cfRule>
    <cfRule type="containsText" dxfId="8267" priority="7948" operator="containsText" text="BÉLGICA">
      <formula>NOT(ISERROR(SEARCH("BÉLGICA",B15)))</formula>
    </cfRule>
    <cfRule type="containsText" dxfId="8266" priority="7949" operator="containsText" text="ESPAÑA">
      <formula>NOT(ISERROR(SEARCH("ESPAÑA",B15)))</formula>
    </cfRule>
    <cfRule type="containsText" dxfId="8265" priority="7950" operator="containsText" text="ALEMANIA">
      <formula>NOT(ISERROR(SEARCH("ALEMANIA",B15)))</formula>
    </cfRule>
    <cfRule type="containsText" dxfId="8264" priority="7951" operator="containsText" text="PAÍSES NÓRDICOS">
      <formula>NOT(ISERROR(SEARCH("PAÍSES NÓRDICOS",B15)))</formula>
    </cfRule>
    <cfRule type="containsText" dxfId="8263" priority="7952" operator="containsText" text="REINO UNIDO">
      <formula>NOT(ISERROR(SEARCH("REINO UNIDO",B15)))</formula>
    </cfRule>
    <cfRule type="containsText" dxfId="8262" priority="7953" operator="containsText" text="DINAMARCA">
      <formula>NOT(ISERROR(SEARCH("DINAMARCA",B15)))</formula>
    </cfRule>
    <cfRule type="containsText" dxfId="8261" priority="7954" operator="containsText" text="NORUEGA">
      <formula>NOT(ISERROR(SEARCH("NORUEGA",B15)))</formula>
    </cfRule>
    <cfRule type="containsText" dxfId="8260" priority="7955" operator="containsText" text="FINLANDIA">
      <formula>NOT(ISERROR(SEARCH("FINLANDIA",B15)))</formula>
    </cfRule>
    <cfRule type="containsText" dxfId="8259" priority="7956" operator="containsText" text="SUECIA">
      <formula>NOT(ISERROR(SEARCH("SUECIA",B15)))</formula>
    </cfRule>
  </conditionalFormatting>
  <conditionalFormatting sqref="B15">
    <cfRule type="containsText" dxfId="8258" priority="7923" operator="containsText" text="SUIZA">
      <formula>NOT(ISERROR(SEARCH("SUIZA",B15)))</formula>
    </cfRule>
    <cfRule type="containsText" dxfId="8257" priority="7924" operator="containsText" text="AUSTRIA">
      <formula>NOT(ISERROR(SEARCH("AUSTRIA",B15)))</formula>
    </cfRule>
    <cfRule type="containsText" dxfId="8256" priority="7925" operator="containsText" text="IRLANDA">
      <formula>NOT(ISERROR(SEARCH("IRLANDA",B15)))</formula>
    </cfRule>
    <cfRule type="containsText" dxfId="8255" priority="7926" operator="containsText" text="PAÍSES DEL ESTE">
      <formula>NOT(ISERROR(SEARCH("PAÍSES DEL ESTE",B15)))</formula>
    </cfRule>
    <cfRule type="containsText" dxfId="8254" priority="7927" operator="containsText" text="RUSIA">
      <formula>NOT(ISERROR(SEARCH("RUSIA",B15)))</formula>
    </cfRule>
    <cfRule type="containsText" dxfId="8253" priority="7928" operator="containsText" text="HOLANDA">
      <formula>NOT(ISERROR(SEARCH("HOLANDA",B15)))</formula>
    </cfRule>
    <cfRule type="containsText" dxfId="8252" priority="7929" operator="containsText" text="FRANCIA">
      <formula>NOT(ISERROR(SEARCH("FRANCIA",B15)))</formula>
    </cfRule>
    <cfRule type="containsText" dxfId="8251" priority="7930" operator="containsText" text="ITALIA">
      <formula>NOT(ISERROR(SEARCH("ITALIA",B15)))</formula>
    </cfRule>
    <cfRule type="containsText" dxfId="8250" priority="7931" operator="containsText" text="BÉLGICA">
      <formula>NOT(ISERROR(SEARCH("BÉLGICA",B15)))</formula>
    </cfRule>
    <cfRule type="containsText" dxfId="8249" priority="7932" operator="containsText" text="ESPAÑA">
      <formula>NOT(ISERROR(SEARCH("ESPAÑA",B15)))</formula>
    </cfRule>
    <cfRule type="containsText" dxfId="8248" priority="7933" operator="containsText" text="ALEMANIA">
      <formula>NOT(ISERROR(SEARCH("ALEMANIA",B15)))</formula>
    </cfRule>
    <cfRule type="containsText" dxfId="8247" priority="7934" operator="containsText" text="PAÍSES NÓRDICOS">
      <formula>NOT(ISERROR(SEARCH("PAÍSES NÓRDICOS",B15)))</formula>
    </cfRule>
    <cfRule type="containsText" dxfId="8246" priority="7935" operator="containsText" text="REINO UNIDO">
      <formula>NOT(ISERROR(SEARCH("REINO UNIDO",B15)))</formula>
    </cfRule>
    <cfRule type="containsText" dxfId="8245" priority="7936" operator="containsText" text="DINAMARCA">
      <formula>NOT(ISERROR(SEARCH("DINAMARCA",B15)))</formula>
    </cfRule>
    <cfRule type="containsText" dxfId="8244" priority="7937" operator="containsText" text="NORUEGA">
      <formula>NOT(ISERROR(SEARCH("NORUEGA",B15)))</formula>
    </cfRule>
    <cfRule type="containsText" dxfId="8243" priority="7938" operator="containsText" text="FINLANDIA">
      <formula>NOT(ISERROR(SEARCH("FINLANDIA",B15)))</formula>
    </cfRule>
    <cfRule type="containsText" dxfId="8242" priority="7939" operator="containsText" text="SUECIA">
      <formula>NOT(ISERROR(SEARCH("SUECIA",B15)))</formula>
    </cfRule>
  </conditionalFormatting>
  <conditionalFormatting sqref="B15">
    <cfRule type="containsText" dxfId="8241" priority="7906" operator="containsText" text="SUIZA">
      <formula>NOT(ISERROR(SEARCH("SUIZA",B15)))</formula>
    </cfRule>
    <cfRule type="containsText" dxfId="8240" priority="7907" operator="containsText" text="AUSTRIA">
      <formula>NOT(ISERROR(SEARCH("AUSTRIA",B15)))</formula>
    </cfRule>
    <cfRule type="containsText" dxfId="8239" priority="7908" operator="containsText" text="IRLANDA">
      <formula>NOT(ISERROR(SEARCH("IRLANDA",B15)))</formula>
    </cfRule>
    <cfRule type="containsText" dxfId="8238" priority="7909" operator="containsText" text="PAÍSES DEL ESTE">
      <formula>NOT(ISERROR(SEARCH("PAÍSES DEL ESTE",B15)))</formula>
    </cfRule>
    <cfRule type="containsText" dxfId="8237" priority="7910" operator="containsText" text="RUSIA">
      <formula>NOT(ISERROR(SEARCH("RUSIA",B15)))</formula>
    </cfRule>
    <cfRule type="containsText" dxfId="8236" priority="7911" operator="containsText" text="HOLANDA">
      <formula>NOT(ISERROR(SEARCH("HOLANDA",B15)))</formula>
    </cfRule>
    <cfRule type="containsText" dxfId="8235" priority="7912" operator="containsText" text="FRANCIA">
      <formula>NOT(ISERROR(SEARCH("FRANCIA",B15)))</formula>
    </cfRule>
    <cfRule type="containsText" dxfId="8234" priority="7913" operator="containsText" text="ITALIA">
      <formula>NOT(ISERROR(SEARCH("ITALIA",B15)))</formula>
    </cfRule>
    <cfRule type="containsText" dxfId="8233" priority="7914" operator="containsText" text="BÉLGICA">
      <formula>NOT(ISERROR(SEARCH("BÉLGICA",B15)))</formula>
    </cfRule>
    <cfRule type="containsText" dxfId="8232" priority="7915" operator="containsText" text="ESPAÑA">
      <formula>NOT(ISERROR(SEARCH("ESPAÑA",B15)))</formula>
    </cfRule>
    <cfRule type="containsText" dxfId="8231" priority="7916" operator="containsText" text="ALEMANIA">
      <formula>NOT(ISERROR(SEARCH("ALEMANIA",B15)))</formula>
    </cfRule>
    <cfRule type="containsText" dxfId="8230" priority="7917" operator="containsText" text="PAÍSES NÓRDICOS">
      <formula>NOT(ISERROR(SEARCH("PAÍSES NÓRDICOS",B15)))</formula>
    </cfRule>
    <cfRule type="containsText" dxfId="8229" priority="7918" operator="containsText" text="REINO UNIDO">
      <formula>NOT(ISERROR(SEARCH("REINO UNIDO",B15)))</formula>
    </cfRule>
    <cfRule type="containsText" dxfId="8228" priority="7919" operator="containsText" text="DINAMARCA">
      <formula>NOT(ISERROR(SEARCH("DINAMARCA",B15)))</formula>
    </cfRule>
    <cfRule type="containsText" dxfId="8227" priority="7920" operator="containsText" text="NORUEGA">
      <formula>NOT(ISERROR(SEARCH("NORUEGA",B15)))</formula>
    </cfRule>
    <cfRule type="containsText" dxfId="8226" priority="7921" operator="containsText" text="FINLANDIA">
      <formula>NOT(ISERROR(SEARCH("FINLANDIA",B15)))</formula>
    </cfRule>
    <cfRule type="containsText" dxfId="8225" priority="7922" operator="containsText" text="SUECIA">
      <formula>NOT(ISERROR(SEARCH("SUECIA",B15)))</formula>
    </cfRule>
  </conditionalFormatting>
  <conditionalFormatting sqref="B15">
    <cfRule type="containsText" dxfId="8224" priority="7889" operator="containsText" text="SUIZA">
      <formula>NOT(ISERROR(SEARCH("SUIZA",B15)))</formula>
    </cfRule>
    <cfRule type="containsText" dxfId="8223" priority="7890" operator="containsText" text="AUSTRIA">
      <formula>NOT(ISERROR(SEARCH("AUSTRIA",B15)))</formula>
    </cfRule>
    <cfRule type="containsText" dxfId="8222" priority="7891" operator="containsText" text="IRLANDA">
      <formula>NOT(ISERROR(SEARCH("IRLANDA",B15)))</formula>
    </cfRule>
    <cfRule type="containsText" dxfId="8221" priority="7892" operator="containsText" text="PAÍSES DEL ESTE">
      <formula>NOT(ISERROR(SEARCH("PAÍSES DEL ESTE",B15)))</formula>
    </cfRule>
    <cfRule type="containsText" dxfId="8220" priority="7893" operator="containsText" text="RUSIA">
      <formula>NOT(ISERROR(SEARCH("RUSIA",B15)))</formula>
    </cfRule>
    <cfRule type="containsText" dxfId="8219" priority="7894" operator="containsText" text="HOLANDA">
      <formula>NOT(ISERROR(SEARCH("HOLANDA",B15)))</formula>
    </cfRule>
    <cfRule type="containsText" dxfId="8218" priority="7895" operator="containsText" text="FRANCIA">
      <formula>NOT(ISERROR(SEARCH("FRANCIA",B15)))</formula>
    </cfRule>
    <cfRule type="containsText" dxfId="8217" priority="7896" operator="containsText" text="ITALIA">
      <formula>NOT(ISERROR(SEARCH("ITALIA",B15)))</formula>
    </cfRule>
    <cfRule type="containsText" dxfId="8216" priority="7897" operator="containsText" text="BÉLGICA">
      <formula>NOT(ISERROR(SEARCH("BÉLGICA",B15)))</formula>
    </cfRule>
    <cfRule type="containsText" dxfId="8215" priority="7898" operator="containsText" text="ESPAÑA">
      <formula>NOT(ISERROR(SEARCH("ESPAÑA",B15)))</formula>
    </cfRule>
    <cfRule type="containsText" dxfId="8214" priority="7899" operator="containsText" text="ALEMANIA">
      <formula>NOT(ISERROR(SEARCH("ALEMANIA",B15)))</formula>
    </cfRule>
    <cfRule type="containsText" dxfId="8213" priority="7900" operator="containsText" text="PAÍSES NÓRDICOS">
      <formula>NOT(ISERROR(SEARCH("PAÍSES NÓRDICOS",B15)))</formula>
    </cfRule>
    <cfRule type="containsText" dxfId="8212" priority="7901" operator="containsText" text="REINO UNIDO">
      <formula>NOT(ISERROR(SEARCH("REINO UNIDO",B15)))</formula>
    </cfRule>
    <cfRule type="containsText" dxfId="8211" priority="7902" operator="containsText" text="DINAMARCA">
      <formula>NOT(ISERROR(SEARCH("DINAMARCA",B15)))</formula>
    </cfRule>
    <cfRule type="containsText" dxfId="8210" priority="7903" operator="containsText" text="NORUEGA">
      <formula>NOT(ISERROR(SEARCH("NORUEGA",B15)))</formula>
    </cfRule>
    <cfRule type="containsText" dxfId="8209" priority="7904" operator="containsText" text="FINLANDIA">
      <formula>NOT(ISERROR(SEARCH("FINLANDIA",B15)))</formula>
    </cfRule>
    <cfRule type="containsText" dxfId="8208" priority="7905" operator="containsText" text="SUECIA">
      <formula>NOT(ISERROR(SEARCH("SUECIA",B15)))</formula>
    </cfRule>
  </conditionalFormatting>
  <conditionalFormatting sqref="B15">
    <cfRule type="containsText" dxfId="8207" priority="7872" operator="containsText" text="SUIZA">
      <formula>NOT(ISERROR(SEARCH("SUIZA",B15)))</formula>
    </cfRule>
    <cfRule type="containsText" dxfId="8206" priority="7873" operator="containsText" text="AUSTRIA">
      <formula>NOT(ISERROR(SEARCH("AUSTRIA",B15)))</formula>
    </cfRule>
    <cfRule type="containsText" dxfId="8205" priority="7874" operator="containsText" text="IRLANDA">
      <formula>NOT(ISERROR(SEARCH("IRLANDA",B15)))</formula>
    </cfRule>
    <cfRule type="containsText" dxfId="8204" priority="7875" operator="containsText" text="PAÍSES DEL ESTE">
      <formula>NOT(ISERROR(SEARCH("PAÍSES DEL ESTE",B15)))</formula>
    </cfRule>
    <cfRule type="containsText" dxfId="8203" priority="7876" operator="containsText" text="RUSIA">
      <formula>NOT(ISERROR(SEARCH("RUSIA",B15)))</formula>
    </cfRule>
    <cfRule type="containsText" dxfId="8202" priority="7877" operator="containsText" text="HOLANDA">
      <formula>NOT(ISERROR(SEARCH("HOLANDA",B15)))</formula>
    </cfRule>
    <cfRule type="containsText" dxfId="8201" priority="7878" operator="containsText" text="FRANCIA">
      <formula>NOT(ISERROR(SEARCH("FRANCIA",B15)))</formula>
    </cfRule>
    <cfRule type="containsText" dxfId="8200" priority="7879" operator="containsText" text="ITALIA">
      <formula>NOT(ISERROR(SEARCH("ITALIA",B15)))</formula>
    </cfRule>
    <cfRule type="containsText" dxfId="8199" priority="7880" operator="containsText" text="BÉLGICA">
      <formula>NOT(ISERROR(SEARCH("BÉLGICA",B15)))</formula>
    </cfRule>
    <cfRule type="containsText" dxfId="8198" priority="7881" operator="containsText" text="ESPAÑA">
      <formula>NOT(ISERROR(SEARCH("ESPAÑA",B15)))</formula>
    </cfRule>
    <cfRule type="containsText" dxfId="8197" priority="7882" operator="containsText" text="ALEMANIA">
      <formula>NOT(ISERROR(SEARCH("ALEMANIA",B15)))</formula>
    </cfRule>
    <cfRule type="containsText" dxfId="8196" priority="7883" operator="containsText" text="PAÍSES NÓRDICOS">
      <formula>NOT(ISERROR(SEARCH("PAÍSES NÓRDICOS",B15)))</formula>
    </cfRule>
    <cfRule type="containsText" dxfId="8195" priority="7884" operator="containsText" text="REINO UNIDO">
      <formula>NOT(ISERROR(SEARCH("REINO UNIDO",B15)))</formula>
    </cfRule>
    <cfRule type="containsText" dxfId="8194" priority="7885" operator="containsText" text="DINAMARCA">
      <formula>NOT(ISERROR(SEARCH("DINAMARCA",B15)))</formula>
    </cfRule>
    <cfRule type="containsText" dxfId="8193" priority="7886" operator="containsText" text="NORUEGA">
      <formula>NOT(ISERROR(SEARCH("NORUEGA",B15)))</formula>
    </cfRule>
    <cfRule type="containsText" dxfId="8192" priority="7887" operator="containsText" text="FINLANDIA">
      <formula>NOT(ISERROR(SEARCH("FINLANDIA",B15)))</formula>
    </cfRule>
    <cfRule type="containsText" dxfId="8191" priority="7888" operator="containsText" text="SUECIA">
      <formula>NOT(ISERROR(SEARCH("SUECIA",B15)))</formula>
    </cfRule>
  </conditionalFormatting>
  <conditionalFormatting sqref="B15">
    <cfRule type="containsText" dxfId="8190" priority="7855" operator="containsText" text="SUIZA">
      <formula>NOT(ISERROR(SEARCH("SUIZA",B15)))</formula>
    </cfRule>
    <cfRule type="containsText" dxfId="8189" priority="7856" operator="containsText" text="AUSTRIA">
      <formula>NOT(ISERROR(SEARCH("AUSTRIA",B15)))</formula>
    </cfRule>
    <cfRule type="containsText" dxfId="8188" priority="7857" operator="containsText" text="IRLANDA">
      <formula>NOT(ISERROR(SEARCH("IRLANDA",B15)))</formula>
    </cfRule>
    <cfRule type="containsText" dxfId="8187" priority="7858" operator="containsText" text="PAÍSES DEL ESTE">
      <formula>NOT(ISERROR(SEARCH("PAÍSES DEL ESTE",B15)))</formula>
    </cfRule>
    <cfRule type="containsText" dxfId="8186" priority="7859" operator="containsText" text="RUSIA">
      <formula>NOT(ISERROR(SEARCH("RUSIA",B15)))</formula>
    </cfRule>
    <cfRule type="containsText" dxfId="8185" priority="7860" operator="containsText" text="HOLANDA">
      <formula>NOT(ISERROR(SEARCH("HOLANDA",B15)))</formula>
    </cfRule>
    <cfRule type="containsText" dxfId="8184" priority="7861" operator="containsText" text="FRANCIA">
      <formula>NOT(ISERROR(SEARCH("FRANCIA",B15)))</formula>
    </cfRule>
    <cfRule type="containsText" dxfId="8183" priority="7862" operator="containsText" text="ITALIA">
      <formula>NOT(ISERROR(SEARCH("ITALIA",B15)))</formula>
    </cfRule>
    <cfRule type="containsText" dxfId="8182" priority="7863" operator="containsText" text="BÉLGICA">
      <formula>NOT(ISERROR(SEARCH("BÉLGICA",B15)))</formula>
    </cfRule>
    <cfRule type="containsText" dxfId="8181" priority="7864" operator="containsText" text="ESPAÑA">
      <formula>NOT(ISERROR(SEARCH("ESPAÑA",B15)))</formula>
    </cfRule>
    <cfRule type="containsText" dxfId="8180" priority="7865" operator="containsText" text="ALEMANIA">
      <formula>NOT(ISERROR(SEARCH("ALEMANIA",B15)))</formula>
    </cfRule>
    <cfRule type="containsText" dxfId="8179" priority="7866" operator="containsText" text="PAÍSES NÓRDICOS">
      <formula>NOT(ISERROR(SEARCH("PAÍSES NÓRDICOS",B15)))</formula>
    </cfRule>
    <cfRule type="containsText" dxfId="8178" priority="7867" operator="containsText" text="REINO UNIDO">
      <formula>NOT(ISERROR(SEARCH("REINO UNIDO",B15)))</formula>
    </cfRule>
    <cfRule type="containsText" dxfId="8177" priority="7868" operator="containsText" text="DINAMARCA">
      <formula>NOT(ISERROR(SEARCH("DINAMARCA",B15)))</formula>
    </cfRule>
    <cfRule type="containsText" dxfId="8176" priority="7869" operator="containsText" text="NORUEGA">
      <formula>NOT(ISERROR(SEARCH("NORUEGA",B15)))</formula>
    </cfRule>
    <cfRule type="containsText" dxfId="8175" priority="7870" operator="containsText" text="FINLANDIA">
      <formula>NOT(ISERROR(SEARCH("FINLANDIA",B15)))</formula>
    </cfRule>
    <cfRule type="containsText" dxfId="8174" priority="7871" operator="containsText" text="SUECIA">
      <formula>NOT(ISERROR(SEARCH("SUECIA",B15)))</formula>
    </cfRule>
  </conditionalFormatting>
  <conditionalFormatting sqref="G10">
    <cfRule type="containsText" dxfId="8173" priority="7838" operator="containsText" text="SUIZA">
      <formula>NOT(ISERROR(SEARCH("SUIZA",G10)))</formula>
    </cfRule>
    <cfRule type="containsText" dxfId="8172" priority="7839" operator="containsText" text="AUSTRIA">
      <formula>NOT(ISERROR(SEARCH("AUSTRIA",G10)))</formula>
    </cfRule>
    <cfRule type="containsText" dxfId="8171" priority="7840" operator="containsText" text="IRLANDA">
      <formula>NOT(ISERROR(SEARCH("IRLANDA",G10)))</formula>
    </cfRule>
    <cfRule type="containsText" dxfId="8170" priority="7841" operator="containsText" text="PAÍSES DEL ESTE">
      <formula>NOT(ISERROR(SEARCH("PAÍSES DEL ESTE",G10)))</formula>
    </cfRule>
    <cfRule type="containsText" dxfId="8169" priority="7842" operator="containsText" text="RUSIA">
      <formula>NOT(ISERROR(SEARCH("RUSIA",G10)))</formula>
    </cfRule>
    <cfRule type="containsText" dxfId="8168" priority="7843" operator="containsText" text="HOLANDA">
      <formula>NOT(ISERROR(SEARCH("HOLANDA",G10)))</formula>
    </cfRule>
    <cfRule type="containsText" dxfId="8167" priority="7844" operator="containsText" text="FRANCIA">
      <formula>NOT(ISERROR(SEARCH("FRANCIA",G10)))</formula>
    </cfRule>
    <cfRule type="containsText" dxfId="8166" priority="7845" operator="containsText" text="ITALIA">
      <formula>NOT(ISERROR(SEARCH("ITALIA",G10)))</formula>
    </cfRule>
    <cfRule type="containsText" dxfId="8165" priority="7846" operator="containsText" text="BÉLGICA">
      <formula>NOT(ISERROR(SEARCH("BÉLGICA",G10)))</formula>
    </cfRule>
    <cfRule type="containsText" dxfId="8164" priority="7847" operator="containsText" text="ESPAÑA">
      <formula>NOT(ISERROR(SEARCH("ESPAÑA",G10)))</formula>
    </cfRule>
    <cfRule type="containsText" dxfId="8163" priority="7848" operator="containsText" text="ALEMANIA">
      <formula>NOT(ISERROR(SEARCH("ALEMANIA",G10)))</formula>
    </cfRule>
    <cfRule type="containsText" dxfId="8162" priority="7849" operator="containsText" text="PAÍSES NÓRDICOS">
      <formula>NOT(ISERROR(SEARCH("PAÍSES NÓRDICOS",G10)))</formula>
    </cfRule>
    <cfRule type="containsText" dxfId="8161" priority="7850" operator="containsText" text="REINO UNIDO">
      <formula>NOT(ISERROR(SEARCH("REINO UNIDO",G10)))</formula>
    </cfRule>
    <cfRule type="containsText" dxfId="8160" priority="7851" operator="containsText" text="DINAMARCA">
      <formula>NOT(ISERROR(SEARCH("DINAMARCA",G10)))</formula>
    </cfRule>
    <cfRule type="containsText" dxfId="8159" priority="7852" operator="containsText" text="NORUEGA">
      <formula>NOT(ISERROR(SEARCH("NORUEGA",G10)))</formula>
    </cfRule>
    <cfRule type="containsText" dxfId="8158" priority="7853" operator="containsText" text="FINLANDIA">
      <formula>NOT(ISERROR(SEARCH("FINLANDIA",G10)))</formula>
    </cfRule>
    <cfRule type="containsText" dxfId="8157" priority="7854" operator="containsText" text="SUECIA">
      <formula>NOT(ISERROR(SEARCH("SUECIA",G10)))</formula>
    </cfRule>
  </conditionalFormatting>
  <conditionalFormatting sqref="G10">
    <cfRule type="containsText" dxfId="8156" priority="7821" operator="containsText" text="SUIZA">
      <formula>NOT(ISERROR(SEARCH("SUIZA",G10)))</formula>
    </cfRule>
    <cfRule type="containsText" dxfId="8155" priority="7822" operator="containsText" text="AUSTRIA">
      <formula>NOT(ISERROR(SEARCH("AUSTRIA",G10)))</formula>
    </cfRule>
    <cfRule type="containsText" dxfId="8154" priority="7823" operator="containsText" text="IRLANDA">
      <formula>NOT(ISERROR(SEARCH("IRLANDA",G10)))</formula>
    </cfRule>
    <cfRule type="containsText" dxfId="8153" priority="7824" operator="containsText" text="PAÍSES DEL ESTE">
      <formula>NOT(ISERROR(SEARCH("PAÍSES DEL ESTE",G10)))</formula>
    </cfRule>
    <cfRule type="containsText" dxfId="8152" priority="7825" operator="containsText" text="RUSIA">
      <formula>NOT(ISERROR(SEARCH("RUSIA",G10)))</formula>
    </cfRule>
    <cfRule type="containsText" dxfId="8151" priority="7826" operator="containsText" text="HOLANDA">
      <formula>NOT(ISERROR(SEARCH("HOLANDA",G10)))</formula>
    </cfRule>
    <cfRule type="containsText" dxfId="8150" priority="7827" operator="containsText" text="FRANCIA">
      <formula>NOT(ISERROR(SEARCH("FRANCIA",G10)))</formula>
    </cfRule>
    <cfRule type="containsText" dxfId="8149" priority="7828" operator="containsText" text="ITALIA">
      <formula>NOT(ISERROR(SEARCH("ITALIA",G10)))</formula>
    </cfRule>
    <cfRule type="containsText" dxfId="8148" priority="7829" operator="containsText" text="BÉLGICA">
      <formula>NOT(ISERROR(SEARCH("BÉLGICA",G10)))</formula>
    </cfRule>
    <cfRule type="containsText" dxfId="8147" priority="7830" operator="containsText" text="ESPAÑA">
      <formula>NOT(ISERROR(SEARCH("ESPAÑA",G10)))</formula>
    </cfRule>
    <cfRule type="containsText" dxfId="8146" priority="7831" operator="containsText" text="ALEMANIA">
      <formula>NOT(ISERROR(SEARCH("ALEMANIA",G10)))</formula>
    </cfRule>
    <cfRule type="containsText" dxfId="8145" priority="7832" operator="containsText" text="PAÍSES NÓRDICOS">
      <formula>NOT(ISERROR(SEARCH("PAÍSES NÓRDICOS",G10)))</formula>
    </cfRule>
    <cfRule type="containsText" dxfId="8144" priority="7833" operator="containsText" text="REINO UNIDO">
      <formula>NOT(ISERROR(SEARCH("REINO UNIDO",G10)))</formula>
    </cfRule>
    <cfRule type="containsText" dxfId="8143" priority="7834" operator="containsText" text="DINAMARCA">
      <formula>NOT(ISERROR(SEARCH("DINAMARCA",G10)))</formula>
    </cfRule>
    <cfRule type="containsText" dxfId="8142" priority="7835" operator="containsText" text="NORUEGA">
      <formula>NOT(ISERROR(SEARCH("NORUEGA",G10)))</formula>
    </cfRule>
    <cfRule type="containsText" dxfId="8141" priority="7836" operator="containsText" text="FINLANDIA">
      <formula>NOT(ISERROR(SEARCH("FINLANDIA",G10)))</formula>
    </cfRule>
    <cfRule type="containsText" dxfId="8140" priority="7837" operator="containsText" text="SUECIA">
      <formula>NOT(ISERROR(SEARCH("SUECIA",G10)))</formula>
    </cfRule>
  </conditionalFormatting>
  <conditionalFormatting sqref="G10">
    <cfRule type="containsText" dxfId="8139" priority="7804" operator="containsText" text="SUIZA">
      <formula>NOT(ISERROR(SEARCH("SUIZA",G10)))</formula>
    </cfRule>
    <cfRule type="containsText" dxfId="8138" priority="7805" operator="containsText" text="AUSTRIA">
      <formula>NOT(ISERROR(SEARCH("AUSTRIA",G10)))</formula>
    </cfRule>
    <cfRule type="containsText" dxfId="8137" priority="7806" operator="containsText" text="IRLANDA">
      <formula>NOT(ISERROR(SEARCH("IRLANDA",G10)))</formula>
    </cfRule>
    <cfRule type="containsText" dxfId="8136" priority="7807" operator="containsText" text="PAÍSES DEL ESTE">
      <formula>NOT(ISERROR(SEARCH("PAÍSES DEL ESTE",G10)))</formula>
    </cfRule>
    <cfRule type="containsText" dxfId="8135" priority="7808" operator="containsText" text="RUSIA">
      <formula>NOT(ISERROR(SEARCH("RUSIA",G10)))</formula>
    </cfRule>
    <cfRule type="containsText" dxfId="8134" priority="7809" operator="containsText" text="HOLANDA">
      <formula>NOT(ISERROR(SEARCH("HOLANDA",G10)))</formula>
    </cfRule>
    <cfRule type="containsText" dxfId="8133" priority="7810" operator="containsText" text="FRANCIA">
      <formula>NOT(ISERROR(SEARCH("FRANCIA",G10)))</formula>
    </cfRule>
    <cfRule type="containsText" dxfId="8132" priority="7811" operator="containsText" text="ITALIA">
      <formula>NOT(ISERROR(SEARCH("ITALIA",G10)))</formula>
    </cfRule>
    <cfRule type="containsText" dxfId="8131" priority="7812" operator="containsText" text="BÉLGICA">
      <formula>NOT(ISERROR(SEARCH("BÉLGICA",G10)))</formula>
    </cfRule>
    <cfRule type="containsText" dxfId="8130" priority="7813" operator="containsText" text="ESPAÑA">
      <formula>NOT(ISERROR(SEARCH("ESPAÑA",G10)))</formula>
    </cfRule>
    <cfRule type="containsText" dxfId="8129" priority="7814" operator="containsText" text="ALEMANIA">
      <formula>NOT(ISERROR(SEARCH("ALEMANIA",G10)))</formula>
    </cfRule>
    <cfRule type="containsText" dxfId="8128" priority="7815" operator="containsText" text="PAÍSES NÓRDICOS">
      <formula>NOT(ISERROR(SEARCH("PAÍSES NÓRDICOS",G10)))</formula>
    </cfRule>
    <cfRule type="containsText" dxfId="8127" priority="7816" operator="containsText" text="REINO UNIDO">
      <formula>NOT(ISERROR(SEARCH("REINO UNIDO",G10)))</formula>
    </cfRule>
    <cfRule type="containsText" dxfId="8126" priority="7817" operator="containsText" text="DINAMARCA">
      <formula>NOT(ISERROR(SEARCH("DINAMARCA",G10)))</formula>
    </cfRule>
    <cfRule type="containsText" dxfId="8125" priority="7818" operator="containsText" text="NORUEGA">
      <formula>NOT(ISERROR(SEARCH("NORUEGA",G10)))</formula>
    </cfRule>
    <cfRule type="containsText" dxfId="8124" priority="7819" operator="containsText" text="FINLANDIA">
      <formula>NOT(ISERROR(SEARCH("FINLANDIA",G10)))</formula>
    </cfRule>
    <cfRule type="containsText" dxfId="8123" priority="7820" operator="containsText" text="SUECIA">
      <formula>NOT(ISERROR(SEARCH("SUECIA",G10)))</formula>
    </cfRule>
  </conditionalFormatting>
  <conditionalFormatting sqref="G10">
    <cfRule type="containsText" dxfId="8122" priority="7787" operator="containsText" text="SUIZA">
      <formula>NOT(ISERROR(SEARCH("SUIZA",G10)))</formula>
    </cfRule>
    <cfRule type="containsText" dxfId="8121" priority="7788" operator="containsText" text="AUSTRIA">
      <formula>NOT(ISERROR(SEARCH("AUSTRIA",G10)))</formula>
    </cfRule>
    <cfRule type="containsText" dxfId="8120" priority="7789" operator="containsText" text="IRLANDA">
      <formula>NOT(ISERROR(SEARCH("IRLANDA",G10)))</formula>
    </cfRule>
    <cfRule type="containsText" dxfId="8119" priority="7790" operator="containsText" text="PAÍSES DEL ESTE">
      <formula>NOT(ISERROR(SEARCH("PAÍSES DEL ESTE",G10)))</formula>
    </cfRule>
    <cfRule type="containsText" dxfId="8118" priority="7791" operator="containsText" text="RUSIA">
      <formula>NOT(ISERROR(SEARCH("RUSIA",G10)))</formula>
    </cfRule>
    <cfRule type="containsText" dxfId="8117" priority="7792" operator="containsText" text="HOLANDA">
      <formula>NOT(ISERROR(SEARCH("HOLANDA",G10)))</formula>
    </cfRule>
    <cfRule type="containsText" dxfId="8116" priority="7793" operator="containsText" text="FRANCIA">
      <formula>NOT(ISERROR(SEARCH("FRANCIA",G10)))</formula>
    </cfRule>
    <cfRule type="containsText" dxfId="8115" priority="7794" operator="containsText" text="ITALIA">
      <formula>NOT(ISERROR(SEARCH("ITALIA",G10)))</formula>
    </cfRule>
    <cfRule type="containsText" dxfId="8114" priority="7795" operator="containsText" text="BÉLGICA">
      <formula>NOT(ISERROR(SEARCH("BÉLGICA",G10)))</formula>
    </cfRule>
    <cfRule type="containsText" dxfId="8113" priority="7796" operator="containsText" text="ESPAÑA">
      <formula>NOT(ISERROR(SEARCH("ESPAÑA",G10)))</formula>
    </cfRule>
    <cfRule type="containsText" dxfId="8112" priority="7797" operator="containsText" text="ALEMANIA">
      <formula>NOT(ISERROR(SEARCH("ALEMANIA",G10)))</formula>
    </cfRule>
    <cfRule type="containsText" dxfId="8111" priority="7798" operator="containsText" text="PAÍSES NÓRDICOS">
      <formula>NOT(ISERROR(SEARCH("PAÍSES NÓRDICOS",G10)))</formula>
    </cfRule>
    <cfRule type="containsText" dxfId="8110" priority="7799" operator="containsText" text="REINO UNIDO">
      <formula>NOT(ISERROR(SEARCH("REINO UNIDO",G10)))</formula>
    </cfRule>
    <cfRule type="containsText" dxfId="8109" priority="7800" operator="containsText" text="DINAMARCA">
      <formula>NOT(ISERROR(SEARCH("DINAMARCA",G10)))</formula>
    </cfRule>
    <cfRule type="containsText" dxfId="8108" priority="7801" operator="containsText" text="NORUEGA">
      <formula>NOT(ISERROR(SEARCH("NORUEGA",G10)))</formula>
    </cfRule>
    <cfRule type="containsText" dxfId="8107" priority="7802" operator="containsText" text="FINLANDIA">
      <formula>NOT(ISERROR(SEARCH("FINLANDIA",G10)))</formula>
    </cfRule>
    <cfRule type="containsText" dxfId="8106" priority="7803" operator="containsText" text="SUECIA">
      <formula>NOT(ISERROR(SEARCH("SUECIA",G10)))</formula>
    </cfRule>
  </conditionalFormatting>
  <conditionalFormatting sqref="G10">
    <cfRule type="containsText" dxfId="8105" priority="7770" operator="containsText" text="SUIZA">
      <formula>NOT(ISERROR(SEARCH("SUIZA",G10)))</formula>
    </cfRule>
    <cfRule type="containsText" dxfId="8104" priority="7771" operator="containsText" text="AUSTRIA">
      <formula>NOT(ISERROR(SEARCH("AUSTRIA",G10)))</formula>
    </cfRule>
    <cfRule type="containsText" dxfId="8103" priority="7772" operator="containsText" text="IRLANDA">
      <formula>NOT(ISERROR(SEARCH("IRLANDA",G10)))</formula>
    </cfRule>
    <cfRule type="containsText" dxfId="8102" priority="7773" operator="containsText" text="PAÍSES DEL ESTE">
      <formula>NOT(ISERROR(SEARCH("PAÍSES DEL ESTE",G10)))</formula>
    </cfRule>
    <cfRule type="containsText" dxfId="8101" priority="7774" operator="containsText" text="RUSIA">
      <formula>NOT(ISERROR(SEARCH("RUSIA",G10)))</formula>
    </cfRule>
    <cfRule type="containsText" dxfId="8100" priority="7775" operator="containsText" text="HOLANDA">
      <formula>NOT(ISERROR(SEARCH("HOLANDA",G10)))</formula>
    </cfRule>
    <cfRule type="containsText" dxfId="8099" priority="7776" operator="containsText" text="FRANCIA">
      <formula>NOT(ISERROR(SEARCH("FRANCIA",G10)))</formula>
    </cfRule>
    <cfRule type="containsText" dxfId="8098" priority="7777" operator="containsText" text="ITALIA">
      <formula>NOT(ISERROR(SEARCH("ITALIA",G10)))</formula>
    </cfRule>
    <cfRule type="containsText" dxfId="8097" priority="7778" operator="containsText" text="BÉLGICA">
      <formula>NOT(ISERROR(SEARCH("BÉLGICA",G10)))</formula>
    </cfRule>
    <cfRule type="containsText" dxfId="8096" priority="7779" operator="containsText" text="ESPAÑA">
      <formula>NOT(ISERROR(SEARCH("ESPAÑA",G10)))</formula>
    </cfRule>
    <cfRule type="containsText" dxfId="8095" priority="7780" operator="containsText" text="ALEMANIA">
      <formula>NOT(ISERROR(SEARCH("ALEMANIA",G10)))</formula>
    </cfRule>
    <cfRule type="containsText" dxfId="8094" priority="7781" operator="containsText" text="PAÍSES NÓRDICOS">
      <formula>NOT(ISERROR(SEARCH("PAÍSES NÓRDICOS",G10)))</formula>
    </cfRule>
    <cfRule type="containsText" dxfId="8093" priority="7782" operator="containsText" text="REINO UNIDO">
      <formula>NOT(ISERROR(SEARCH("REINO UNIDO",G10)))</formula>
    </cfRule>
    <cfRule type="containsText" dxfId="8092" priority="7783" operator="containsText" text="DINAMARCA">
      <formula>NOT(ISERROR(SEARCH("DINAMARCA",G10)))</formula>
    </cfRule>
    <cfRule type="containsText" dxfId="8091" priority="7784" operator="containsText" text="NORUEGA">
      <formula>NOT(ISERROR(SEARCH("NORUEGA",G10)))</formula>
    </cfRule>
    <cfRule type="containsText" dxfId="8090" priority="7785" operator="containsText" text="FINLANDIA">
      <formula>NOT(ISERROR(SEARCH("FINLANDIA",G10)))</formula>
    </cfRule>
    <cfRule type="containsText" dxfId="8089" priority="7786" operator="containsText" text="SUECIA">
      <formula>NOT(ISERROR(SEARCH("SUECIA",G10)))</formula>
    </cfRule>
  </conditionalFormatting>
  <conditionalFormatting sqref="G10">
    <cfRule type="containsText" dxfId="8088" priority="7753" operator="containsText" text="SUIZA">
      <formula>NOT(ISERROR(SEARCH("SUIZA",G10)))</formula>
    </cfRule>
    <cfRule type="containsText" dxfId="8087" priority="7754" operator="containsText" text="AUSTRIA">
      <formula>NOT(ISERROR(SEARCH("AUSTRIA",G10)))</formula>
    </cfRule>
    <cfRule type="containsText" dxfId="8086" priority="7755" operator="containsText" text="IRLANDA">
      <formula>NOT(ISERROR(SEARCH("IRLANDA",G10)))</formula>
    </cfRule>
    <cfRule type="containsText" dxfId="8085" priority="7756" operator="containsText" text="PAÍSES DEL ESTE">
      <formula>NOT(ISERROR(SEARCH("PAÍSES DEL ESTE",G10)))</formula>
    </cfRule>
    <cfRule type="containsText" dxfId="8084" priority="7757" operator="containsText" text="RUSIA">
      <formula>NOT(ISERROR(SEARCH("RUSIA",G10)))</formula>
    </cfRule>
    <cfRule type="containsText" dxfId="8083" priority="7758" operator="containsText" text="HOLANDA">
      <formula>NOT(ISERROR(SEARCH("HOLANDA",G10)))</formula>
    </cfRule>
    <cfRule type="containsText" dxfId="8082" priority="7759" operator="containsText" text="FRANCIA">
      <formula>NOT(ISERROR(SEARCH("FRANCIA",G10)))</formula>
    </cfRule>
    <cfRule type="containsText" dxfId="8081" priority="7760" operator="containsText" text="ITALIA">
      <formula>NOT(ISERROR(SEARCH("ITALIA",G10)))</formula>
    </cfRule>
    <cfRule type="containsText" dxfId="8080" priority="7761" operator="containsText" text="BÉLGICA">
      <formula>NOT(ISERROR(SEARCH("BÉLGICA",G10)))</formula>
    </cfRule>
    <cfRule type="containsText" dxfId="8079" priority="7762" operator="containsText" text="ESPAÑA">
      <formula>NOT(ISERROR(SEARCH("ESPAÑA",G10)))</formula>
    </cfRule>
    <cfRule type="containsText" dxfId="8078" priority="7763" operator="containsText" text="ALEMANIA">
      <formula>NOT(ISERROR(SEARCH("ALEMANIA",G10)))</formula>
    </cfRule>
    <cfRule type="containsText" dxfId="8077" priority="7764" operator="containsText" text="PAÍSES NÓRDICOS">
      <formula>NOT(ISERROR(SEARCH("PAÍSES NÓRDICOS",G10)))</formula>
    </cfRule>
    <cfRule type="containsText" dxfId="8076" priority="7765" operator="containsText" text="REINO UNIDO">
      <formula>NOT(ISERROR(SEARCH("REINO UNIDO",G10)))</formula>
    </cfRule>
    <cfRule type="containsText" dxfId="8075" priority="7766" operator="containsText" text="DINAMARCA">
      <formula>NOT(ISERROR(SEARCH("DINAMARCA",G10)))</formula>
    </cfRule>
    <cfRule type="containsText" dxfId="8074" priority="7767" operator="containsText" text="NORUEGA">
      <formula>NOT(ISERROR(SEARCH("NORUEGA",G10)))</formula>
    </cfRule>
    <cfRule type="containsText" dxfId="8073" priority="7768" operator="containsText" text="FINLANDIA">
      <formula>NOT(ISERROR(SEARCH("FINLANDIA",G10)))</formula>
    </cfRule>
    <cfRule type="containsText" dxfId="8072" priority="7769" operator="containsText" text="SUECIA">
      <formula>NOT(ISERROR(SEARCH("SUECIA",G10)))</formula>
    </cfRule>
  </conditionalFormatting>
  <conditionalFormatting sqref="G10">
    <cfRule type="containsText" dxfId="8071" priority="7736" operator="containsText" text="SUIZA">
      <formula>NOT(ISERROR(SEARCH("SUIZA",G10)))</formula>
    </cfRule>
    <cfRule type="containsText" dxfId="8070" priority="7737" operator="containsText" text="AUSTRIA">
      <formula>NOT(ISERROR(SEARCH("AUSTRIA",G10)))</formula>
    </cfRule>
    <cfRule type="containsText" dxfId="8069" priority="7738" operator="containsText" text="IRLANDA">
      <formula>NOT(ISERROR(SEARCH("IRLANDA",G10)))</formula>
    </cfRule>
    <cfRule type="containsText" dxfId="8068" priority="7739" operator="containsText" text="PAÍSES DEL ESTE">
      <formula>NOT(ISERROR(SEARCH("PAÍSES DEL ESTE",G10)))</formula>
    </cfRule>
    <cfRule type="containsText" dxfId="8067" priority="7740" operator="containsText" text="RUSIA">
      <formula>NOT(ISERROR(SEARCH("RUSIA",G10)))</formula>
    </cfRule>
    <cfRule type="containsText" dxfId="8066" priority="7741" operator="containsText" text="HOLANDA">
      <formula>NOT(ISERROR(SEARCH("HOLANDA",G10)))</formula>
    </cfRule>
    <cfRule type="containsText" dxfId="8065" priority="7742" operator="containsText" text="FRANCIA">
      <formula>NOT(ISERROR(SEARCH("FRANCIA",G10)))</formula>
    </cfRule>
    <cfRule type="containsText" dxfId="8064" priority="7743" operator="containsText" text="ITALIA">
      <formula>NOT(ISERROR(SEARCH("ITALIA",G10)))</formula>
    </cfRule>
    <cfRule type="containsText" dxfId="8063" priority="7744" operator="containsText" text="BÉLGICA">
      <formula>NOT(ISERROR(SEARCH("BÉLGICA",G10)))</formula>
    </cfRule>
    <cfRule type="containsText" dxfId="8062" priority="7745" operator="containsText" text="ESPAÑA">
      <formula>NOT(ISERROR(SEARCH("ESPAÑA",G10)))</formula>
    </cfRule>
    <cfRule type="containsText" dxfId="8061" priority="7746" operator="containsText" text="ALEMANIA">
      <formula>NOT(ISERROR(SEARCH("ALEMANIA",G10)))</formula>
    </cfRule>
    <cfRule type="containsText" dxfId="8060" priority="7747" operator="containsText" text="PAÍSES NÓRDICOS">
      <formula>NOT(ISERROR(SEARCH("PAÍSES NÓRDICOS",G10)))</formula>
    </cfRule>
    <cfRule type="containsText" dxfId="8059" priority="7748" operator="containsText" text="REINO UNIDO">
      <formula>NOT(ISERROR(SEARCH("REINO UNIDO",G10)))</formula>
    </cfRule>
    <cfRule type="containsText" dxfId="8058" priority="7749" operator="containsText" text="DINAMARCA">
      <formula>NOT(ISERROR(SEARCH("DINAMARCA",G10)))</formula>
    </cfRule>
    <cfRule type="containsText" dxfId="8057" priority="7750" operator="containsText" text="NORUEGA">
      <formula>NOT(ISERROR(SEARCH("NORUEGA",G10)))</formula>
    </cfRule>
    <cfRule type="containsText" dxfId="8056" priority="7751" operator="containsText" text="FINLANDIA">
      <formula>NOT(ISERROR(SEARCH("FINLANDIA",G10)))</formula>
    </cfRule>
    <cfRule type="containsText" dxfId="8055" priority="7752" operator="containsText" text="SUECIA">
      <formula>NOT(ISERROR(SEARCH("SUECIA",G10)))</formula>
    </cfRule>
  </conditionalFormatting>
  <conditionalFormatting sqref="G10">
    <cfRule type="containsText" dxfId="8054" priority="7719" operator="containsText" text="SUIZA">
      <formula>NOT(ISERROR(SEARCH("SUIZA",G10)))</formula>
    </cfRule>
    <cfRule type="containsText" dxfId="8053" priority="7720" operator="containsText" text="AUSTRIA">
      <formula>NOT(ISERROR(SEARCH("AUSTRIA",G10)))</formula>
    </cfRule>
    <cfRule type="containsText" dxfId="8052" priority="7721" operator="containsText" text="IRLANDA">
      <formula>NOT(ISERROR(SEARCH("IRLANDA",G10)))</formula>
    </cfRule>
    <cfRule type="containsText" dxfId="8051" priority="7722" operator="containsText" text="PAÍSES DEL ESTE">
      <formula>NOT(ISERROR(SEARCH("PAÍSES DEL ESTE",G10)))</formula>
    </cfRule>
    <cfRule type="containsText" dxfId="8050" priority="7723" operator="containsText" text="RUSIA">
      <formula>NOT(ISERROR(SEARCH("RUSIA",G10)))</formula>
    </cfRule>
    <cfRule type="containsText" dxfId="8049" priority="7724" operator="containsText" text="HOLANDA">
      <formula>NOT(ISERROR(SEARCH("HOLANDA",G10)))</formula>
    </cfRule>
    <cfRule type="containsText" dxfId="8048" priority="7725" operator="containsText" text="FRANCIA">
      <formula>NOT(ISERROR(SEARCH("FRANCIA",G10)))</formula>
    </cfRule>
    <cfRule type="containsText" dxfId="8047" priority="7726" operator="containsText" text="ITALIA">
      <formula>NOT(ISERROR(SEARCH("ITALIA",G10)))</formula>
    </cfRule>
    <cfRule type="containsText" dxfId="8046" priority="7727" operator="containsText" text="BÉLGICA">
      <formula>NOT(ISERROR(SEARCH("BÉLGICA",G10)))</formula>
    </cfRule>
    <cfRule type="containsText" dxfId="8045" priority="7728" operator="containsText" text="ESPAÑA">
      <formula>NOT(ISERROR(SEARCH("ESPAÑA",G10)))</formula>
    </cfRule>
    <cfRule type="containsText" dxfId="8044" priority="7729" operator="containsText" text="ALEMANIA">
      <formula>NOT(ISERROR(SEARCH("ALEMANIA",G10)))</formula>
    </cfRule>
    <cfRule type="containsText" dxfId="8043" priority="7730" operator="containsText" text="PAÍSES NÓRDICOS">
      <formula>NOT(ISERROR(SEARCH("PAÍSES NÓRDICOS",G10)))</formula>
    </cfRule>
    <cfRule type="containsText" dxfId="8042" priority="7731" operator="containsText" text="REINO UNIDO">
      <formula>NOT(ISERROR(SEARCH("REINO UNIDO",G10)))</formula>
    </cfRule>
    <cfRule type="containsText" dxfId="8041" priority="7732" operator="containsText" text="DINAMARCA">
      <formula>NOT(ISERROR(SEARCH("DINAMARCA",G10)))</formula>
    </cfRule>
    <cfRule type="containsText" dxfId="8040" priority="7733" operator="containsText" text="NORUEGA">
      <formula>NOT(ISERROR(SEARCH("NORUEGA",G10)))</formula>
    </cfRule>
    <cfRule type="containsText" dxfId="8039" priority="7734" operator="containsText" text="FINLANDIA">
      <formula>NOT(ISERROR(SEARCH("FINLANDIA",G10)))</formula>
    </cfRule>
    <cfRule type="containsText" dxfId="8038" priority="7735" operator="containsText" text="SUECIA">
      <formula>NOT(ISERROR(SEARCH("SUECIA",G10)))</formula>
    </cfRule>
  </conditionalFormatting>
  <conditionalFormatting sqref="G10">
    <cfRule type="containsText" dxfId="8037" priority="7702" operator="containsText" text="SUIZA">
      <formula>NOT(ISERROR(SEARCH("SUIZA",G10)))</formula>
    </cfRule>
    <cfRule type="containsText" dxfId="8036" priority="7703" operator="containsText" text="AUSTRIA">
      <formula>NOT(ISERROR(SEARCH("AUSTRIA",G10)))</formula>
    </cfRule>
    <cfRule type="containsText" dxfId="8035" priority="7704" operator="containsText" text="IRLANDA">
      <formula>NOT(ISERROR(SEARCH("IRLANDA",G10)))</formula>
    </cfRule>
    <cfRule type="containsText" dxfId="8034" priority="7705" operator="containsText" text="PAÍSES DEL ESTE">
      <formula>NOT(ISERROR(SEARCH("PAÍSES DEL ESTE",G10)))</formula>
    </cfRule>
    <cfRule type="containsText" dxfId="8033" priority="7706" operator="containsText" text="RUSIA">
      <formula>NOT(ISERROR(SEARCH("RUSIA",G10)))</formula>
    </cfRule>
    <cfRule type="containsText" dxfId="8032" priority="7707" operator="containsText" text="HOLANDA">
      <formula>NOT(ISERROR(SEARCH("HOLANDA",G10)))</formula>
    </cfRule>
    <cfRule type="containsText" dxfId="8031" priority="7708" operator="containsText" text="FRANCIA">
      <formula>NOT(ISERROR(SEARCH("FRANCIA",G10)))</formula>
    </cfRule>
    <cfRule type="containsText" dxfId="8030" priority="7709" operator="containsText" text="ITALIA">
      <formula>NOT(ISERROR(SEARCH("ITALIA",G10)))</formula>
    </cfRule>
    <cfRule type="containsText" dxfId="8029" priority="7710" operator="containsText" text="BÉLGICA">
      <formula>NOT(ISERROR(SEARCH("BÉLGICA",G10)))</formula>
    </cfRule>
    <cfRule type="containsText" dxfId="8028" priority="7711" operator="containsText" text="ESPAÑA">
      <formula>NOT(ISERROR(SEARCH("ESPAÑA",G10)))</formula>
    </cfRule>
    <cfRule type="containsText" dxfId="8027" priority="7712" operator="containsText" text="ALEMANIA">
      <formula>NOT(ISERROR(SEARCH("ALEMANIA",G10)))</formula>
    </cfRule>
    <cfRule type="containsText" dxfId="8026" priority="7713" operator="containsText" text="PAÍSES NÓRDICOS">
      <formula>NOT(ISERROR(SEARCH("PAÍSES NÓRDICOS",G10)))</formula>
    </cfRule>
    <cfRule type="containsText" dxfId="8025" priority="7714" operator="containsText" text="REINO UNIDO">
      <formula>NOT(ISERROR(SEARCH("REINO UNIDO",G10)))</formula>
    </cfRule>
    <cfRule type="containsText" dxfId="8024" priority="7715" operator="containsText" text="DINAMARCA">
      <formula>NOT(ISERROR(SEARCH("DINAMARCA",G10)))</formula>
    </cfRule>
    <cfRule type="containsText" dxfId="8023" priority="7716" operator="containsText" text="NORUEGA">
      <formula>NOT(ISERROR(SEARCH("NORUEGA",G10)))</formula>
    </cfRule>
    <cfRule type="containsText" dxfId="8022" priority="7717" operator="containsText" text="FINLANDIA">
      <formula>NOT(ISERROR(SEARCH("FINLANDIA",G10)))</formula>
    </cfRule>
    <cfRule type="containsText" dxfId="8021" priority="7718" operator="containsText" text="SUECIA">
      <formula>NOT(ISERROR(SEARCH("SUECIA",G10)))</formula>
    </cfRule>
  </conditionalFormatting>
  <conditionalFormatting sqref="G10">
    <cfRule type="containsText" dxfId="8020" priority="7685" operator="containsText" text="SUIZA">
      <formula>NOT(ISERROR(SEARCH("SUIZA",G10)))</formula>
    </cfRule>
    <cfRule type="containsText" dxfId="8019" priority="7686" operator="containsText" text="AUSTRIA">
      <formula>NOT(ISERROR(SEARCH("AUSTRIA",G10)))</formula>
    </cfRule>
    <cfRule type="containsText" dxfId="8018" priority="7687" operator="containsText" text="IRLANDA">
      <formula>NOT(ISERROR(SEARCH("IRLANDA",G10)))</formula>
    </cfRule>
    <cfRule type="containsText" dxfId="8017" priority="7688" operator="containsText" text="PAÍSES DEL ESTE">
      <formula>NOT(ISERROR(SEARCH("PAÍSES DEL ESTE",G10)))</formula>
    </cfRule>
    <cfRule type="containsText" dxfId="8016" priority="7689" operator="containsText" text="RUSIA">
      <formula>NOT(ISERROR(SEARCH("RUSIA",G10)))</formula>
    </cfRule>
    <cfRule type="containsText" dxfId="8015" priority="7690" operator="containsText" text="HOLANDA">
      <formula>NOT(ISERROR(SEARCH("HOLANDA",G10)))</formula>
    </cfRule>
    <cfRule type="containsText" dxfId="8014" priority="7691" operator="containsText" text="FRANCIA">
      <formula>NOT(ISERROR(SEARCH("FRANCIA",G10)))</formula>
    </cfRule>
    <cfRule type="containsText" dxfId="8013" priority="7692" operator="containsText" text="ITALIA">
      <formula>NOT(ISERROR(SEARCH("ITALIA",G10)))</formula>
    </cfRule>
    <cfRule type="containsText" dxfId="8012" priority="7693" operator="containsText" text="BÉLGICA">
      <formula>NOT(ISERROR(SEARCH("BÉLGICA",G10)))</formula>
    </cfRule>
    <cfRule type="containsText" dxfId="8011" priority="7694" operator="containsText" text="ESPAÑA">
      <formula>NOT(ISERROR(SEARCH("ESPAÑA",G10)))</formula>
    </cfRule>
    <cfRule type="containsText" dxfId="8010" priority="7695" operator="containsText" text="ALEMANIA">
      <formula>NOT(ISERROR(SEARCH("ALEMANIA",G10)))</formula>
    </cfRule>
    <cfRule type="containsText" dxfId="8009" priority="7696" operator="containsText" text="PAÍSES NÓRDICOS">
      <formula>NOT(ISERROR(SEARCH("PAÍSES NÓRDICOS",G10)))</formula>
    </cfRule>
    <cfRule type="containsText" dxfId="8008" priority="7697" operator="containsText" text="REINO UNIDO">
      <formula>NOT(ISERROR(SEARCH("REINO UNIDO",G10)))</formula>
    </cfRule>
    <cfRule type="containsText" dxfId="8007" priority="7698" operator="containsText" text="DINAMARCA">
      <formula>NOT(ISERROR(SEARCH("DINAMARCA",G10)))</formula>
    </cfRule>
    <cfRule type="containsText" dxfId="8006" priority="7699" operator="containsText" text="NORUEGA">
      <formula>NOT(ISERROR(SEARCH("NORUEGA",G10)))</formula>
    </cfRule>
    <cfRule type="containsText" dxfId="8005" priority="7700" operator="containsText" text="FINLANDIA">
      <formula>NOT(ISERROR(SEARCH("FINLANDIA",G10)))</formula>
    </cfRule>
    <cfRule type="containsText" dxfId="8004" priority="7701" operator="containsText" text="SUECIA">
      <formula>NOT(ISERROR(SEARCH("SUECIA",G10)))</formula>
    </cfRule>
  </conditionalFormatting>
  <conditionalFormatting sqref="G10">
    <cfRule type="containsText" dxfId="8003" priority="7668" operator="containsText" text="SUIZA">
      <formula>NOT(ISERROR(SEARCH("SUIZA",G10)))</formula>
    </cfRule>
    <cfRule type="containsText" dxfId="8002" priority="7669" operator="containsText" text="AUSTRIA">
      <formula>NOT(ISERROR(SEARCH("AUSTRIA",G10)))</formula>
    </cfRule>
    <cfRule type="containsText" dxfId="8001" priority="7670" operator="containsText" text="IRLANDA">
      <formula>NOT(ISERROR(SEARCH("IRLANDA",G10)))</formula>
    </cfRule>
    <cfRule type="containsText" dxfId="8000" priority="7671" operator="containsText" text="PAÍSES DEL ESTE">
      <formula>NOT(ISERROR(SEARCH("PAÍSES DEL ESTE",G10)))</formula>
    </cfRule>
    <cfRule type="containsText" dxfId="7999" priority="7672" operator="containsText" text="RUSIA">
      <formula>NOT(ISERROR(SEARCH("RUSIA",G10)))</formula>
    </cfRule>
    <cfRule type="containsText" dxfId="7998" priority="7673" operator="containsText" text="HOLANDA">
      <formula>NOT(ISERROR(SEARCH("HOLANDA",G10)))</formula>
    </cfRule>
    <cfRule type="containsText" dxfId="7997" priority="7674" operator="containsText" text="FRANCIA">
      <formula>NOT(ISERROR(SEARCH("FRANCIA",G10)))</formula>
    </cfRule>
    <cfRule type="containsText" dxfId="7996" priority="7675" operator="containsText" text="ITALIA">
      <formula>NOT(ISERROR(SEARCH("ITALIA",G10)))</formula>
    </cfRule>
    <cfRule type="containsText" dxfId="7995" priority="7676" operator="containsText" text="BÉLGICA">
      <formula>NOT(ISERROR(SEARCH("BÉLGICA",G10)))</formula>
    </cfRule>
    <cfRule type="containsText" dxfId="7994" priority="7677" operator="containsText" text="ESPAÑA">
      <formula>NOT(ISERROR(SEARCH("ESPAÑA",G10)))</formula>
    </cfRule>
    <cfRule type="containsText" dxfId="7993" priority="7678" operator="containsText" text="ALEMANIA">
      <formula>NOT(ISERROR(SEARCH("ALEMANIA",G10)))</formula>
    </cfRule>
    <cfRule type="containsText" dxfId="7992" priority="7679" operator="containsText" text="PAÍSES NÓRDICOS">
      <formula>NOT(ISERROR(SEARCH("PAÍSES NÓRDICOS",G10)))</formula>
    </cfRule>
    <cfRule type="containsText" dxfId="7991" priority="7680" operator="containsText" text="REINO UNIDO">
      <formula>NOT(ISERROR(SEARCH("REINO UNIDO",G10)))</formula>
    </cfRule>
    <cfRule type="containsText" dxfId="7990" priority="7681" operator="containsText" text="DINAMARCA">
      <formula>NOT(ISERROR(SEARCH("DINAMARCA",G10)))</formula>
    </cfRule>
    <cfRule type="containsText" dxfId="7989" priority="7682" operator="containsText" text="NORUEGA">
      <formula>NOT(ISERROR(SEARCH("NORUEGA",G10)))</formula>
    </cfRule>
    <cfRule type="containsText" dxfId="7988" priority="7683" operator="containsText" text="FINLANDIA">
      <formula>NOT(ISERROR(SEARCH("FINLANDIA",G10)))</formula>
    </cfRule>
    <cfRule type="containsText" dxfId="7987" priority="7684" operator="containsText" text="SUECIA">
      <formula>NOT(ISERROR(SEARCH("SUECIA",G10)))</formula>
    </cfRule>
  </conditionalFormatting>
  <conditionalFormatting sqref="G10">
    <cfRule type="containsText" dxfId="7986" priority="7651" operator="containsText" text="SUIZA">
      <formula>NOT(ISERROR(SEARCH("SUIZA",G10)))</formula>
    </cfRule>
    <cfRule type="containsText" dxfId="7985" priority="7652" operator="containsText" text="AUSTRIA">
      <formula>NOT(ISERROR(SEARCH("AUSTRIA",G10)))</formula>
    </cfRule>
    <cfRule type="containsText" dxfId="7984" priority="7653" operator="containsText" text="IRLANDA">
      <formula>NOT(ISERROR(SEARCH("IRLANDA",G10)))</formula>
    </cfRule>
    <cfRule type="containsText" dxfId="7983" priority="7654" operator="containsText" text="PAÍSES DEL ESTE">
      <formula>NOT(ISERROR(SEARCH("PAÍSES DEL ESTE",G10)))</formula>
    </cfRule>
    <cfRule type="containsText" dxfId="7982" priority="7655" operator="containsText" text="RUSIA">
      <formula>NOT(ISERROR(SEARCH("RUSIA",G10)))</formula>
    </cfRule>
    <cfRule type="containsText" dxfId="7981" priority="7656" operator="containsText" text="HOLANDA">
      <formula>NOT(ISERROR(SEARCH("HOLANDA",G10)))</formula>
    </cfRule>
    <cfRule type="containsText" dxfId="7980" priority="7657" operator="containsText" text="FRANCIA">
      <formula>NOT(ISERROR(SEARCH("FRANCIA",G10)))</formula>
    </cfRule>
    <cfRule type="containsText" dxfId="7979" priority="7658" operator="containsText" text="ITALIA">
      <formula>NOT(ISERROR(SEARCH("ITALIA",G10)))</formula>
    </cfRule>
    <cfRule type="containsText" dxfId="7978" priority="7659" operator="containsText" text="BÉLGICA">
      <formula>NOT(ISERROR(SEARCH("BÉLGICA",G10)))</formula>
    </cfRule>
    <cfRule type="containsText" dxfId="7977" priority="7660" operator="containsText" text="ESPAÑA">
      <formula>NOT(ISERROR(SEARCH("ESPAÑA",G10)))</formula>
    </cfRule>
    <cfRule type="containsText" dxfId="7976" priority="7661" operator="containsText" text="ALEMANIA">
      <formula>NOT(ISERROR(SEARCH("ALEMANIA",G10)))</formula>
    </cfRule>
    <cfRule type="containsText" dxfId="7975" priority="7662" operator="containsText" text="PAÍSES NÓRDICOS">
      <formula>NOT(ISERROR(SEARCH("PAÍSES NÓRDICOS",G10)))</formula>
    </cfRule>
    <cfRule type="containsText" dxfId="7974" priority="7663" operator="containsText" text="REINO UNIDO">
      <formula>NOT(ISERROR(SEARCH("REINO UNIDO",G10)))</formula>
    </cfRule>
    <cfRule type="containsText" dxfId="7973" priority="7664" operator="containsText" text="DINAMARCA">
      <formula>NOT(ISERROR(SEARCH("DINAMARCA",G10)))</formula>
    </cfRule>
    <cfRule type="containsText" dxfId="7972" priority="7665" operator="containsText" text="NORUEGA">
      <formula>NOT(ISERROR(SEARCH("NORUEGA",G10)))</formula>
    </cfRule>
    <cfRule type="containsText" dxfId="7971" priority="7666" operator="containsText" text="FINLANDIA">
      <formula>NOT(ISERROR(SEARCH("FINLANDIA",G10)))</formula>
    </cfRule>
    <cfRule type="containsText" dxfId="7970" priority="7667" operator="containsText" text="SUECIA">
      <formula>NOT(ISERROR(SEARCH("SUECIA",G10)))</formula>
    </cfRule>
  </conditionalFormatting>
  <conditionalFormatting sqref="G10">
    <cfRule type="containsText" dxfId="7969" priority="7634" operator="containsText" text="SUIZA">
      <formula>NOT(ISERROR(SEARCH("SUIZA",G10)))</formula>
    </cfRule>
    <cfRule type="containsText" dxfId="7968" priority="7635" operator="containsText" text="AUSTRIA">
      <formula>NOT(ISERROR(SEARCH("AUSTRIA",G10)))</formula>
    </cfRule>
    <cfRule type="containsText" dxfId="7967" priority="7636" operator="containsText" text="IRLANDA">
      <formula>NOT(ISERROR(SEARCH("IRLANDA",G10)))</formula>
    </cfRule>
    <cfRule type="containsText" dxfId="7966" priority="7637" operator="containsText" text="PAÍSES DEL ESTE">
      <formula>NOT(ISERROR(SEARCH("PAÍSES DEL ESTE",G10)))</formula>
    </cfRule>
    <cfRule type="containsText" dxfId="7965" priority="7638" operator="containsText" text="RUSIA">
      <formula>NOT(ISERROR(SEARCH("RUSIA",G10)))</formula>
    </cfRule>
    <cfRule type="containsText" dxfId="7964" priority="7639" operator="containsText" text="HOLANDA">
      <formula>NOT(ISERROR(SEARCH("HOLANDA",G10)))</formula>
    </cfRule>
    <cfRule type="containsText" dxfId="7963" priority="7640" operator="containsText" text="FRANCIA">
      <formula>NOT(ISERROR(SEARCH("FRANCIA",G10)))</formula>
    </cfRule>
    <cfRule type="containsText" dxfId="7962" priority="7641" operator="containsText" text="ITALIA">
      <formula>NOT(ISERROR(SEARCH("ITALIA",G10)))</formula>
    </cfRule>
    <cfRule type="containsText" dxfId="7961" priority="7642" operator="containsText" text="BÉLGICA">
      <formula>NOT(ISERROR(SEARCH("BÉLGICA",G10)))</formula>
    </cfRule>
    <cfRule type="containsText" dxfId="7960" priority="7643" operator="containsText" text="ESPAÑA">
      <formula>NOT(ISERROR(SEARCH("ESPAÑA",G10)))</formula>
    </cfRule>
    <cfRule type="containsText" dxfId="7959" priority="7644" operator="containsText" text="ALEMANIA">
      <formula>NOT(ISERROR(SEARCH("ALEMANIA",G10)))</formula>
    </cfRule>
    <cfRule type="containsText" dxfId="7958" priority="7645" operator="containsText" text="PAÍSES NÓRDICOS">
      <formula>NOT(ISERROR(SEARCH("PAÍSES NÓRDICOS",G10)))</formula>
    </cfRule>
    <cfRule type="containsText" dxfId="7957" priority="7646" operator="containsText" text="REINO UNIDO">
      <formula>NOT(ISERROR(SEARCH("REINO UNIDO",G10)))</formula>
    </cfRule>
    <cfRule type="containsText" dxfId="7956" priority="7647" operator="containsText" text="DINAMARCA">
      <formula>NOT(ISERROR(SEARCH("DINAMARCA",G10)))</formula>
    </cfRule>
    <cfRule type="containsText" dxfId="7955" priority="7648" operator="containsText" text="NORUEGA">
      <formula>NOT(ISERROR(SEARCH("NORUEGA",G10)))</formula>
    </cfRule>
    <cfRule type="containsText" dxfId="7954" priority="7649" operator="containsText" text="FINLANDIA">
      <formula>NOT(ISERROR(SEARCH("FINLANDIA",G10)))</formula>
    </cfRule>
    <cfRule type="containsText" dxfId="7953" priority="7650" operator="containsText" text="SUECIA">
      <formula>NOT(ISERROR(SEARCH("SUECIA",G10)))</formula>
    </cfRule>
  </conditionalFormatting>
  <conditionalFormatting sqref="G10">
    <cfRule type="containsText" dxfId="7952" priority="7617" operator="containsText" text="SUIZA">
      <formula>NOT(ISERROR(SEARCH("SUIZA",G10)))</formula>
    </cfRule>
    <cfRule type="containsText" dxfId="7951" priority="7618" operator="containsText" text="AUSTRIA">
      <formula>NOT(ISERROR(SEARCH("AUSTRIA",G10)))</formula>
    </cfRule>
    <cfRule type="containsText" dxfId="7950" priority="7619" operator="containsText" text="IRLANDA">
      <formula>NOT(ISERROR(SEARCH("IRLANDA",G10)))</formula>
    </cfRule>
    <cfRule type="containsText" dxfId="7949" priority="7620" operator="containsText" text="PAÍSES DEL ESTE">
      <formula>NOT(ISERROR(SEARCH("PAÍSES DEL ESTE",G10)))</formula>
    </cfRule>
    <cfRule type="containsText" dxfId="7948" priority="7621" operator="containsText" text="RUSIA">
      <formula>NOT(ISERROR(SEARCH("RUSIA",G10)))</formula>
    </cfRule>
    <cfRule type="containsText" dxfId="7947" priority="7622" operator="containsText" text="HOLANDA">
      <formula>NOT(ISERROR(SEARCH("HOLANDA",G10)))</formula>
    </cfRule>
    <cfRule type="containsText" dxfId="7946" priority="7623" operator="containsText" text="FRANCIA">
      <formula>NOT(ISERROR(SEARCH("FRANCIA",G10)))</formula>
    </cfRule>
    <cfRule type="containsText" dxfId="7945" priority="7624" operator="containsText" text="ITALIA">
      <formula>NOT(ISERROR(SEARCH("ITALIA",G10)))</formula>
    </cfRule>
    <cfRule type="containsText" dxfId="7944" priority="7625" operator="containsText" text="BÉLGICA">
      <formula>NOT(ISERROR(SEARCH("BÉLGICA",G10)))</formula>
    </cfRule>
    <cfRule type="containsText" dxfId="7943" priority="7626" operator="containsText" text="ESPAÑA">
      <formula>NOT(ISERROR(SEARCH("ESPAÑA",G10)))</formula>
    </cfRule>
    <cfRule type="containsText" dxfId="7942" priority="7627" operator="containsText" text="ALEMANIA">
      <formula>NOT(ISERROR(SEARCH("ALEMANIA",G10)))</formula>
    </cfRule>
    <cfRule type="containsText" dxfId="7941" priority="7628" operator="containsText" text="PAÍSES NÓRDICOS">
      <formula>NOT(ISERROR(SEARCH("PAÍSES NÓRDICOS",G10)))</formula>
    </cfRule>
    <cfRule type="containsText" dxfId="7940" priority="7629" operator="containsText" text="REINO UNIDO">
      <formula>NOT(ISERROR(SEARCH("REINO UNIDO",G10)))</formula>
    </cfRule>
    <cfRule type="containsText" dxfId="7939" priority="7630" operator="containsText" text="DINAMARCA">
      <formula>NOT(ISERROR(SEARCH("DINAMARCA",G10)))</formula>
    </cfRule>
    <cfRule type="containsText" dxfId="7938" priority="7631" operator="containsText" text="NORUEGA">
      <formula>NOT(ISERROR(SEARCH("NORUEGA",G10)))</formula>
    </cfRule>
    <cfRule type="containsText" dxfId="7937" priority="7632" operator="containsText" text="FINLANDIA">
      <formula>NOT(ISERROR(SEARCH("FINLANDIA",G10)))</formula>
    </cfRule>
    <cfRule type="containsText" dxfId="7936" priority="7633" operator="containsText" text="SUECIA">
      <formula>NOT(ISERROR(SEARCH("SUECIA",G10)))</formula>
    </cfRule>
  </conditionalFormatting>
  <conditionalFormatting sqref="B10">
    <cfRule type="containsText" dxfId="7935" priority="7600" operator="containsText" text="SUIZA">
      <formula>NOT(ISERROR(SEARCH("SUIZA",B10)))</formula>
    </cfRule>
    <cfRule type="containsText" dxfId="7934" priority="7601" operator="containsText" text="AUSTRIA">
      <formula>NOT(ISERROR(SEARCH("AUSTRIA",B10)))</formula>
    </cfRule>
    <cfRule type="containsText" dxfId="7933" priority="7602" operator="containsText" text="IRLANDA">
      <formula>NOT(ISERROR(SEARCH("IRLANDA",B10)))</formula>
    </cfRule>
    <cfRule type="containsText" dxfId="7932" priority="7603" operator="containsText" text="PAÍSES DEL ESTE">
      <formula>NOT(ISERROR(SEARCH("PAÍSES DEL ESTE",B10)))</formula>
    </cfRule>
    <cfRule type="containsText" dxfId="7931" priority="7604" operator="containsText" text="RUSIA">
      <formula>NOT(ISERROR(SEARCH("RUSIA",B10)))</formula>
    </cfRule>
    <cfRule type="containsText" dxfId="7930" priority="7605" operator="containsText" text="HOLANDA">
      <formula>NOT(ISERROR(SEARCH("HOLANDA",B10)))</formula>
    </cfRule>
    <cfRule type="containsText" dxfId="7929" priority="7606" operator="containsText" text="FRANCIA">
      <formula>NOT(ISERROR(SEARCH("FRANCIA",B10)))</formula>
    </cfRule>
    <cfRule type="containsText" dxfId="7928" priority="7607" operator="containsText" text="ITALIA">
      <formula>NOT(ISERROR(SEARCH("ITALIA",B10)))</formula>
    </cfRule>
    <cfRule type="containsText" dxfId="7927" priority="7608" operator="containsText" text="BÉLGICA">
      <formula>NOT(ISERROR(SEARCH("BÉLGICA",B10)))</formula>
    </cfRule>
    <cfRule type="containsText" dxfId="7926" priority="7609" operator="containsText" text="ESPAÑA">
      <formula>NOT(ISERROR(SEARCH("ESPAÑA",B10)))</formula>
    </cfRule>
    <cfRule type="containsText" dxfId="7925" priority="7610" operator="containsText" text="ALEMANIA">
      <formula>NOT(ISERROR(SEARCH("ALEMANIA",B10)))</formula>
    </cfRule>
    <cfRule type="containsText" dxfId="7924" priority="7611" operator="containsText" text="PAÍSES NÓRDICOS">
      <formula>NOT(ISERROR(SEARCH("PAÍSES NÓRDICOS",B10)))</formula>
    </cfRule>
    <cfRule type="containsText" dxfId="7923" priority="7612" operator="containsText" text="REINO UNIDO">
      <formula>NOT(ISERROR(SEARCH("REINO UNIDO",B10)))</formula>
    </cfRule>
    <cfRule type="containsText" dxfId="7922" priority="7613" operator="containsText" text="DINAMARCA">
      <formula>NOT(ISERROR(SEARCH("DINAMARCA",B10)))</formula>
    </cfRule>
    <cfRule type="containsText" dxfId="7921" priority="7614" operator="containsText" text="NORUEGA">
      <formula>NOT(ISERROR(SEARCH("NORUEGA",B10)))</formula>
    </cfRule>
    <cfRule type="containsText" dxfId="7920" priority="7615" operator="containsText" text="FINLANDIA">
      <formula>NOT(ISERROR(SEARCH("FINLANDIA",B10)))</formula>
    </cfRule>
    <cfRule type="containsText" dxfId="7919" priority="7616" operator="containsText" text="SUECIA">
      <formula>NOT(ISERROR(SEARCH("SUECIA",B10)))</formula>
    </cfRule>
  </conditionalFormatting>
  <conditionalFormatting sqref="G12">
    <cfRule type="containsText" dxfId="7918" priority="7583" operator="containsText" text="SUIZA">
      <formula>NOT(ISERROR(SEARCH("SUIZA",G12)))</formula>
    </cfRule>
    <cfRule type="containsText" dxfId="7917" priority="7584" operator="containsText" text="AUSTRIA">
      <formula>NOT(ISERROR(SEARCH("AUSTRIA",G12)))</formula>
    </cfRule>
    <cfRule type="containsText" dxfId="7916" priority="7585" operator="containsText" text="IRLANDA">
      <formula>NOT(ISERROR(SEARCH("IRLANDA",G12)))</formula>
    </cfRule>
    <cfRule type="containsText" dxfId="7915" priority="7586" operator="containsText" text="PAÍSES DEL ESTE">
      <formula>NOT(ISERROR(SEARCH("PAÍSES DEL ESTE",G12)))</formula>
    </cfRule>
    <cfRule type="containsText" dxfId="7914" priority="7587" operator="containsText" text="RUSIA">
      <formula>NOT(ISERROR(SEARCH("RUSIA",G12)))</formula>
    </cfRule>
    <cfRule type="containsText" dxfId="7913" priority="7588" operator="containsText" text="HOLANDA">
      <formula>NOT(ISERROR(SEARCH("HOLANDA",G12)))</formula>
    </cfRule>
    <cfRule type="containsText" dxfId="7912" priority="7589" operator="containsText" text="FRANCIA">
      <formula>NOT(ISERROR(SEARCH("FRANCIA",G12)))</formula>
    </cfRule>
    <cfRule type="containsText" dxfId="7911" priority="7590" operator="containsText" text="ITALIA">
      <formula>NOT(ISERROR(SEARCH("ITALIA",G12)))</formula>
    </cfRule>
    <cfRule type="containsText" dxfId="7910" priority="7591" operator="containsText" text="BÉLGICA">
      <formula>NOT(ISERROR(SEARCH("BÉLGICA",G12)))</formula>
    </cfRule>
    <cfRule type="containsText" dxfId="7909" priority="7592" operator="containsText" text="ESPAÑA">
      <formula>NOT(ISERROR(SEARCH("ESPAÑA",G12)))</formula>
    </cfRule>
    <cfRule type="containsText" dxfId="7908" priority="7593" operator="containsText" text="ALEMANIA">
      <formula>NOT(ISERROR(SEARCH("ALEMANIA",G12)))</formula>
    </cfRule>
    <cfRule type="containsText" dxfId="7907" priority="7594" operator="containsText" text="PAÍSES NÓRDICOS">
      <formula>NOT(ISERROR(SEARCH("PAÍSES NÓRDICOS",G12)))</formula>
    </cfRule>
    <cfRule type="containsText" dxfId="7906" priority="7595" operator="containsText" text="REINO UNIDO">
      <formula>NOT(ISERROR(SEARCH("REINO UNIDO",G12)))</formula>
    </cfRule>
    <cfRule type="containsText" dxfId="7905" priority="7596" operator="containsText" text="DINAMARCA">
      <formula>NOT(ISERROR(SEARCH("DINAMARCA",G12)))</formula>
    </cfRule>
    <cfRule type="containsText" dxfId="7904" priority="7597" operator="containsText" text="NORUEGA">
      <formula>NOT(ISERROR(SEARCH("NORUEGA",G12)))</formula>
    </cfRule>
    <cfRule type="containsText" dxfId="7903" priority="7598" operator="containsText" text="FINLANDIA">
      <formula>NOT(ISERROR(SEARCH("FINLANDIA",G12)))</formula>
    </cfRule>
    <cfRule type="containsText" dxfId="7902" priority="7599" operator="containsText" text="SUECIA">
      <formula>NOT(ISERROR(SEARCH("SUECIA",G12)))</formula>
    </cfRule>
  </conditionalFormatting>
  <conditionalFormatting sqref="G12">
    <cfRule type="containsText" dxfId="7901" priority="7566" operator="containsText" text="SUIZA">
      <formula>NOT(ISERROR(SEARCH("SUIZA",G12)))</formula>
    </cfRule>
    <cfRule type="containsText" dxfId="7900" priority="7567" operator="containsText" text="AUSTRIA">
      <formula>NOT(ISERROR(SEARCH("AUSTRIA",G12)))</formula>
    </cfRule>
    <cfRule type="containsText" dxfId="7899" priority="7568" operator="containsText" text="IRLANDA">
      <formula>NOT(ISERROR(SEARCH("IRLANDA",G12)))</formula>
    </cfRule>
    <cfRule type="containsText" dxfId="7898" priority="7569" operator="containsText" text="PAÍSES DEL ESTE">
      <formula>NOT(ISERROR(SEARCH("PAÍSES DEL ESTE",G12)))</formula>
    </cfRule>
    <cfRule type="containsText" dxfId="7897" priority="7570" operator="containsText" text="RUSIA">
      <formula>NOT(ISERROR(SEARCH("RUSIA",G12)))</formula>
    </cfRule>
    <cfRule type="containsText" dxfId="7896" priority="7571" operator="containsText" text="HOLANDA">
      <formula>NOT(ISERROR(SEARCH("HOLANDA",G12)))</formula>
    </cfRule>
    <cfRule type="containsText" dxfId="7895" priority="7572" operator="containsText" text="FRANCIA">
      <formula>NOT(ISERROR(SEARCH("FRANCIA",G12)))</formula>
    </cfRule>
    <cfRule type="containsText" dxfId="7894" priority="7573" operator="containsText" text="ITALIA">
      <formula>NOT(ISERROR(SEARCH("ITALIA",G12)))</formula>
    </cfRule>
    <cfRule type="containsText" dxfId="7893" priority="7574" operator="containsText" text="BÉLGICA">
      <formula>NOT(ISERROR(SEARCH("BÉLGICA",G12)))</formula>
    </cfRule>
    <cfRule type="containsText" dxfId="7892" priority="7575" operator="containsText" text="ESPAÑA">
      <formula>NOT(ISERROR(SEARCH("ESPAÑA",G12)))</formula>
    </cfRule>
    <cfRule type="containsText" dxfId="7891" priority="7576" operator="containsText" text="ALEMANIA">
      <formula>NOT(ISERROR(SEARCH("ALEMANIA",G12)))</formula>
    </cfRule>
    <cfRule type="containsText" dxfId="7890" priority="7577" operator="containsText" text="PAÍSES NÓRDICOS">
      <formula>NOT(ISERROR(SEARCH("PAÍSES NÓRDICOS",G12)))</formula>
    </cfRule>
    <cfRule type="containsText" dxfId="7889" priority="7578" operator="containsText" text="REINO UNIDO">
      <formula>NOT(ISERROR(SEARCH("REINO UNIDO",G12)))</formula>
    </cfRule>
    <cfRule type="containsText" dxfId="7888" priority="7579" operator="containsText" text="DINAMARCA">
      <formula>NOT(ISERROR(SEARCH("DINAMARCA",G12)))</formula>
    </cfRule>
    <cfRule type="containsText" dxfId="7887" priority="7580" operator="containsText" text="NORUEGA">
      <formula>NOT(ISERROR(SEARCH("NORUEGA",G12)))</formula>
    </cfRule>
    <cfRule type="containsText" dxfId="7886" priority="7581" operator="containsText" text="FINLANDIA">
      <formula>NOT(ISERROR(SEARCH("FINLANDIA",G12)))</formula>
    </cfRule>
    <cfRule type="containsText" dxfId="7885" priority="7582" operator="containsText" text="SUECIA">
      <formula>NOT(ISERROR(SEARCH("SUECIA",G12)))</formula>
    </cfRule>
  </conditionalFormatting>
  <conditionalFormatting sqref="G12">
    <cfRule type="containsText" dxfId="7884" priority="7549" operator="containsText" text="SUIZA">
      <formula>NOT(ISERROR(SEARCH("SUIZA",G12)))</formula>
    </cfRule>
    <cfRule type="containsText" dxfId="7883" priority="7550" operator="containsText" text="AUSTRIA">
      <formula>NOT(ISERROR(SEARCH("AUSTRIA",G12)))</formula>
    </cfRule>
    <cfRule type="containsText" dxfId="7882" priority="7551" operator="containsText" text="IRLANDA">
      <formula>NOT(ISERROR(SEARCH("IRLANDA",G12)))</formula>
    </cfRule>
    <cfRule type="containsText" dxfId="7881" priority="7552" operator="containsText" text="PAÍSES DEL ESTE">
      <formula>NOT(ISERROR(SEARCH("PAÍSES DEL ESTE",G12)))</formula>
    </cfRule>
    <cfRule type="containsText" dxfId="7880" priority="7553" operator="containsText" text="RUSIA">
      <formula>NOT(ISERROR(SEARCH("RUSIA",G12)))</formula>
    </cfRule>
    <cfRule type="containsText" dxfId="7879" priority="7554" operator="containsText" text="HOLANDA">
      <formula>NOT(ISERROR(SEARCH("HOLANDA",G12)))</formula>
    </cfRule>
    <cfRule type="containsText" dxfId="7878" priority="7555" operator="containsText" text="FRANCIA">
      <formula>NOT(ISERROR(SEARCH("FRANCIA",G12)))</formula>
    </cfRule>
    <cfRule type="containsText" dxfId="7877" priority="7556" operator="containsText" text="ITALIA">
      <formula>NOT(ISERROR(SEARCH("ITALIA",G12)))</formula>
    </cfRule>
    <cfRule type="containsText" dxfId="7876" priority="7557" operator="containsText" text="BÉLGICA">
      <formula>NOT(ISERROR(SEARCH("BÉLGICA",G12)))</formula>
    </cfRule>
    <cfRule type="containsText" dxfId="7875" priority="7558" operator="containsText" text="ESPAÑA">
      <formula>NOT(ISERROR(SEARCH("ESPAÑA",G12)))</formula>
    </cfRule>
    <cfRule type="containsText" dxfId="7874" priority="7559" operator="containsText" text="ALEMANIA">
      <formula>NOT(ISERROR(SEARCH("ALEMANIA",G12)))</formula>
    </cfRule>
    <cfRule type="containsText" dxfId="7873" priority="7560" operator="containsText" text="PAÍSES NÓRDICOS">
      <formula>NOT(ISERROR(SEARCH("PAÍSES NÓRDICOS",G12)))</formula>
    </cfRule>
    <cfRule type="containsText" dxfId="7872" priority="7561" operator="containsText" text="REINO UNIDO">
      <formula>NOT(ISERROR(SEARCH("REINO UNIDO",G12)))</formula>
    </cfRule>
    <cfRule type="containsText" dxfId="7871" priority="7562" operator="containsText" text="DINAMARCA">
      <formula>NOT(ISERROR(SEARCH("DINAMARCA",G12)))</formula>
    </cfRule>
    <cfRule type="containsText" dxfId="7870" priority="7563" operator="containsText" text="NORUEGA">
      <formula>NOT(ISERROR(SEARCH("NORUEGA",G12)))</formula>
    </cfRule>
    <cfRule type="containsText" dxfId="7869" priority="7564" operator="containsText" text="FINLANDIA">
      <formula>NOT(ISERROR(SEARCH("FINLANDIA",G12)))</formula>
    </cfRule>
    <cfRule type="containsText" dxfId="7868" priority="7565" operator="containsText" text="SUECIA">
      <formula>NOT(ISERROR(SEARCH("SUECIA",G12)))</formula>
    </cfRule>
  </conditionalFormatting>
  <conditionalFormatting sqref="G12">
    <cfRule type="containsText" dxfId="7867" priority="7532" operator="containsText" text="SUIZA">
      <formula>NOT(ISERROR(SEARCH("SUIZA",G12)))</formula>
    </cfRule>
    <cfRule type="containsText" dxfId="7866" priority="7533" operator="containsText" text="AUSTRIA">
      <formula>NOT(ISERROR(SEARCH("AUSTRIA",G12)))</formula>
    </cfRule>
    <cfRule type="containsText" dxfId="7865" priority="7534" operator="containsText" text="IRLANDA">
      <formula>NOT(ISERROR(SEARCH("IRLANDA",G12)))</formula>
    </cfRule>
    <cfRule type="containsText" dxfId="7864" priority="7535" operator="containsText" text="PAÍSES DEL ESTE">
      <formula>NOT(ISERROR(SEARCH("PAÍSES DEL ESTE",G12)))</formula>
    </cfRule>
    <cfRule type="containsText" dxfId="7863" priority="7536" operator="containsText" text="RUSIA">
      <formula>NOT(ISERROR(SEARCH("RUSIA",G12)))</formula>
    </cfRule>
    <cfRule type="containsText" dxfId="7862" priority="7537" operator="containsText" text="HOLANDA">
      <formula>NOT(ISERROR(SEARCH("HOLANDA",G12)))</formula>
    </cfRule>
    <cfRule type="containsText" dxfId="7861" priority="7538" operator="containsText" text="FRANCIA">
      <formula>NOT(ISERROR(SEARCH("FRANCIA",G12)))</formula>
    </cfRule>
    <cfRule type="containsText" dxfId="7860" priority="7539" operator="containsText" text="ITALIA">
      <formula>NOT(ISERROR(SEARCH("ITALIA",G12)))</formula>
    </cfRule>
    <cfRule type="containsText" dxfId="7859" priority="7540" operator="containsText" text="BÉLGICA">
      <formula>NOT(ISERROR(SEARCH("BÉLGICA",G12)))</formula>
    </cfRule>
    <cfRule type="containsText" dxfId="7858" priority="7541" operator="containsText" text="ESPAÑA">
      <formula>NOT(ISERROR(SEARCH("ESPAÑA",G12)))</formula>
    </cfRule>
    <cfRule type="containsText" dxfId="7857" priority="7542" operator="containsText" text="ALEMANIA">
      <formula>NOT(ISERROR(SEARCH("ALEMANIA",G12)))</formula>
    </cfRule>
    <cfRule type="containsText" dxfId="7856" priority="7543" operator="containsText" text="PAÍSES NÓRDICOS">
      <formula>NOT(ISERROR(SEARCH("PAÍSES NÓRDICOS",G12)))</formula>
    </cfRule>
    <cfRule type="containsText" dxfId="7855" priority="7544" operator="containsText" text="REINO UNIDO">
      <formula>NOT(ISERROR(SEARCH("REINO UNIDO",G12)))</formula>
    </cfRule>
    <cfRule type="containsText" dxfId="7854" priority="7545" operator="containsText" text="DINAMARCA">
      <formula>NOT(ISERROR(SEARCH("DINAMARCA",G12)))</formula>
    </cfRule>
    <cfRule type="containsText" dxfId="7853" priority="7546" operator="containsText" text="NORUEGA">
      <formula>NOT(ISERROR(SEARCH("NORUEGA",G12)))</formula>
    </cfRule>
    <cfRule type="containsText" dxfId="7852" priority="7547" operator="containsText" text="FINLANDIA">
      <formula>NOT(ISERROR(SEARCH("FINLANDIA",G12)))</formula>
    </cfRule>
    <cfRule type="containsText" dxfId="7851" priority="7548" operator="containsText" text="SUECIA">
      <formula>NOT(ISERROR(SEARCH("SUECIA",G12)))</formula>
    </cfRule>
  </conditionalFormatting>
  <conditionalFormatting sqref="G12">
    <cfRule type="containsText" dxfId="7850" priority="7515" operator="containsText" text="SUIZA">
      <formula>NOT(ISERROR(SEARCH("SUIZA",G12)))</formula>
    </cfRule>
    <cfRule type="containsText" dxfId="7849" priority="7516" operator="containsText" text="AUSTRIA">
      <formula>NOT(ISERROR(SEARCH("AUSTRIA",G12)))</formula>
    </cfRule>
    <cfRule type="containsText" dxfId="7848" priority="7517" operator="containsText" text="IRLANDA">
      <formula>NOT(ISERROR(SEARCH("IRLANDA",G12)))</formula>
    </cfRule>
    <cfRule type="containsText" dxfId="7847" priority="7518" operator="containsText" text="PAÍSES DEL ESTE">
      <formula>NOT(ISERROR(SEARCH("PAÍSES DEL ESTE",G12)))</formula>
    </cfRule>
    <cfRule type="containsText" dxfId="7846" priority="7519" operator="containsText" text="RUSIA">
      <formula>NOT(ISERROR(SEARCH("RUSIA",G12)))</formula>
    </cfRule>
    <cfRule type="containsText" dxfId="7845" priority="7520" operator="containsText" text="HOLANDA">
      <formula>NOT(ISERROR(SEARCH("HOLANDA",G12)))</formula>
    </cfRule>
    <cfRule type="containsText" dxfId="7844" priority="7521" operator="containsText" text="FRANCIA">
      <formula>NOT(ISERROR(SEARCH("FRANCIA",G12)))</formula>
    </cfRule>
    <cfRule type="containsText" dxfId="7843" priority="7522" operator="containsText" text="ITALIA">
      <formula>NOT(ISERROR(SEARCH("ITALIA",G12)))</formula>
    </cfRule>
    <cfRule type="containsText" dxfId="7842" priority="7523" operator="containsText" text="BÉLGICA">
      <formula>NOT(ISERROR(SEARCH("BÉLGICA",G12)))</formula>
    </cfRule>
    <cfRule type="containsText" dxfId="7841" priority="7524" operator="containsText" text="ESPAÑA">
      <formula>NOT(ISERROR(SEARCH("ESPAÑA",G12)))</formula>
    </cfRule>
    <cfRule type="containsText" dxfId="7840" priority="7525" operator="containsText" text="ALEMANIA">
      <formula>NOT(ISERROR(SEARCH("ALEMANIA",G12)))</formula>
    </cfRule>
    <cfRule type="containsText" dxfId="7839" priority="7526" operator="containsText" text="PAÍSES NÓRDICOS">
      <formula>NOT(ISERROR(SEARCH("PAÍSES NÓRDICOS",G12)))</formula>
    </cfRule>
    <cfRule type="containsText" dxfId="7838" priority="7527" operator="containsText" text="REINO UNIDO">
      <formula>NOT(ISERROR(SEARCH("REINO UNIDO",G12)))</formula>
    </cfRule>
    <cfRule type="containsText" dxfId="7837" priority="7528" operator="containsText" text="DINAMARCA">
      <formula>NOT(ISERROR(SEARCH("DINAMARCA",G12)))</formula>
    </cfRule>
    <cfRule type="containsText" dxfId="7836" priority="7529" operator="containsText" text="NORUEGA">
      <formula>NOT(ISERROR(SEARCH("NORUEGA",G12)))</formula>
    </cfRule>
    <cfRule type="containsText" dxfId="7835" priority="7530" operator="containsText" text="FINLANDIA">
      <formula>NOT(ISERROR(SEARCH("FINLANDIA",G12)))</formula>
    </cfRule>
    <cfRule type="containsText" dxfId="7834" priority="7531" operator="containsText" text="SUECIA">
      <formula>NOT(ISERROR(SEARCH("SUECIA",G12)))</formula>
    </cfRule>
  </conditionalFormatting>
  <conditionalFormatting sqref="G12">
    <cfRule type="containsText" dxfId="7833" priority="7498" operator="containsText" text="SUIZA">
      <formula>NOT(ISERROR(SEARCH("SUIZA",G12)))</formula>
    </cfRule>
    <cfRule type="containsText" dxfId="7832" priority="7499" operator="containsText" text="AUSTRIA">
      <formula>NOT(ISERROR(SEARCH("AUSTRIA",G12)))</formula>
    </cfRule>
    <cfRule type="containsText" dxfId="7831" priority="7500" operator="containsText" text="IRLANDA">
      <formula>NOT(ISERROR(SEARCH("IRLANDA",G12)))</formula>
    </cfRule>
    <cfRule type="containsText" dxfId="7830" priority="7501" operator="containsText" text="PAÍSES DEL ESTE">
      <formula>NOT(ISERROR(SEARCH("PAÍSES DEL ESTE",G12)))</formula>
    </cfRule>
    <cfRule type="containsText" dxfId="7829" priority="7502" operator="containsText" text="RUSIA">
      <formula>NOT(ISERROR(SEARCH("RUSIA",G12)))</formula>
    </cfRule>
    <cfRule type="containsText" dxfId="7828" priority="7503" operator="containsText" text="HOLANDA">
      <formula>NOT(ISERROR(SEARCH("HOLANDA",G12)))</formula>
    </cfRule>
    <cfRule type="containsText" dxfId="7827" priority="7504" operator="containsText" text="FRANCIA">
      <formula>NOT(ISERROR(SEARCH("FRANCIA",G12)))</formula>
    </cfRule>
    <cfRule type="containsText" dxfId="7826" priority="7505" operator="containsText" text="ITALIA">
      <formula>NOT(ISERROR(SEARCH("ITALIA",G12)))</formula>
    </cfRule>
    <cfRule type="containsText" dxfId="7825" priority="7506" operator="containsText" text="BÉLGICA">
      <formula>NOT(ISERROR(SEARCH("BÉLGICA",G12)))</formula>
    </cfRule>
    <cfRule type="containsText" dxfId="7824" priority="7507" operator="containsText" text="ESPAÑA">
      <formula>NOT(ISERROR(SEARCH("ESPAÑA",G12)))</formula>
    </cfRule>
    <cfRule type="containsText" dxfId="7823" priority="7508" operator="containsText" text="ALEMANIA">
      <formula>NOT(ISERROR(SEARCH("ALEMANIA",G12)))</formula>
    </cfRule>
    <cfRule type="containsText" dxfId="7822" priority="7509" operator="containsText" text="PAÍSES NÓRDICOS">
      <formula>NOT(ISERROR(SEARCH("PAÍSES NÓRDICOS",G12)))</formula>
    </cfRule>
    <cfRule type="containsText" dxfId="7821" priority="7510" operator="containsText" text="REINO UNIDO">
      <formula>NOT(ISERROR(SEARCH("REINO UNIDO",G12)))</formula>
    </cfRule>
    <cfRule type="containsText" dxfId="7820" priority="7511" operator="containsText" text="DINAMARCA">
      <formula>NOT(ISERROR(SEARCH("DINAMARCA",G12)))</formula>
    </cfRule>
    <cfRule type="containsText" dxfId="7819" priority="7512" operator="containsText" text="NORUEGA">
      <formula>NOT(ISERROR(SEARCH("NORUEGA",G12)))</formula>
    </cfRule>
    <cfRule type="containsText" dxfId="7818" priority="7513" operator="containsText" text="FINLANDIA">
      <formula>NOT(ISERROR(SEARCH("FINLANDIA",G12)))</formula>
    </cfRule>
    <cfRule type="containsText" dxfId="7817" priority="7514" operator="containsText" text="SUECIA">
      <formula>NOT(ISERROR(SEARCH("SUECIA",G12)))</formula>
    </cfRule>
  </conditionalFormatting>
  <conditionalFormatting sqref="G12">
    <cfRule type="containsText" dxfId="7816" priority="7481" operator="containsText" text="SUIZA">
      <formula>NOT(ISERROR(SEARCH("SUIZA",G12)))</formula>
    </cfRule>
    <cfRule type="containsText" dxfId="7815" priority="7482" operator="containsText" text="AUSTRIA">
      <formula>NOT(ISERROR(SEARCH("AUSTRIA",G12)))</formula>
    </cfRule>
    <cfRule type="containsText" dxfId="7814" priority="7483" operator="containsText" text="IRLANDA">
      <formula>NOT(ISERROR(SEARCH("IRLANDA",G12)))</formula>
    </cfRule>
    <cfRule type="containsText" dxfId="7813" priority="7484" operator="containsText" text="PAÍSES DEL ESTE">
      <formula>NOT(ISERROR(SEARCH("PAÍSES DEL ESTE",G12)))</formula>
    </cfRule>
    <cfRule type="containsText" dxfId="7812" priority="7485" operator="containsText" text="RUSIA">
      <formula>NOT(ISERROR(SEARCH("RUSIA",G12)))</formula>
    </cfRule>
    <cfRule type="containsText" dxfId="7811" priority="7486" operator="containsText" text="HOLANDA">
      <formula>NOT(ISERROR(SEARCH("HOLANDA",G12)))</formula>
    </cfRule>
    <cfRule type="containsText" dxfId="7810" priority="7487" operator="containsText" text="FRANCIA">
      <formula>NOT(ISERROR(SEARCH("FRANCIA",G12)))</formula>
    </cfRule>
    <cfRule type="containsText" dxfId="7809" priority="7488" operator="containsText" text="ITALIA">
      <formula>NOT(ISERROR(SEARCH("ITALIA",G12)))</formula>
    </cfRule>
    <cfRule type="containsText" dxfId="7808" priority="7489" operator="containsText" text="BÉLGICA">
      <formula>NOT(ISERROR(SEARCH("BÉLGICA",G12)))</formula>
    </cfRule>
    <cfRule type="containsText" dxfId="7807" priority="7490" operator="containsText" text="ESPAÑA">
      <formula>NOT(ISERROR(SEARCH("ESPAÑA",G12)))</formula>
    </cfRule>
    <cfRule type="containsText" dxfId="7806" priority="7491" operator="containsText" text="ALEMANIA">
      <formula>NOT(ISERROR(SEARCH("ALEMANIA",G12)))</formula>
    </cfRule>
    <cfRule type="containsText" dxfId="7805" priority="7492" operator="containsText" text="PAÍSES NÓRDICOS">
      <formula>NOT(ISERROR(SEARCH("PAÍSES NÓRDICOS",G12)))</formula>
    </cfRule>
    <cfRule type="containsText" dxfId="7804" priority="7493" operator="containsText" text="REINO UNIDO">
      <formula>NOT(ISERROR(SEARCH("REINO UNIDO",G12)))</formula>
    </cfRule>
    <cfRule type="containsText" dxfId="7803" priority="7494" operator="containsText" text="DINAMARCA">
      <formula>NOT(ISERROR(SEARCH("DINAMARCA",G12)))</formula>
    </cfRule>
    <cfRule type="containsText" dxfId="7802" priority="7495" operator="containsText" text="NORUEGA">
      <formula>NOT(ISERROR(SEARCH("NORUEGA",G12)))</formula>
    </cfRule>
    <cfRule type="containsText" dxfId="7801" priority="7496" operator="containsText" text="FINLANDIA">
      <formula>NOT(ISERROR(SEARCH("FINLANDIA",G12)))</formula>
    </cfRule>
    <cfRule type="containsText" dxfId="7800" priority="7497" operator="containsText" text="SUECIA">
      <formula>NOT(ISERROR(SEARCH("SUECIA",G12)))</formula>
    </cfRule>
  </conditionalFormatting>
  <conditionalFormatting sqref="G12">
    <cfRule type="containsText" dxfId="7799" priority="7464" operator="containsText" text="SUIZA">
      <formula>NOT(ISERROR(SEARCH("SUIZA",G12)))</formula>
    </cfRule>
    <cfRule type="containsText" dxfId="7798" priority="7465" operator="containsText" text="AUSTRIA">
      <formula>NOT(ISERROR(SEARCH("AUSTRIA",G12)))</formula>
    </cfRule>
    <cfRule type="containsText" dxfId="7797" priority="7466" operator="containsText" text="IRLANDA">
      <formula>NOT(ISERROR(SEARCH("IRLANDA",G12)))</formula>
    </cfRule>
    <cfRule type="containsText" dxfId="7796" priority="7467" operator="containsText" text="PAÍSES DEL ESTE">
      <formula>NOT(ISERROR(SEARCH("PAÍSES DEL ESTE",G12)))</formula>
    </cfRule>
    <cfRule type="containsText" dxfId="7795" priority="7468" operator="containsText" text="RUSIA">
      <formula>NOT(ISERROR(SEARCH("RUSIA",G12)))</formula>
    </cfRule>
    <cfRule type="containsText" dxfId="7794" priority="7469" operator="containsText" text="HOLANDA">
      <formula>NOT(ISERROR(SEARCH("HOLANDA",G12)))</formula>
    </cfRule>
    <cfRule type="containsText" dxfId="7793" priority="7470" operator="containsText" text="FRANCIA">
      <formula>NOT(ISERROR(SEARCH("FRANCIA",G12)))</formula>
    </cfRule>
    <cfRule type="containsText" dxfId="7792" priority="7471" operator="containsText" text="ITALIA">
      <formula>NOT(ISERROR(SEARCH("ITALIA",G12)))</formula>
    </cfRule>
    <cfRule type="containsText" dxfId="7791" priority="7472" operator="containsText" text="BÉLGICA">
      <formula>NOT(ISERROR(SEARCH("BÉLGICA",G12)))</formula>
    </cfRule>
    <cfRule type="containsText" dxfId="7790" priority="7473" operator="containsText" text="ESPAÑA">
      <formula>NOT(ISERROR(SEARCH("ESPAÑA",G12)))</formula>
    </cfRule>
    <cfRule type="containsText" dxfId="7789" priority="7474" operator="containsText" text="ALEMANIA">
      <formula>NOT(ISERROR(SEARCH("ALEMANIA",G12)))</formula>
    </cfRule>
    <cfRule type="containsText" dxfId="7788" priority="7475" operator="containsText" text="PAÍSES NÓRDICOS">
      <formula>NOT(ISERROR(SEARCH("PAÍSES NÓRDICOS",G12)))</formula>
    </cfRule>
    <cfRule type="containsText" dxfId="7787" priority="7476" operator="containsText" text="REINO UNIDO">
      <formula>NOT(ISERROR(SEARCH("REINO UNIDO",G12)))</formula>
    </cfRule>
    <cfRule type="containsText" dxfId="7786" priority="7477" operator="containsText" text="DINAMARCA">
      <formula>NOT(ISERROR(SEARCH("DINAMARCA",G12)))</formula>
    </cfRule>
    <cfRule type="containsText" dxfId="7785" priority="7478" operator="containsText" text="NORUEGA">
      <formula>NOT(ISERROR(SEARCH("NORUEGA",G12)))</formula>
    </cfRule>
    <cfRule type="containsText" dxfId="7784" priority="7479" operator="containsText" text="FINLANDIA">
      <formula>NOT(ISERROR(SEARCH("FINLANDIA",G12)))</formula>
    </cfRule>
    <cfRule type="containsText" dxfId="7783" priority="7480" operator="containsText" text="SUECIA">
      <formula>NOT(ISERROR(SEARCH("SUECIA",G12)))</formula>
    </cfRule>
  </conditionalFormatting>
  <conditionalFormatting sqref="G12">
    <cfRule type="containsText" dxfId="7782" priority="7447" operator="containsText" text="SUIZA">
      <formula>NOT(ISERROR(SEARCH("SUIZA",G12)))</formula>
    </cfRule>
    <cfRule type="containsText" dxfId="7781" priority="7448" operator="containsText" text="AUSTRIA">
      <formula>NOT(ISERROR(SEARCH("AUSTRIA",G12)))</formula>
    </cfRule>
    <cfRule type="containsText" dxfId="7780" priority="7449" operator="containsText" text="IRLANDA">
      <formula>NOT(ISERROR(SEARCH("IRLANDA",G12)))</formula>
    </cfRule>
    <cfRule type="containsText" dxfId="7779" priority="7450" operator="containsText" text="PAÍSES DEL ESTE">
      <formula>NOT(ISERROR(SEARCH("PAÍSES DEL ESTE",G12)))</formula>
    </cfRule>
    <cfRule type="containsText" dxfId="7778" priority="7451" operator="containsText" text="RUSIA">
      <formula>NOT(ISERROR(SEARCH("RUSIA",G12)))</formula>
    </cfRule>
    <cfRule type="containsText" dxfId="7777" priority="7452" operator="containsText" text="HOLANDA">
      <formula>NOT(ISERROR(SEARCH("HOLANDA",G12)))</formula>
    </cfRule>
    <cfRule type="containsText" dxfId="7776" priority="7453" operator="containsText" text="FRANCIA">
      <formula>NOT(ISERROR(SEARCH("FRANCIA",G12)))</formula>
    </cfRule>
    <cfRule type="containsText" dxfId="7775" priority="7454" operator="containsText" text="ITALIA">
      <formula>NOT(ISERROR(SEARCH("ITALIA",G12)))</formula>
    </cfRule>
    <cfRule type="containsText" dxfId="7774" priority="7455" operator="containsText" text="BÉLGICA">
      <formula>NOT(ISERROR(SEARCH("BÉLGICA",G12)))</formula>
    </cfRule>
    <cfRule type="containsText" dxfId="7773" priority="7456" operator="containsText" text="ESPAÑA">
      <formula>NOT(ISERROR(SEARCH("ESPAÑA",G12)))</formula>
    </cfRule>
    <cfRule type="containsText" dxfId="7772" priority="7457" operator="containsText" text="ALEMANIA">
      <formula>NOT(ISERROR(SEARCH("ALEMANIA",G12)))</formula>
    </cfRule>
    <cfRule type="containsText" dxfId="7771" priority="7458" operator="containsText" text="PAÍSES NÓRDICOS">
      <formula>NOT(ISERROR(SEARCH("PAÍSES NÓRDICOS",G12)))</formula>
    </cfRule>
    <cfRule type="containsText" dxfId="7770" priority="7459" operator="containsText" text="REINO UNIDO">
      <formula>NOT(ISERROR(SEARCH("REINO UNIDO",G12)))</formula>
    </cfRule>
    <cfRule type="containsText" dxfId="7769" priority="7460" operator="containsText" text="DINAMARCA">
      <formula>NOT(ISERROR(SEARCH("DINAMARCA",G12)))</formula>
    </cfRule>
    <cfRule type="containsText" dxfId="7768" priority="7461" operator="containsText" text="NORUEGA">
      <formula>NOT(ISERROR(SEARCH("NORUEGA",G12)))</formula>
    </cfRule>
    <cfRule type="containsText" dxfId="7767" priority="7462" operator="containsText" text="FINLANDIA">
      <formula>NOT(ISERROR(SEARCH("FINLANDIA",G12)))</formula>
    </cfRule>
    <cfRule type="containsText" dxfId="7766" priority="7463" operator="containsText" text="SUECIA">
      <formula>NOT(ISERROR(SEARCH("SUECIA",G12)))</formula>
    </cfRule>
  </conditionalFormatting>
  <conditionalFormatting sqref="G12">
    <cfRule type="containsText" dxfId="7765" priority="7430" operator="containsText" text="SUIZA">
      <formula>NOT(ISERROR(SEARCH("SUIZA",G12)))</formula>
    </cfRule>
    <cfRule type="containsText" dxfId="7764" priority="7431" operator="containsText" text="AUSTRIA">
      <formula>NOT(ISERROR(SEARCH("AUSTRIA",G12)))</formula>
    </cfRule>
    <cfRule type="containsText" dxfId="7763" priority="7432" operator="containsText" text="IRLANDA">
      <formula>NOT(ISERROR(SEARCH("IRLANDA",G12)))</formula>
    </cfRule>
    <cfRule type="containsText" dxfId="7762" priority="7433" operator="containsText" text="PAÍSES DEL ESTE">
      <formula>NOT(ISERROR(SEARCH("PAÍSES DEL ESTE",G12)))</formula>
    </cfRule>
    <cfRule type="containsText" dxfId="7761" priority="7434" operator="containsText" text="RUSIA">
      <formula>NOT(ISERROR(SEARCH("RUSIA",G12)))</formula>
    </cfRule>
    <cfRule type="containsText" dxfId="7760" priority="7435" operator="containsText" text="HOLANDA">
      <formula>NOT(ISERROR(SEARCH("HOLANDA",G12)))</formula>
    </cfRule>
    <cfRule type="containsText" dxfId="7759" priority="7436" operator="containsText" text="FRANCIA">
      <formula>NOT(ISERROR(SEARCH("FRANCIA",G12)))</formula>
    </cfRule>
    <cfRule type="containsText" dxfId="7758" priority="7437" operator="containsText" text="ITALIA">
      <formula>NOT(ISERROR(SEARCH("ITALIA",G12)))</formula>
    </cfRule>
    <cfRule type="containsText" dxfId="7757" priority="7438" operator="containsText" text="BÉLGICA">
      <formula>NOT(ISERROR(SEARCH("BÉLGICA",G12)))</formula>
    </cfRule>
    <cfRule type="containsText" dxfId="7756" priority="7439" operator="containsText" text="ESPAÑA">
      <formula>NOT(ISERROR(SEARCH("ESPAÑA",G12)))</formula>
    </cfRule>
    <cfRule type="containsText" dxfId="7755" priority="7440" operator="containsText" text="ALEMANIA">
      <formula>NOT(ISERROR(SEARCH("ALEMANIA",G12)))</formula>
    </cfRule>
    <cfRule type="containsText" dxfId="7754" priority="7441" operator="containsText" text="PAÍSES NÓRDICOS">
      <formula>NOT(ISERROR(SEARCH("PAÍSES NÓRDICOS",G12)))</formula>
    </cfRule>
    <cfRule type="containsText" dxfId="7753" priority="7442" operator="containsText" text="REINO UNIDO">
      <formula>NOT(ISERROR(SEARCH("REINO UNIDO",G12)))</formula>
    </cfRule>
    <cfRule type="containsText" dxfId="7752" priority="7443" operator="containsText" text="DINAMARCA">
      <formula>NOT(ISERROR(SEARCH("DINAMARCA",G12)))</formula>
    </cfRule>
    <cfRule type="containsText" dxfId="7751" priority="7444" operator="containsText" text="NORUEGA">
      <formula>NOT(ISERROR(SEARCH("NORUEGA",G12)))</formula>
    </cfRule>
    <cfRule type="containsText" dxfId="7750" priority="7445" operator="containsText" text="FINLANDIA">
      <formula>NOT(ISERROR(SEARCH("FINLANDIA",G12)))</formula>
    </cfRule>
    <cfRule type="containsText" dxfId="7749" priority="7446" operator="containsText" text="SUECIA">
      <formula>NOT(ISERROR(SEARCH("SUECIA",G12)))</formula>
    </cfRule>
  </conditionalFormatting>
  <conditionalFormatting sqref="G12">
    <cfRule type="containsText" dxfId="7748" priority="7413" operator="containsText" text="SUIZA">
      <formula>NOT(ISERROR(SEARCH("SUIZA",G12)))</formula>
    </cfRule>
    <cfRule type="containsText" dxfId="7747" priority="7414" operator="containsText" text="AUSTRIA">
      <formula>NOT(ISERROR(SEARCH("AUSTRIA",G12)))</formula>
    </cfRule>
    <cfRule type="containsText" dxfId="7746" priority="7415" operator="containsText" text="IRLANDA">
      <formula>NOT(ISERROR(SEARCH("IRLANDA",G12)))</formula>
    </cfRule>
    <cfRule type="containsText" dxfId="7745" priority="7416" operator="containsText" text="PAÍSES DEL ESTE">
      <formula>NOT(ISERROR(SEARCH("PAÍSES DEL ESTE",G12)))</formula>
    </cfRule>
    <cfRule type="containsText" dxfId="7744" priority="7417" operator="containsText" text="RUSIA">
      <formula>NOT(ISERROR(SEARCH("RUSIA",G12)))</formula>
    </cfRule>
    <cfRule type="containsText" dxfId="7743" priority="7418" operator="containsText" text="HOLANDA">
      <formula>NOT(ISERROR(SEARCH("HOLANDA",G12)))</formula>
    </cfRule>
    <cfRule type="containsText" dxfId="7742" priority="7419" operator="containsText" text="FRANCIA">
      <formula>NOT(ISERROR(SEARCH("FRANCIA",G12)))</formula>
    </cfRule>
    <cfRule type="containsText" dxfId="7741" priority="7420" operator="containsText" text="ITALIA">
      <formula>NOT(ISERROR(SEARCH("ITALIA",G12)))</formula>
    </cfRule>
    <cfRule type="containsText" dxfId="7740" priority="7421" operator="containsText" text="BÉLGICA">
      <formula>NOT(ISERROR(SEARCH("BÉLGICA",G12)))</formula>
    </cfRule>
    <cfRule type="containsText" dxfId="7739" priority="7422" operator="containsText" text="ESPAÑA">
      <formula>NOT(ISERROR(SEARCH("ESPAÑA",G12)))</formula>
    </cfRule>
    <cfRule type="containsText" dxfId="7738" priority="7423" operator="containsText" text="ALEMANIA">
      <formula>NOT(ISERROR(SEARCH("ALEMANIA",G12)))</formula>
    </cfRule>
    <cfRule type="containsText" dxfId="7737" priority="7424" operator="containsText" text="PAÍSES NÓRDICOS">
      <formula>NOT(ISERROR(SEARCH("PAÍSES NÓRDICOS",G12)))</formula>
    </cfRule>
    <cfRule type="containsText" dxfId="7736" priority="7425" operator="containsText" text="REINO UNIDO">
      <formula>NOT(ISERROR(SEARCH("REINO UNIDO",G12)))</formula>
    </cfRule>
    <cfRule type="containsText" dxfId="7735" priority="7426" operator="containsText" text="DINAMARCA">
      <formula>NOT(ISERROR(SEARCH("DINAMARCA",G12)))</formula>
    </cfRule>
    <cfRule type="containsText" dxfId="7734" priority="7427" operator="containsText" text="NORUEGA">
      <formula>NOT(ISERROR(SEARCH("NORUEGA",G12)))</formula>
    </cfRule>
    <cfRule type="containsText" dxfId="7733" priority="7428" operator="containsText" text="FINLANDIA">
      <formula>NOT(ISERROR(SEARCH("FINLANDIA",G12)))</formula>
    </cfRule>
    <cfRule type="containsText" dxfId="7732" priority="7429" operator="containsText" text="SUECIA">
      <formula>NOT(ISERROR(SEARCH("SUECIA",G12)))</formula>
    </cfRule>
  </conditionalFormatting>
  <conditionalFormatting sqref="G12">
    <cfRule type="containsText" dxfId="7731" priority="7396" operator="containsText" text="SUIZA">
      <formula>NOT(ISERROR(SEARCH("SUIZA",G12)))</formula>
    </cfRule>
    <cfRule type="containsText" dxfId="7730" priority="7397" operator="containsText" text="AUSTRIA">
      <formula>NOT(ISERROR(SEARCH("AUSTRIA",G12)))</formula>
    </cfRule>
    <cfRule type="containsText" dxfId="7729" priority="7398" operator="containsText" text="IRLANDA">
      <formula>NOT(ISERROR(SEARCH("IRLANDA",G12)))</formula>
    </cfRule>
    <cfRule type="containsText" dxfId="7728" priority="7399" operator="containsText" text="PAÍSES DEL ESTE">
      <formula>NOT(ISERROR(SEARCH("PAÍSES DEL ESTE",G12)))</formula>
    </cfRule>
    <cfRule type="containsText" dxfId="7727" priority="7400" operator="containsText" text="RUSIA">
      <formula>NOT(ISERROR(SEARCH("RUSIA",G12)))</formula>
    </cfRule>
    <cfRule type="containsText" dxfId="7726" priority="7401" operator="containsText" text="HOLANDA">
      <formula>NOT(ISERROR(SEARCH("HOLANDA",G12)))</formula>
    </cfRule>
    <cfRule type="containsText" dxfId="7725" priority="7402" operator="containsText" text="FRANCIA">
      <formula>NOT(ISERROR(SEARCH("FRANCIA",G12)))</formula>
    </cfRule>
    <cfRule type="containsText" dxfId="7724" priority="7403" operator="containsText" text="ITALIA">
      <formula>NOT(ISERROR(SEARCH("ITALIA",G12)))</formula>
    </cfRule>
    <cfRule type="containsText" dxfId="7723" priority="7404" operator="containsText" text="BÉLGICA">
      <formula>NOT(ISERROR(SEARCH("BÉLGICA",G12)))</formula>
    </cfRule>
    <cfRule type="containsText" dxfId="7722" priority="7405" operator="containsText" text="ESPAÑA">
      <formula>NOT(ISERROR(SEARCH("ESPAÑA",G12)))</formula>
    </cfRule>
    <cfRule type="containsText" dxfId="7721" priority="7406" operator="containsText" text="ALEMANIA">
      <formula>NOT(ISERROR(SEARCH("ALEMANIA",G12)))</formula>
    </cfRule>
    <cfRule type="containsText" dxfId="7720" priority="7407" operator="containsText" text="PAÍSES NÓRDICOS">
      <formula>NOT(ISERROR(SEARCH("PAÍSES NÓRDICOS",G12)))</formula>
    </cfRule>
    <cfRule type="containsText" dxfId="7719" priority="7408" operator="containsText" text="REINO UNIDO">
      <formula>NOT(ISERROR(SEARCH("REINO UNIDO",G12)))</formula>
    </cfRule>
    <cfRule type="containsText" dxfId="7718" priority="7409" operator="containsText" text="DINAMARCA">
      <formula>NOT(ISERROR(SEARCH("DINAMARCA",G12)))</formula>
    </cfRule>
    <cfRule type="containsText" dxfId="7717" priority="7410" operator="containsText" text="NORUEGA">
      <formula>NOT(ISERROR(SEARCH("NORUEGA",G12)))</formula>
    </cfRule>
    <cfRule type="containsText" dxfId="7716" priority="7411" operator="containsText" text="FINLANDIA">
      <formula>NOT(ISERROR(SEARCH("FINLANDIA",G12)))</formula>
    </cfRule>
    <cfRule type="containsText" dxfId="7715" priority="7412" operator="containsText" text="SUECIA">
      <formula>NOT(ISERROR(SEARCH("SUECIA",G12)))</formula>
    </cfRule>
  </conditionalFormatting>
  <conditionalFormatting sqref="G12">
    <cfRule type="containsText" dxfId="7714" priority="7379" operator="containsText" text="SUIZA">
      <formula>NOT(ISERROR(SEARCH("SUIZA",G12)))</formula>
    </cfRule>
    <cfRule type="containsText" dxfId="7713" priority="7380" operator="containsText" text="AUSTRIA">
      <formula>NOT(ISERROR(SEARCH("AUSTRIA",G12)))</formula>
    </cfRule>
    <cfRule type="containsText" dxfId="7712" priority="7381" operator="containsText" text="IRLANDA">
      <formula>NOT(ISERROR(SEARCH("IRLANDA",G12)))</formula>
    </cfRule>
    <cfRule type="containsText" dxfId="7711" priority="7382" operator="containsText" text="PAÍSES DEL ESTE">
      <formula>NOT(ISERROR(SEARCH("PAÍSES DEL ESTE",G12)))</formula>
    </cfRule>
    <cfRule type="containsText" dxfId="7710" priority="7383" operator="containsText" text="RUSIA">
      <formula>NOT(ISERROR(SEARCH("RUSIA",G12)))</formula>
    </cfRule>
    <cfRule type="containsText" dxfId="7709" priority="7384" operator="containsText" text="HOLANDA">
      <formula>NOT(ISERROR(SEARCH("HOLANDA",G12)))</formula>
    </cfRule>
    <cfRule type="containsText" dxfId="7708" priority="7385" operator="containsText" text="FRANCIA">
      <formula>NOT(ISERROR(SEARCH("FRANCIA",G12)))</formula>
    </cfRule>
    <cfRule type="containsText" dxfId="7707" priority="7386" operator="containsText" text="ITALIA">
      <formula>NOT(ISERROR(SEARCH("ITALIA",G12)))</formula>
    </cfRule>
    <cfRule type="containsText" dxfId="7706" priority="7387" operator="containsText" text="BÉLGICA">
      <formula>NOT(ISERROR(SEARCH("BÉLGICA",G12)))</formula>
    </cfRule>
    <cfRule type="containsText" dxfId="7705" priority="7388" operator="containsText" text="ESPAÑA">
      <formula>NOT(ISERROR(SEARCH("ESPAÑA",G12)))</formula>
    </cfRule>
    <cfRule type="containsText" dxfId="7704" priority="7389" operator="containsText" text="ALEMANIA">
      <formula>NOT(ISERROR(SEARCH("ALEMANIA",G12)))</formula>
    </cfRule>
    <cfRule type="containsText" dxfId="7703" priority="7390" operator="containsText" text="PAÍSES NÓRDICOS">
      <formula>NOT(ISERROR(SEARCH("PAÍSES NÓRDICOS",G12)))</formula>
    </cfRule>
    <cfRule type="containsText" dxfId="7702" priority="7391" operator="containsText" text="REINO UNIDO">
      <formula>NOT(ISERROR(SEARCH("REINO UNIDO",G12)))</formula>
    </cfRule>
    <cfRule type="containsText" dxfId="7701" priority="7392" operator="containsText" text="DINAMARCA">
      <formula>NOT(ISERROR(SEARCH("DINAMARCA",G12)))</formula>
    </cfRule>
    <cfRule type="containsText" dxfId="7700" priority="7393" operator="containsText" text="NORUEGA">
      <formula>NOT(ISERROR(SEARCH("NORUEGA",G12)))</formula>
    </cfRule>
    <cfRule type="containsText" dxfId="7699" priority="7394" operator="containsText" text="FINLANDIA">
      <formula>NOT(ISERROR(SEARCH("FINLANDIA",G12)))</formula>
    </cfRule>
    <cfRule type="containsText" dxfId="7698" priority="7395" operator="containsText" text="SUECIA">
      <formula>NOT(ISERROR(SEARCH("SUECIA",G12)))</formula>
    </cfRule>
  </conditionalFormatting>
  <conditionalFormatting sqref="G12">
    <cfRule type="containsText" dxfId="7697" priority="7362" operator="containsText" text="SUIZA">
      <formula>NOT(ISERROR(SEARCH("SUIZA",G12)))</formula>
    </cfRule>
    <cfRule type="containsText" dxfId="7696" priority="7363" operator="containsText" text="AUSTRIA">
      <formula>NOT(ISERROR(SEARCH("AUSTRIA",G12)))</formula>
    </cfRule>
    <cfRule type="containsText" dxfId="7695" priority="7364" operator="containsText" text="IRLANDA">
      <formula>NOT(ISERROR(SEARCH("IRLANDA",G12)))</formula>
    </cfRule>
    <cfRule type="containsText" dxfId="7694" priority="7365" operator="containsText" text="PAÍSES DEL ESTE">
      <formula>NOT(ISERROR(SEARCH("PAÍSES DEL ESTE",G12)))</formula>
    </cfRule>
    <cfRule type="containsText" dxfId="7693" priority="7366" operator="containsText" text="RUSIA">
      <formula>NOT(ISERROR(SEARCH("RUSIA",G12)))</formula>
    </cfRule>
    <cfRule type="containsText" dxfId="7692" priority="7367" operator="containsText" text="HOLANDA">
      <formula>NOT(ISERROR(SEARCH("HOLANDA",G12)))</formula>
    </cfRule>
    <cfRule type="containsText" dxfId="7691" priority="7368" operator="containsText" text="FRANCIA">
      <formula>NOT(ISERROR(SEARCH("FRANCIA",G12)))</formula>
    </cfRule>
    <cfRule type="containsText" dxfId="7690" priority="7369" operator="containsText" text="ITALIA">
      <formula>NOT(ISERROR(SEARCH("ITALIA",G12)))</formula>
    </cfRule>
    <cfRule type="containsText" dxfId="7689" priority="7370" operator="containsText" text="BÉLGICA">
      <formula>NOT(ISERROR(SEARCH("BÉLGICA",G12)))</formula>
    </cfRule>
    <cfRule type="containsText" dxfId="7688" priority="7371" operator="containsText" text="ESPAÑA">
      <formula>NOT(ISERROR(SEARCH("ESPAÑA",G12)))</formula>
    </cfRule>
    <cfRule type="containsText" dxfId="7687" priority="7372" operator="containsText" text="ALEMANIA">
      <formula>NOT(ISERROR(SEARCH("ALEMANIA",G12)))</formula>
    </cfRule>
    <cfRule type="containsText" dxfId="7686" priority="7373" operator="containsText" text="PAÍSES NÓRDICOS">
      <formula>NOT(ISERROR(SEARCH("PAÍSES NÓRDICOS",G12)))</formula>
    </cfRule>
    <cfRule type="containsText" dxfId="7685" priority="7374" operator="containsText" text="REINO UNIDO">
      <formula>NOT(ISERROR(SEARCH("REINO UNIDO",G12)))</formula>
    </cfRule>
    <cfRule type="containsText" dxfId="7684" priority="7375" operator="containsText" text="DINAMARCA">
      <formula>NOT(ISERROR(SEARCH("DINAMARCA",G12)))</formula>
    </cfRule>
    <cfRule type="containsText" dxfId="7683" priority="7376" operator="containsText" text="NORUEGA">
      <formula>NOT(ISERROR(SEARCH("NORUEGA",G12)))</formula>
    </cfRule>
    <cfRule type="containsText" dxfId="7682" priority="7377" operator="containsText" text="FINLANDIA">
      <formula>NOT(ISERROR(SEARCH("FINLANDIA",G12)))</formula>
    </cfRule>
    <cfRule type="containsText" dxfId="7681" priority="7378" operator="containsText" text="SUECIA">
      <formula>NOT(ISERROR(SEARCH("SUECIA",G12)))</formula>
    </cfRule>
  </conditionalFormatting>
  <conditionalFormatting sqref="G11">
    <cfRule type="containsText" dxfId="7680" priority="7345" operator="containsText" text="SUIZA">
      <formula>NOT(ISERROR(SEARCH("SUIZA",G11)))</formula>
    </cfRule>
    <cfRule type="containsText" dxfId="7679" priority="7346" operator="containsText" text="AUSTRIA">
      <formula>NOT(ISERROR(SEARCH("AUSTRIA",G11)))</formula>
    </cfRule>
    <cfRule type="containsText" dxfId="7678" priority="7347" operator="containsText" text="IRLANDA">
      <formula>NOT(ISERROR(SEARCH("IRLANDA",G11)))</formula>
    </cfRule>
    <cfRule type="containsText" dxfId="7677" priority="7348" operator="containsText" text="PAÍSES DEL ESTE">
      <formula>NOT(ISERROR(SEARCH("PAÍSES DEL ESTE",G11)))</formula>
    </cfRule>
    <cfRule type="containsText" dxfId="7676" priority="7349" operator="containsText" text="RUSIA">
      <formula>NOT(ISERROR(SEARCH("RUSIA",G11)))</formula>
    </cfRule>
    <cfRule type="containsText" dxfId="7675" priority="7350" operator="containsText" text="HOLANDA">
      <formula>NOT(ISERROR(SEARCH("HOLANDA",G11)))</formula>
    </cfRule>
    <cfRule type="containsText" dxfId="7674" priority="7351" operator="containsText" text="FRANCIA">
      <formula>NOT(ISERROR(SEARCH("FRANCIA",G11)))</formula>
    </cfRule>
    <cfRule type="containsText" dxfId="7673" priority="7352" operator="containsText" text="ITALIA">
      <formula>NOT(ISERROR(SEARCH("ITALIA",G11)))</formula>
    </cfRule>
    <cfRule type="containsText" dxfId="7672" priority="7353" operator="containsText" text="BÉLGICA">
      <formula>NOT(ISERROR(SEARCH("BÉLGICA",G11)))</formula>
    </cfRule>
    <cfRule type="containsText" dxfId="7671" priority="7354" operator="containsText" text="ESPAÑA">
      <formula>NOT(ISERROR(SEARCH("ESPAÑA",G11)))</formula>
    </cfRule>
    <cfRule type="containsText" dxfId="7670" priority="7355" operator="containsText" text="ALEMANIA">
      <formula>NOT(ISERROR(SEARCH("ALEMANIA",G11)))</formula>
    </cfRule>
    <cfRule type="containsText" dxfId="7669" priority="7356" operator="containsText" text="PAÍSES NÓRDICOS">
      <formula>NOT(ISERROR(SEARCH("PAÍSES NÓRDICOS",G11)))</formula>
    </cfRule>
    <cfRule type="containsText" dxfId="7668" priority="7357" operator="containsText" text="REINO UNIDO">
      <formula>NOT(ISERROR(SEARCH("REINO UNIDO",G11)))</formula>
    </cfRule>
    <cfRule type="containsText" dxfId="7667" priority="7358" operator="containsText" text="DINAMARCA">
      <formula>NOT(ISERROR(SEARCH("DINAMARCA",G11)))</formula>
    </cfRule>
    <cfRule type="containsText" dxfId="7666" priority="7359" operator="containsText" text="NORUEGA">
      <formula>NOT(ISERROR(SEARCH("NORUEGA",G11)))</formula>
    </cfRule>
    <cfRule type="containsText" dxfId="7665" priority="7360" operator="containsText" text="FINLANDIA">
      <formula>NOT(ISERROR(SEARCH("FINLANDIA",G11)))</formula>
    </cfRule>
    <cfRule type="containsText" dxfId="7664" priority="7361" operator="containsText" text="SUECIA">
      <formula>NOT(ISERROR(SEARCH("SUECIA",G11)))</formula>
    </cfRule>
  </conditionalFormatting>
  <conditionalFormatting sqref="G11">
    <cfRule type="containsText" dxfId="7663" priority="7328" operator="containsText" text="SUIZA">
      <formula>NOT(ISERROR(SEARCH("SUIZA",G11)))</formula>
    </cfRule>
    <cfRule type="containsText" dxfId="7662" priority="7329" operator="containsText" text="AUSTRIA">
      <formula>NOT(ISERROR(SEARCH("AUSTRIA",G11)))</formula>
    </cfRule>
    <cfRule type="containsText" dxfId="7661" priority="7330" operator="containsText" text="IRLANDA">
      <formula>NOT(ISERROR(SEARCH("IRLANDA",G11)))</formula>
    </cfRule>
    <cfRule type="containsText" dxfId="7660" priority="7331" operator="containsText" text="PAÍSES DEL ESTE">
      <formula>NOT(ISERROR(SEARCH("PAÍSES DEL ESTE",G11)))</formula>
    </cfRule>
    <cfRule type="containsText" dxfId="7659" priority="7332" operator="containsText" text="RUSIA">
      <formula>NOT(ISERROR(SEARCH("RUSIA",G11)))</formula>
    </cfRule>
    <cfRule type="containsText" dxfId="7658" priority="7333" operator="containsText" text="HOLANDA">
      <formula>NOT(ISERROR(SEARCH("HOLANDA",G11)))</formula>
    </cfRule>
    <cfRule type="containsText" dxfId="7657" priority="7334" operator="containsText" text="FRANCIA">
      <formula>NOT(ISERROR(SEARCH("FRANCIA",G11)))</formula>
    </cfRule>
    <cfRule type="containsText" dxfId="7656" priority="7335" operator="containsText" text="ITALIA">
      <formula>NOT(ISERROR(SEARCH("ITALIA",G11)))</formula>
    </cfRule>
    <cfRule type="containsText" dxfId="7655" priority="7336" operator="containsText" text="BÉLGICA">
      <formula>NOT(ISERROR(SEARCH("BÉLGICA",G11)))</formula>
    </cfRule>
    <cfRule type="containsText" dxfId="7654" priority="7337" operator="containsText" text="ESPAÑA">
      <formula>NOT(ISERROR(SEARCH("ESPAÑA",G11)))</formula>
    </cfRule>
    <cfRule type="containsText" dxfId="7653" priority="7338" operator="containsText" text="ALEMANIA">
      <formula>NOT(ISERROR(SEARCH("ALEMANIA",G11)))</formula>
    </cfRule>
    <cfRule type="containsText" dxfId="7652" priority="7339" operator="containsText" text="PAÍSES NÓRDICOS">
      <formula>NOT(ISERROR(SEARCH("PAÍSES NÓRDICOS",G11)))</formula>
    </cfRule>
    <cfRule type="containsText" dxfId="7651" priority="7340" operator="containsText" text="REINO UNIDO">
      <formula>NOT(ISERROR(SEARCH("REINO UNIDO",G11)))</formula>
    </cfRule>
    <cfRule type="containsText" dxfId="7650" priority="7341" operator="containsText" text="DINAMARCA">
      <formula>NOT(ISERROR(SEARCH("DINAMARCA",G11)))</formula>
    </cfRule>
    <cfRule type="containsText" dxfId="7649" priority="7342" operator="containsText" text="NORUEGA">
      <formula>NOT(ISERROR(SEARCH("NORUEGA",G11)))</formula>
    </cfRule>
    <cfRule type="containsText" dxfId="7648" priority="7343" operator="containsText" text="FINLANDIA">
      <formula>NOT(ISERROR(SEARCH("FINLANDIA",G11)))</formula>
    </cfRule>
    <cfRule type="containsText" dxfId="7647" priority="7344" operator="containsText" text="SUECIA">
      <formula>NOT(ISERROR(SEARCH("SUECIA",G11)))</formula>
    </cfRule>
  </conditionalFormatting>
  <conditionalFormatting sqref="G11">
    <cfRule type="containsText" dxfId="7646" priority="7311" operator="containsText" text="SUIZA">
      <formula>NOT(ISERROR(SEARCH("SUIZA",G11)))</formula>
    </cfRule>
    <cfRule type="containsText" dxfId="7645" priority="7312" operator="containsText" text="AUSTRIA">
      <formula>NOT(ISERROR(SEARCH("AUSTRIA",G11)))</formula>
    </cfRule>
    <cfRule type="containsText" dxfId="7644" priority="7313" operator="containsText" text="IRLANDA">
      <formula>NOT(ISERROR(SEARCH("IRLANDA",G11)))</formula>
    </cfRule>
    <cfRule type="containsText" dxfId="7643" priority="7314" operator="containsText" text="PAÍSES DEL ESTE">
      <formula>NOT(ISERROR(SEARCH("PAÍSES DEL ESTE",G11)))</formula>
    </cfRule>
    <cfRule type="containsText" dxfId="7642" priority="7315" operator="containsText" text="RUSIA">
      <formula>NOT(ISERROR(SEARCH("RUSIA",G11)))</formula>
    </cfRule>
    <cfRule type="containsText" dxfId="7641" priority="7316" operator="containsText" text="HOLANDA">
      <formula>NOT(ISERROR(SEARCH("HOLANDA",G11)))</formula>
    </cfRule>
    <cfRule type="containsText" dxfId="7640" priority="7317" operator="containsText" text="FRANCIA">
      <formula>NOT(ISERROR(SEARCH("FRANCIA",G11)))</formula>
    </cfRule>
    <cfRule type="containsText" dxfId="7639" priority="7318" operator="containsText" text="ITALIA">
      <formula>NOT(ISERROR(SEARCH("ITALIA",G11)))</formula>
    </cfRule>
    <cfRule type="containsText" dxfId="7638" priority="7319" operator="containsText" text="BÉLGICA">
      <formula>NOT(ISERROR(SEARCH("BÉLGICA",G11)))</formula>
    </cfRule>
    <cfRule type="containsText" dxfId="7637" priority="7320" operator="containsText" text="ESPAÑA">
      <formula>NOT(ISERROR(SEARCH("ESPAÑA",G11)))</formula>
    </cfRule>
    <cfRule type="containsText" dxfId="7636" priority="7321" operator="containsText" text="ALEMANIA">
      <formula>NOT(ISERROR(SEARCH("ALEMANIA",G11)))</formula>
    </cfRule>
    <cfRule type="containsText" dxfId="7635" priority="7322" operator="containsText" text="PAÍSES NÓRDICOS">
      <formula>NOT(ISERROR(SEARCH("PAÍSES NÓRDICOS",G11)))</formula>
    </cfRule>
    <cfRule type="containsText" dxfId="7634" priority="7323" operator="containsText" text="REINO UNIDO">
      <formula>NOT(ISERROR(SEARCH("REINO UNIDO",G11)))</formula>
    </cfRule>
    <cfRule type="containsText" dxfId="7633" priority="7324" operator="containsText" text="DINAMARCA">
      <formula>NOT(ISERROR(SEARCH("DINAMARCA",G11)))</formula>
    </cfRule>
    <cfRule type="containsText" dxfId="7632" priority="7325" operator="containsText" text="NORUEGA">
      <formula>NOT(ISERROR(SEARCH("NORUEGA",G11)))</formula>
    </cfRule>
    <cfRule type="containsText" dxfId="7631" priority="7326" operator="containsText" text="FINLANDIA">
      <formula>NOT(ISERROR(SEARCH("FINLANDIA",G11)))</formula>
    </cfRule>
    <cfRule type="containsText" dxfId="7630" priority="7327" operator="containsText" text="SUECIA">
      <formula>NOT(ISERROR(SEARCH("SUECIA",G11)))</formula>
    </cfRule>
  </conditionalFormatting>
  <conditionalFormatting sqref="G11">
    <cfRule type="containsText" dxfId="7629" priority="7294" operator="containsText" text="SUIZA">
      <formula>NOT(ISERROR(SEARCH("SUIZA",G11)))</formula>
    </cfRule>
    <cfRule type="containsText" dxfId="7628" priority="7295" operator="containsText" text="AUSTRIA">
      <formula>NOT(ISERROR(SEARCH("AUSTRIA",G11)))</formula>
    </cfRule>
    <cfRule type="containsText" dxfId="7627" priority="7296" operator="containsText" text="IRLANDA">
      <formula>NOT(ISERROR(SEARCH("IRLANDA",G11)))</formula>
    </cfRule>
    <cfRule type="containsText" dxfId="7626" priority="7297" operator="containsText" text="PAÍSES DEL ESTE">
      <formula>NOT(ISERROR(SEARCH("PAÍSES DEL ESTE",G11)))</formula>
    </cfRule>
    <cfRule type="containsText" dxfId="7625" priority="7298" operator="containsText" text="RUSIA">
      <formula>NOT(ISERROR(SEARCH("RUSIA",G11)))</formula>
    </cfRule>
    <cfRule type="containsText" dxfId="7624" priority="7299" operator="containsText" text="HOLANDA">
      <formula>NOT(ISERROR(SEARCH("HOLANDA",G11)))</formula>
    </cfRule>
    <cfRule type="containsText" dxfId="7623" priority="7300" operator="containsText" text="FRANCIA">
      <formula>NOT(ISERROR(SEARCH("FRANCIA",G11)))</formula>
    </cfRule>
    <cfRule type="containsText" dxfId="7622" priority="7301" operator="containsText" text="ITALIA">
      <formula>NOT(ISERROR(SEARCH("ITALIA",G11)))</formula>
    </cfRule>
    <cfRule type="containsText" dxfId="7621" priority="7302" operator="containsText" text="BÉLGICA">
      <formula>NOT(ISERROR(SEARCH("BÉLGICA",G11)))</formula>
    </cfRule>
    <cfRule type="containsText" dxfId="7620" priority="7303" operator="containsText" text="ESPAÑA">
      <formula>NOT(ISERROR(SEARCH("ESPAÑA",G11)))</formula>
    </cfRule>
    <cfRule type="containsText" dxfId="7619" priority="7304" operator="containsText" text="ALEMANIA">
      <formula>NOT(ISERROR(SEARCH("ALEMANIA",G11)))</formula>
    </cfRule>
    <cfRule type="containsText" dxfId="7618" priority="7305" operator="containsText" text="PAÍSES NÓRDICOS">
      <formula>NOT(ISERROR(SEARCH("PAÍSES NÓRDICOS",G11)))</formula>
    </cfRule>
    <cfRule type="containsText" dxfId="7617" priority="7306" operator="containsText" text="REINO UNIDO">
      <formula>NOT(ISERROR(SEARCH("REINO UNIDO",G11)))</formula>
    </cfRule>
    <cfRule type="containsText" dxfId="7616" priority="7307" operator="containsText" text="DINAMARCA">
      <formula>NOT(ISERROR(SEARCH("DINAMARCA",G11)))</formula>
    </cfRule>
    <cfRule type="containsText" dxfId="7615" priority="7308" operator="containsText" text="NORUEGA">
      <formula>NOT(ISERROR(SEARCH("NORUEGA",G11)))</formula>
    </cfRule>
    <cfRule type="containsText" dxfId="7614" priority="7309" operator="containsText" text="FINLANDIA">
      <formula>NOT(ISERROR(SEARCH("FINLANDIA",G11)))</formula>
    </cfRule>
    <cfRule type="containsText" dxfId="7613" priority="7310" operator="containsText" text="SUECIA">
      <formula>NOT(ISERROR(SEARCH("SUECIA",G11)))</formula>
    </cfRule>
  </conditionalFormatting>
  <conditionalFormatting sqref="G11">
    <cfRule type="containsText" dxfId="7612" priority="7277" operator="containsText" text="SUIZA">
      <formula>NOT(ISERROR(SEARCH("SUIZA",G11)))</formula>
    </cfRule>
    <cfRule type="containsText" dxfId="7611" priority="7278" operator="containsText" text="AUSTRIA">
      <formula>NOT(ISERROR(SEARCH("AUSTRIA",G11)))</formula>
    </cfRule>
    <cfRule type="containsText" dxfId="7610" priority="7279" operator="containsText" text="IRLANDA">
      <formula>NOT(ISERROR(SEARCH("IRLANDA",G11)))</formula>
    </cfRule>
    <cfRule type="containsText" dxfId="7609" priority="7280" operator="containsText" text="PAÍSES DEL ESTE">
      <formula>NOT(ISERROR(SEARCH("PAÍSES DEL ESTE",G11)))</formula>
    </cfRule>
    <cfRule type="containsText" dxfId="7608" priority="7281" operator="containsText" text="RUSIA">
      <formula>NOT(ISERROR(SEARCH("RUSIA",G11)))</formula>
    </cfRule>
    <cfRule type="containsText" dxfId="7607" priority="7282" operator="containsText" text="HOLANDA">
      <formula>NOT(ISERROR(SEARCH("HOLANDA",G11)))</formula>
    </cfRule>
    <cfRule type="containsText" dxfId="7606" priority="7283" operator="containsText" text="FRANCIA">
      <formula>NOT(ISERROR(SEARCH("FRANCIA",G11)))</formula>
    </cfRule>
    <cfRule type="containsText" dxfId="7605" priority="7284" operator="containsText" text="ITALIA">
      <formula>NOT(ISERROR(SEARCH("ITALIA",G11)))</formula>
    </cfRule>
    <cfRule type="containsText" dxfId="7604" priority="7285" operator="containsText" text="BÉLGICA">
      <formula>NOT(ISERROR(SEARCH("BÉLGICA",G11)))</formula>
    </cfRule>
    <cfRule type="containsText" dxfId="7603" priority="7286" operator="containsText" text="ESPAÑA">
      <formula>NOT(ISERROR(SEARCH("ESPAÑA",G11)))</formula>
    </cfRule>
    <cfRule type="containsText" dxfId="7602" priority="7287" operator="containsText" text="ALEMANIA">
      <formula>NOT(ISERROR(SEARCH("ALEMANIA",G11)))</formula>
    </cfRule>
    <cfRule type="containsText" dxfId="7601" priority="7288" operator="containsText" text="PAÍSES NÓRDICOS">
      <formula>NOT(ISERROR(SEARCH("PAÍSES NÓRDICOS",G11)))</formula>
    </cfRule>
    <cfRule type="containsText" dxfId="7600" priority="7289" operator="containsText" text="REINO UNIDO">
      <formula>NOT(ISERROR(SEARCH("REINO UNIDO",G11)))</formula>
    </cfRule>
    <cfRule type="containsText" dxfId="7599" priority="7290" operator="containsText" text="DINAMARCA">
      <formula>NOT(ISERROR(SEARCH("DINAMARCA",G11)))</formula>
    </cfRule>
    <cfRule type="containsText" dxfId="7598" priority="7291" operator="containsText" text="NORUEGA">
      <formula>NOT(ISERROR(SEARCH("NORUEGA",G11)))</formula>
    </cfRule>
    <cfRule type="containsText" dxfId="7597" priority="7292" operator="containsText" text="FINLANDIA">
      <formula>NOT(ISERROR(SEARCH("FINLANDIA",G11)))</formula>
    </cfRule>
    <cfRule type="containsText" dxfId="7596" priority="7293" operator="containsText" text="SUECIA">
      <formula>NOT(ISERROR(SEARCH("SUECIA",G11)))</formula>
    </cfRule>
  </conditionalFormatting>
  <conditionalFormatting sqref="G11">
    <cfRule type="containsText" dxfId="7595" priority="7260" operator="containsText" text="SUIZA">
      <formula>NOT(ISERROR(SEARCH("SUIZA",G11)))</formula>
    </cfRule>
    <cfRule type="containsText" dxfId="7594" priority="7261" operator="containsText" text="AUSTRIA">
      <formula>NOT(ISERROR(SEARCH("AUSTRIA",G11)))</formula>
    </cfRule>
    <cfRule type="containsText" dxfId="7593" priority="7262" operator="containsText" text="IRLANDA">
      <formula>NOT(ISERROR(SEARCH("IRLANDA",G11)))</formula>
    </cfRule>
    <cfRule type="containsText" dxfId="7592" priority="7263" operator="containsText" text="PAÍSES DEL ESTE">
      <formula>NOT(ISERROR(SEARCH("PAÍSES DEL ESTE",G11)))</formula>
    </cfRule>
    <cfRule type="containsText" dxfId="7591" priority="7264" operator="containsText" text="RUSIA">
      <formula>NOT(ISERROR(SEARCH("RUSIA",G11)))</formula>
    </cfRule>
    <cfRule type="containsText" dxfId="7590" priority="7265" operator="containsText" text="HOLANDA">
      <formula>NOT(ISERROR(SEARCH("HOLANDA",G11)))</formula>
    </cfRule>
    <cfRule type="containsText" dxfId="7589" priority="7266" operator="containsText" text="FRANCIA">
      <formula>NOT(ISERROR(SEARCH("FRANCIA",G11)))</formula>
    </cfRule>
    <cfRule type="containsText" dxfId="7588" priority="7267" operator="containsText" text="ITALIA">
      <formula>NOT(ISERROR(SEARCH("ITALIA",G11)))</formula>
    </cfRule>
    <cfRule type="containsText" dxfId="7587" priority="7268" operator="containsText" text="BÉLGICA">
      <formula>NOT(ISERROR(SEARCH("BÉLGICA",G11)))</formula>
    </cfRule>
    <cfRule type="containsText" dxfId="7586" priority="7269" operator="containsText" text="ESPAÑA">
      <formula>NOT(ISERROR(SEARCH("ESPAÑA",G11)))</formula>
    </cfRule>
    <cfRule type="containsText" dxfId="7585" priority="7270" operator="containsText" text="ALEMANIA">
      <formula>NOT(ISERROR(SEARCH("ALEMANIA",G11)))</formula>
    </cfRule>
    <cfRule type="containsText" dxfId="7584" priority="7271" operator="containsText" text="PAÍSES NÓRDICOS">
      <formula>NOT(ISERROR(SEARCH("PAÍSES NÓRDICOS",G11)))</formula>
    </cfRule>
    <cfRule type="containsText" dxfId="7583" priority="7272" operator="containsText" text="REINO UNIDO">
      <formula>NOT(ISERROR(SEARCH("REINO UNIDO",G11)))</formula>
    </cfRule>
    <cfRule type="containsText" dxfId="7582" priority="7273" operator="containsText" text="DINAMARCA">
      <formula>NOT(ISERROR(SEARCH("DINAMARCA",G11)))</formula>
    </cfRule>
    <cfRule type="containsText" dxfId="7581" priority="7274" operator="containsText" text="NORUEGA">
      <formula>NOT(ISERROR(SEARCH("NORUEGA",G11)))</formula>
    </cfRule>
    <cfRule type="containsText" dxfId="7580" priority="7275" operator="containsText" text="FINLANDIA">
      <formula>NOT(ISERROR(SEARCH("FINLANDIA",G11)))</formula>
    </cfRule>
    <cfRule type="containsText" dxfId="7579" priority="7276" operator="containsText" text="SUECIA">
      <formula>NOT(ISERROR(SEARCH("SUECIA",G11)))</formula>
    </cfRule>
  </conditionalFormatting>
  <conditionalFormatting sqref="G11">
    <cfRule type="containsText" dxfId="7578" priority="7243" operator="containsText" text="SUIZA">
      <formula>NOT(ISERROR(SEARCH("SUIZA",G11)))</formula>
    </cfRule>
    <cfRule type="containsText" dxfId="7577" priority="7244" operator="containsText" text="AUSTRIA">
      <formula>NOT(ISERROR(SEARCH("AUSTRIA",G11)))</formula>
    </cfRule>
    <cfRule type="containsText" dxfId="7576" priority="7245" operator="containsText" text="IRLANDA">
      <formula>NOT(ISERROR(SEARCH("IRLANDA",G11)))</formula>
    </cfRule>
    <cfRule type="containsText" dxfId="7575" priority="7246" operator="containsText" text="PAÍSES DEL ESTE">
      <formula>NOT(ISERROR(SEARCH("PAÍSES DEL ESTE",G11)))</formula>
    </cfRule>
    <cfRule type="containsText" dxfId="7574" priority="7247" operator="containsText" text="RUSIA">
      <formula>NOT(ISERROR(SEARCH("RUSIA",G11)))</formula>
    </cfRule>
    <cfRule type="containsText" dxfId="7573" priority="7248" operator="containsText" text="HOLANDA">
      <formula>NOT(ISERROR(SEARCH("HOLANDA",G11)))</formula>
    </cfRule>
    <cfRule type="containsText" dxfId="7572" priority="7249" operator="containsText" text="FRANCIA">
      <formula>NOT(ISERROR(SEARCH("FRANCIA",G11)))</formula>
    </cfRule>
    <cfRule type="containsText" dxfId="7571" priority="7250" operator="containsText" text="ITALIA">
      <formula>NOT(ISERROR(SEARCH("ITALIA",G11)))</formula>
    </cfRule>
    <cfRule type="containsText" dxfId="7570" priority="7251" operator="containsText" text="BÉLGICA">
      <formula>NOT(ISERROR(SEARCH("BÉLGICA",G11)))</formula>
    </cfRule>
    <cfRule type="containsText" dxfId="7569" priority="7252" operator="containsText" text="ESPAÑA">
      <formula>NOT(ISERROR(SEARCH("ESPAÑA",G11)))</formula>
    </cfRule>
    <cfRule type="containsText" dxfId="7568" priority="7253" operator="containsText" text="ALEMANIA">
      <formula>NOT(ISERROR(SEARCH("ALEMANIA",G11)))</formula>
    </cfRule>
    <cfRule type="containsText" dxfId="7567" priority="7254" operator="containsText" text="PAÍSES NÓRDICOS">
      <formula>NOT(ISERROR(SEARCH("PAÍSES NÓRDICOS",G11)))</formula>
    </cfRule>
    <cfRule type="containsText" dxfId="7566" priority="7255" operator="containsText" text="REINO UNIDO">
      <formula>NOT(ISERROR(SEARCH("REINO UNIDO",G11)))</formula>
    </cfRule>
    <cfRule type="containsText" dxfId="7565" priority="7256" operator="containsText" text="DINAMARCA">
      <formula>NOT(ISERROR(SEARCH("DINAMARCA",G11)))</formula>
    </cfRule>
    <cfRule type="containsText" dxfId="7564" priority="7257" operator="containsText" text="NORUEGA">
      <formula>NOT(ISERROR(SEARCH("NORUEGA",G11)))</formula>
    </cfRule>
    <cfRule type="containsText" dxfId="7563" priority="7258" operator="containsText" text="FINLANDIA">
      <formula>NOT(ISERROR(SEARCH("FINLANDIA",G11)))</formula>
    </cfRule>
    <cfRule type="containsText" dxfId="7562" priority="7259" operator="containsText" text="SUECIA">
      <formula>NOT(ISERROR(SEARCH("SUECIA",G11)))</formula>
    </cfRule>
  </conditionalFormatting>
  <conditionalFormatting sqref="G11">
    <cfRule type="containsText" dxfId="7561" priority="7226" operator="containsText" text="SUIZA">
      <formula>NOT(ISERROR(SEARCH("SUIZA",G11)))</formula>
    </cfRule>
    <cfRule type="containsText" dxfId="7560" priority="7227" operator="containsText" text="AUSTRIA">
      <formula>NOT(ISERROR(SEARCH("AUSTRIA",G11)))</formula>
    </cfRule>
    <cfRule type="containsText" dxfId="7559" priority="7228" operator="containsText" text="IRLANDA">
      <formula>NOT(ISERROR(SEARCH("IRLANDA",G11)))</formula>
    </cfRule>
    <cfRule type="containsText" dxfId="7558" priority="7229" operator="containsText" text="PAÍSES DEL ESTE">
      <formula>NOT(ISERROR(SEARCH("PAÍSES DEL ESTE",G11)))</formula>
    </cfRule>
    <cfRule type="containsText" dxfId="7557" priority="7230" operator="containsText" text="RUSIA">
      <formula>NOT(ISERROR(SEARCH("RUSIA",G11)))</formula>
    </cfRule>
    <cfRule type="containsText" dxfId="7556" priority="7231" operator="containsText" text="HOLANDA">
      <formula>NOT(ISERROR(SEARCH("HOLANDA",G11)))</formula>
    </cfRule>
    <cfRule type="containsText" dxfId="7555" priority="7232" operator="containsText" text="FRANCIA">
      <formula>NOT(ISERROR(SEARCH("FRANCIA",G11)))</formula>
    </cfRule>
    <cfRule type="containsText" dxfId="7554" priority="7233" operator="containsText" text="ITALIA">
      <formula>NOT(ISERROR(SEARCH("ITALIA",G11)))</formula>
    </cfRule>
    <cfRule type="containsText" dxfId="7553" priority="7234" operator="containsText" text="BÉLGICA">
      <formula>NOT(ISERROR(SEARCH("BÉLGICA",G11)))</formula>
    </cfRule>
    <cfRule type="containsText" dxfId="7552" priority="7235" operator="containsText" text="ESPAÑA">
      <formula>NOT(ISERROR(SEARCH("ESPAÑA",G11)))</formula>
    </cfRule>
    <cfRule type="containsText" dxfId="7551" priority="7236" operator="containsText" text="ALEMANIA">
      <formula>NOT(ISERROR(SEARCH("ALEMANIA",G11)))</formula>
    </cfRule>
    <cfRule type="containsText" dxfId="7550" priority="7237" operator="containsText" text="PAÍSES NÓRDICOS">
      <formula>NOT(ISERROR(SEARCH("PAÍSES NÓRDICOS",G11)))</formula>
    </cfRule>
    <cfRule type="containsText" dxfId="7549" priority="7238" operator="containsText" text="REINO UNIDO">
      <formula>NOT(ISERROR(SEARCH("REINO UNIDO",G11)))</formula>
    </cfRule>
    <cfRule type="containsText" dxfId="7548" priority="7239" operator="containsText" text="DINAMARCA">
      <formula>NOT(ISERROR(SEARCH("DINAMARCA",G11)))</formula>
    </cfRule>
    <cfRule type="containsText" dxfId="7547" priority="7240" operator="containsText" text="NORUEGA">
      <formula>NOT(ISERROR(SEARCH("NORUEGA",G11)))</formula>
    </cfRule>
    <cfRule type="containsText" dxfId="7546" priority="7241" operator="containsText" text="FINLANDIA">
      <formula>NOT(ISERROR(SEARCH("FINLANDIA",G11)))</formula>
    </cfRule>
    <cfRule type="containsText" dxfId="7545" priority="7242" operator="containsText" text="SUECIA">
      <formula>NOT(ISERROR(SEARCH("SUECIA",G11)))</formula>
    </cfRule>
  </conditionalFormatting>
  <conditionalFormatting sqref="G11">
    <cfRule type="containsText" dxfId="7544" priority="7209" operator="containsText" text="SUIZA">
      <formula>NOT(ISERROR(SEARCH("SUIZA",G11)))</formula>
    </cfRule>
    <cfRule type="containsText" dxfId="7543" priority="7210" operator="containsText" text="AUSTRIA">
      <formula>NOT(ISERROR(SEARCH("AUSTRIA",G11)))</formula>
    </cfRule>
    <cfRule type="containsText" dxfId="7542" priority="7211" operator="containsText" text="IRLANDA">
      <formula>NOT(ISERROR(SEARCH("IRLANDA",G11)))</formula>
    </cfRule>
    <cfRule type="containsText" dxfId="7541" priority="7212" operator="containsText" text="PAÍSES DEL ESTE">
      <formula>NOT(ISERROR(SEARCH("PAÍSES DEL ESTE",G11)))</formula>
    </cfRule>
    <cfRule type="containsText" dxfId="7540" priority="7213" operator="containsText" text="RUSIA">
      <formula>NOT(ISERROR(SEARCH("RUSIA",G11)))</formula>
    </cfRule>
    <cfRule type="containsText" dxfId="7539" priority="7214" operator="containsText" text="HOLANDA">
      <formula>NOT(ISERROR(SEARCH("HOLANDA",G11)))</formula>
    </cfRule>
    <cfRule type="containsText" dxfId="7538" priority="7215" operator="containsText" text="FRANCIA">
      <formula>NOT(ISERROR(SEARCH("FRANCIA",G11)))</formula>
    </cfRule>
    <cfRule type="containsText" dxfId="7537" priority="7216" operator="containsText" text="ITALIA">
      <formula>NOT(ISERROR(SEARCH("ITALIA",G11)))</formula>
    </cfRule>
    <cfRule type="containsText" dxfId="7536" priority="7217" operator="containsText" text="BÉLGICA">
      <formula>NOT(ISERROR(SEARCH("BÉLGICA",G11)))</formula>
    </cfRule>
    <cfRule type="containsText" dxfId="7535" priority="7218" operator="containsText" text="ESPAÑA">
      <formula>NOT(ISERROR(SEARCH("ESPAÑA",G11)))</formula>
    </cfRule>
    <cfRule type="containsText" dxfId="7534" priority="7219" operator="containsText" text="ALEMANIA">
      <formula>NOT(ISERROR(SEARCH("ALEMANIA",G11)))</formula>
    </cfRule>
    <cfRule type="containsText" dxfId="7533" priority="7220" operator="containsText" text="PAÍSES NÓRDICOS">
      <formula>NOT(ISERROR(SEARCH("PAÍSES NÓRDICOS",G11)))</formula>
    </cfRule>
    <cfRule type="containsText" dxfId="7532" priority="7221" operator="containsText" text="REINO UNIDO">
      <formula>NOT(ISERROR(SEARCH("REINO UNIDO",G11)))</formula>
    </cfRule>
    <cfRule type="containsText" dxfId="7531" priority="7222" operator="containsText" text="DINAMARCA">
      <formula>NOT(ISERROR(SEARCH("DINAMARCA",G11)))</formula>
    </cfRule>
    <cfRule type="containsText" dxfId="7530" priority="7223" operator="containsText" text="NORUEGA">
      <formula>NOT(ISERROR(SEARCH("NORUEGA",G11)))</formula>
    </cfRule>
    <cfRule type="containsText" dxfId="7529" priority="7224" operator="containsText" text="FINLANDIA">
      <formula>NOT(ISERROR(SEARCH("FINLANDIA",G11)))</formula>
    </cfRule>
    <cfRule type="containsText" dxfId="7528" priority="7225" operator="containsText" text="SUECIA">
      <formula>NOT(ISERROR(SEARCH("SUECIA",G11)))</formula>
    </cfRule>
  </conditionalFormatting>
  <conditionalFormatting sqref="G11">
    <cfRule type="containsText" dxfId="7527" priority="7192" operator="containsText" text="SUIZA">
      <formula>NOT(ISERROR(SEARCH("SUIZA",G11)))</formula>
    </cfRule>
    <cfRule type="containsText" dxfId="7526" priority="7193" operator="containsText" text="AUSTRIA">
      <formula>NOT(ISERROR(SEARCH("AUSTRIA",G11)))</formula>
    </cfRule>
    <cfRule type="containsText" dxfId="7525" priority="7194" operator="containsText" text="IRLANDA">
      <formula>NOT(ISERROR(SEARCH("IRLANDA",G11)))</formula>
    </cfRule>
    <cfRule type="containsText" dxfId="7524" priority="7195" operator="containsText" text="PAÍSES DEL ESTE">
      <formula>NOT(ISERROR(SEARCH("PAÍSES DEL ESTE",G11)))</formula>
    </cfRule>
    <cfRule type="containsText" dxfId="7523" priority="7196" operator="containsText" text="RUSIA">
      <formula>NOT(ISERROR(SEARCH("RUSIA",G11)))</formula>
    </cfRule>
    <cfRule type="containsText" dxfId="7522" priority="7197" operator="containsText" text="HOLANDA">
      <formula>NOT(ISERROR(SEARCH("HOLANDA",G11)))</formula>
    </cfRule>
    <cfRule type="containsText" dxfId="7521" priority="7198" operator="containsText" text="FRANCIA">
      <formula>NOT(ISERROR(SEARCH("FRANCIA",G11)))</formula>
    </cfRule>
    <cfRule type="containsText" dxfId="7520" priority="7199" operator="containsText" text="ITALIA">
      <formula>NOT(ISERROR(SEARCH("ITALIA",G11)))</formula>
    </cfRule>
    <cfRule type="containsText" dxfId="7519" priority="7200" operator="containsText" text="BÉLGICA">
      <formula>NOT(ISERROR(SEARCH("BÉLGICA",G11)))</formula>
    </cfRule>
    <cfRule type="containsText" dxfId="7518" priority="7201" operator="containsText" text="ESPAÑA">
      <formula>NOT(ISERROR(SEARCH("ESPAÑA",G11)))</formula>
    </cfRule>
    <cfRule type="containsText" dxfId="7517" priority="7202" operator="containsText" text="ALEMANIA">
      <formula>NOT(ISERROR(SEARCH("ALEMANIA",G11)))</formula>
    </cfRule>
    <cfRule type="containsText" dxfId="7516" priority="7203" operator="containsText" text="PAÍSES NÓRDICOS">
      <formula>NOT(ISERROR(SEARCH("PAÍSES NÓRDICOS",G11)))</formula>
    </cfRule>
    <cfRule type="containsText" dxfId="7515" priority="7204" operator="containsText" text="REINO UNIDO">
      <formula>NOT(ISERROR(SEARCH("REINO UNIDO",G11)))</formula>
    </cfRule>
    <cfRule type="containsText" dxfId="7514" priority="7205" operator="containsText" text="DINAMARCA">
      <formula>NOT(ISERROR(SEARCH("DINAMARCA",G11)))</formula>
    </cfRule>
    <cfRule type="containsText" dxfId="7513" priority="7206" operator="containsText" text="NORUEGA">
      <formula>NOT(ISERROR(SEARCH("NORUEGA",G11)))</formula>
    </cfRule>
    <cfRule type="containsText" dxfId="7512" priority="7207" operator="containsText" text="FINLANDIA">
      <formula>NOT(ISERROR(SEARCH("FINLANDIA",G11)))</formula>
    </cfRule>
    <cfRule type="containsText" dxfId="7511" priority="7208" operator="containsText" text="SUECIA">
      <formula>NOT(ISERROR(SEARCH("SUECIA",G11)))</formula>
    </cfRule>
  </conditionalFormatting>
  <conditionalFormatting sqref="G11">
    <cfRule type="containsText" dxfId="7510" priority="7175" operator="containsText" text="SUIZA">
      <formula>NOT(ISERROR(SEARCH("SUIZA",G11)))</formula>
    </cfRule>
    <cfRule type="containsText" dxfId="7509" priority="7176" operator="containsText" text="AUSTRIA">
      <formula>NOT(ISERROR(SEARCH("AUSTRIA",G11)))</formula>
    </cfRule>
    <cfRule type="containsText" dxfId="7508" priority="7177" operator="containsText" text="IRLANDA">
      <formula>NOT(ISERROR(SEARCH("IRLANDA",G11)))</formula>
    </cfRule>
    <cfRule type="containsText" dxfId="7507" priority="7178" operator="containsText" text="PAÍSES DEL ESTE">
      <formula>NOT(ISERROR(SEARCH("PAÍSES DEL ESTE",G11)))</formula>
    </cfRule>
    <cfRule type="containsText" dxfId="7506" priority="7179" operator="containsText" text="RUSIA">
      <formula>NOT(ISERROR(SEARCH("RUSIA",G11)))</formula>
    </cfRule>
    <cfRule type="containsText" dxfId="7505" priority="7180" operator="containsText" text="HOLANDA">
      <formula>NOT(ISERROR(SEARCH("HOLANDA",G11)))</formula>
    </cfRule>
    <cfRule type="containsText" dxfId="7504" priority="7181" operator="containsText" text="FRANCIA">
      <formula>NOT(ISERROR(SEARCH("FRANCIA",G11)))</formula>
    </cfRule>
    <cfRule type="containsText" dxfId="7503" priority="7182" operator="containsText" text="ITALIA">
      <formula>NOT(ISERROR(SEARCH("ITALIA",G11)))</formula>
    </cfRule>
    <cfRule type="containsText" dxfId="7502" priority="7183" operator="containsText" text="BÉLGICA">
      <formula>NOT(ISERROR(SEARCH("BÉLGICA",G11)))</formula>
    </cfRule>
    <cfRule type="containsText" dxfId="7501" priority="7184" operator="containsText" text="ESPAÑA">
      <formula>NOT(ISERROR(SEARCH("ESPAÑA",G11)))</formula>
    </cfRule>
    <cfRule type="containsText" dxfId="7500" priority="7185" operator="containsText" text="ALEMANIA">
      <formula>NOT(ISERROR(SEARCH("ALEMANIA",G11)))</formula>
    </cfRule>
    <cfRule type="containsText" dxfId="7499" priority="7186" operator="containsText" text="PAÍSES NÓRDICOS">
      <formula>NOT(ISERROR(SEARCH("PAÍSES NÓRDICOS",G11)))</formula>
    </cfRule>
    <cfRule type="containsText" dxfId="7498" priority="7187" operator="containsText" text="REINO UNIDO">
      <formula>NOT(ISERROR(SEARCH("REINO UNIDO",G11)))</formula>
    </cfRule>
    <cfRule type="containsText" dxfId="7497" priority="7188" operator="containsText" text="DINAMARCA">
      <formula>NOT(ISERROR(SEARCH("DINAMARCA",G11)))</formula>
    </cfRule>
    <cfRule type="containsText" dxfId="7496" priority="7189" operator="containsText" text="NORUEGA">
      <formula>NOT(ISERROR(SEARCH("NORUEGA",G11)))</formula>
    </cfRule>
    <cfRule type="containsText" dxfId="7495" priority="7190" operator="containsText" text="FINLANDIA">
      <formula>NOT(ISERROR(SEARCH("FINLANDIA",G11)))</formula>
    </cfRule>
    <cfRule type="containsText" dxfId="7494" priority="7191" operator="containsText" text="SUECIA">
      <formula>NOT(ISERROR(SEARCH("SUECIA",G11)))</formula>
    </cfRule>
  </conditionalFormatting>
  <conditionalFormatting sqref="G11">
    <cfRule type="containsText" dxfId="7493" priority="7158" operator="containsText" text="SUIZA">
      <formula>NOT(ISERROR(SEARCH("SUIZA",G11)))</formula>
    </cfRule>
    <cfRule type="containsText" dxfId="7492" priority="7159" operator="containsText" text="AUSTRIA">
      <formula>NOT(ISERROR(SEARCH("AUSTRIA",G11)))</formula>
    </cfRule>
    <cfRule type="containsText" dxfId="7491" priority="7160" operator="containsText" text="IRLANDA">
      <formula>NOT(ISERROR(SEARCH("IRLANDA",G11)))</formula>
    </cfRule>
    <cfRule type="containsText" dxfId="7490" priority="7161" operator="containsText" text="PAÍSES DEL ESTE">
      <formula>NOT(ISERROR(SEARCH("PAÍSES DEL ESTE",G11)))</formula>
    </cfRule>
    <cfRule type="containsText" dxfId="7489" priority="7162" operator="containsText" text="RUSIA">
      <formula>NOT(ISERROR(SEARCH("RUSIA",G11)))</formula>
    </cfRule>
    <cfRule type="containsText" dxfId="7488" priority="7163" operator="containsText" text="HOLANDA">
      <formula>NOT(ISERROR(SEARCH("HOLANDA",G11)))</formula>
    </cfRule>
    <cfRule type="containsText" dxfId="7487" priority="7164" operator="containsText" text="FRANCIA">
      <formula>NOT(ISERROR(SEARCH("FRANCIA",G11)))</formula>
    </cfRule>
    <cfRule type="containsText" dxfId="7486" priority="7165" operator="containsText" text="ITALIA">
      <formula>NOT(ISERROR(SEARCH("ITALIA",G11)))</formula>
    </cfRule>
    <cfRule type="containsText" dxfId="7485" priority="7166" operator="containsText" text="BÉLGICA">
      <formula>NOT(ISERROR(SEARCH("BÉLGICA",G11)))</formula>
    </cfRule>
    <cfRule type="containsText" dxfId="7484" priority="7167" operator="containsText" text="ESPAÑA">
      <formula>NOT(ISERROR(SEARCH("ESPAÑA",G11)))</formula>
    </cfRule>
    <cfRule type="containsText" dxfId="7483" priority="7168" operator="containsText" text="ALEMANIA">
      <formula>NOT(ISERROR(SEARCH("ALEMANIA",G11)))</formula>
    </cfRule>
    <cfRule type="containsText" dxfId="7482" priority="7169" operator="containsText" text="PAÍSES NÓRDICOS">
      <formula>NOT(ISERROR(SEARCH("PAÍSES NÓRDICOS",G11)))</formula>
    </cfRule>
    <cfRule type="containsText" dxfId="7481" priority="7170" operator="containsText" text="REINO UNIDO">
      <formula>NOT(ISERROR(SEARCH("REINO UNIDO",G11)))</formula>
    </cfRule>
    <cfRule type="containsText" dxfId="7480" priority="7171" operator="containsText" text="DINAMARCA">
      <formula>NOT(ISERROR(SEARCH("DINAMARCA",G11)))</formula>
    </cfRule>
    <cfRule type="containsText" dxfId="7479" priority="7172" operator="containsText" text="NORUEGA">
      <formula>NOT(ISERROR(SEARCH("NORUEGA",G11)))</formula>
    </cfRule>
    <cfRule type="containsText" dxfId="7478" priority="7173" operator="containsText" text="FINLANDIA">
      <formula>NOT(ISERROR(SEARCH("FINLANDIA",G11)))</formula>
    </cfRule>
    <cfRule type="containsText" dxfId="7477" priority="7174" operator="containsText" text="SUECIA">
      <formula>NOT(ISERROR(SEARCH("SUECIA",G11)))</formula>
    </cfRule>
  </conditionalFormatting>
  <conditionalFormatting sqref="G11">
    <cfRule type="containsText" dxfId="7476" priority="7141" operator="containsText" text="SUIZA">
      <formula>NOT(ISERROR(SEARCH("SUIZA",G11)))</formula>
    </cfRule>
    <cfRule type="containsText" dxfId="7475" priority="7142" operator="containsText" text="AUSTRIA">
      <formula>NOT(ISERROR(SEARCH("AUSTRIA",G11)))</formula>
    </cfRule>
    <cfRule type="containsText" dxfId="7474" priority="7143" operator="containsText" text="IRLANDA">
      <formula>NOT(ISERROR(SEARCH("IRLANDA",G11)))</formula>
    </cfRule>
    <cfRule type="containsText" dxfId="7473" priority="7144" operator="containsText" text="PAÍSES DEL ESTE">
      <formula>NOT(ISERROR(SEARCH("PAÍSES DEL ESTE",G11)))</formula>
    </cfRule>
    <cfRule type="containsText" dxfId="7472" priority="7145" operator="containsText" text="RUSIA">
      <formula>NOT(ISERROR(SEARCH("RUSIA",G11)))</formula>
    </cfRule>
    <cfRule type="containsText" dxfId="7471" priority="7146" operator="containsText" text="HOLANDA">
      <formula>NOT(ISERROR(SEARCH("HOLANDA",G11)))</formula>
    </cfRule>
    <cfRule type="containsText" dxfId="7470" priority="7147" operator="containsText" text="FRANCIA">
      <formula>NOT(ISERROR(SEARCH("FRANCIA",G11)))</formula>
    </cfRule>
    <cfRule type="containsText" dxfId="7469" priority="7148" operator="containsText" text="ITALIA">
      <formula>NOT(ISERROR(SEARCH("ITALIA",G11)))</formula>
    </cfRule>
    <cfRule type="containsText" dxfId="7468" priority="7149" operator="containsText" text="BÉLGICA">
      <formula>NOT(ISERROR(SEARCH("BÉLGICA",G11)))</formula>
    </cfRule>
    <cfRule type="containsText" dxfId="7467" priority="7150" operator="containsText" text="ESPAÑA">
      <formula>NOT(ISERROR(SEARCH("ESPAÑA",G11)))</formula>
    </cfRule>
    <cfRule type="containsText" dxfId="7466" priority="7151" operator="containsText" text="ALEMANIA">
      <formula>NOT(ISERROR(SEARCH("ALEMANIA",G11)))</formula>
    </cfRule>
    <cfRule type="containsText" dxfId="7465" priority="7152" operator="containsText" text="PAÍSES NÓRDICOS">
      <formula>NOT(ISERROR(SEARCH("PAÍSES NÓRDICOS",G11)))</formula>
    </cfRule>
    <cfRule type="containsText" dxfId="7464" priority="7153" operator="containsText" text="REINO UNIDO">
      <formula>NOT(ISERROR(SEARCH("REINO UNIDO",G11)))</formula>
    </cfRule>
    <cfRule type="containsText" dxfId="7463" priority="7154" operator="containsText" text="DINAMARCA">
      <formula>NOT(ISERROR(SEARCH("DINAMARCA",G11)))</formula>
    </cfRule>
    <cfRule type="containsText" dxfId="7462" priority="7155" operator="containsText" text="NORUEGA">
      <formula>NOT(ISERROR(SEARCH("NORUEGA",G11)))</formula>
    </cfRule>
    <cfRule type="containsText" dxfId="7461" priority="7156" operator="containsText" text="FINLANDIA">
      <formula>NOT(ISERROR(SEARCH("FINLANDIA",G11)))</formula>
    </cfRule>
    <cfRule type="containsText" dxfId="7460" priority="7157" operator="containsText" text="SUECIA">
      <formula>NOT(ISERROR(SEARCH("SUECIA",G11)))</formula>
    </cfRule>
  </conditionalFormatting>
  <conditionalFormatting sqref="G11">
    <cfRule type="containsText" dxfId="7459" priority="7124" operator="containsText" text="SUIZA">
      <formula>NOT(ISERROR(SEARCH("SUIZA",G11)))</formula>
    </cfRule>
    <cfRule type="containsText" dxfId="7458" priority="7125" operator="containsText" text="AUSTRIA">
      <formula>NOT(ISERROR(SEARCH("AUSTRIA",G11)))</formula>
    </cfRule>
    <cfRule type="containsText" dxfId="7457" priority="7126" operator="containsText" text="IRLANDA">
      <formula>NOT(ISERROR(SEARCH("IRLANDA",G11)))</formula>
    </cfRule>
    <cfRule type="containsText" dxfId="7456" priority="7127" operator="containsText" text="PAÍSES DEL ESTE">
      <formula>NOT(ISERROR(SEARCH("PAÍSES DEL ESTE",G11)))</formula>
    </cfRule>
    <cfRule type="containsText" dxfId="7455" priority="7128" operator="containsText" text="RUSIA">
      <formula>NOT(ISERROR(SEARCH("RUSIA",G11)))</formula>
    </cfRule>
    <cfRule type="containsText" dxfId="7454" priority="7129" operator="containsText" text="HOLANDA">
      <formula>NOT(ISERROR(SEARCH("HOLANDA",G11)))</formula>
    </cfRule>
    <cfRule type="containsText" dxfId="7453" priority="7130" operator="containsText" text="FRANCIA">
      <formula>NOT(ISERROR(SEARCH("FRANCIA",G11)))</formula>
    </cfRule>
    <cfRule type="containsText" dxfId="7452" priority="7131" operator="containsText" text="ITALIA">
      <formula>NOT(ISERROR(SEARCH("ITALIA",G11)))</formula>
    </cfRule>
    <cfRule type="containsText" dxfId="7451" priority="7132" operator="containsText" text="BÉLGICA">
      <formula>NOT(ISERROR(SEARCH("BÉLGICA",G11)))</formula>
    </cfRule>
    <cfRule type="containsText" dxfId="7450" priority="7133" operator="containsText" text="ESPAÑA">
      <formula>NOT(ISERROR(SEARCH("ESPAÑA",G11)))</formula>
    </cfRule>
    <cfRule type="containsText" dxfId="7449" priority="7134" operator="containsText" text="ALEMANIA">
      <formula>NOT(ISERROR(SEARCH("ALEMANIA",G11)))</formula>
    </cfRule>
    <cfRule type="containsText" dxfId="7448" priority="7135" operator="containsText" text="PAÍSES NÓRDICOS">
      <formula>NOT(ISERROR(SEARCH("PAÍSES NÓRDICOS",G11)))</formula>
    </cfRule>
    <cfRule type="containsText" dxfId="7447" priority="7136" operator="containsText" text="REINO UNIDO">
      <formula>NOT(ISERROR(SEARCH("REINO UNIDO",G11)))</formula>
    </cfRule>
    <cfRule type="containsText" dxfId="7446" priority="7137" operator="containsText" text="DINAMARCA">
      <formula>NOT(ISERROR(SEARCH("DINAMARCA",G11)))</formula>
    </cfRule>
    <cfRule type="containsText" dxfId="7445" priority="7138" operator="containsText" text="NORUEGA">
      <formula>NOT(ISERROR(SEARCH("NORUEGA",G11)))</formula>
    </cfRule>
    <cfRule type="containsText" dxfId="7444" priority="7139" operator="containsText" text="FINLANDIA">
      <formula>NOT(ISERROR(SEARCH("FINLANDIA",G11)))</formula>
    </cfRule>
    <cfRule type="containsText" dxfId="7443" priority="7140" operator="containsText" text="SUECIA">
      <formula>NOT(ISERROR(SEARCH("SUECIA",G11)))</formula>
    </cfRule>
  </conditionalFormatting>
  <conditionalFormatting sqref="G11">
    <cfRule type="containsText" dxfId="7442" priority="7107" operator="containsText" text="SUIZA">
      <formula>NOT(ISERROR(SEARCH("SUIZA",G11)))</formula>
    </cfRule>
    <cfRule type="containsText" dxfId="7441" priority="7108" operator="containsText" text="AUSTRIA">
      <formula>NOT(ISERROR(SEARCH("AUSTRIA",G11)))</formula>
    </cfRule>
    <cfRule type="containsText" dxfId="7440" priority="7109" operator="containsText" text="IRLANDA">
      <formula>NOT(ISERROR(SEARCH("IRLANDA",G11)))</formula>
    </cfRule>
    <cfRule type="containsText" dxfId="7439" priority="7110" operator="containsText" text="PAÍSES DEL ESTE">
      <formula>NOT(ISERROR(SEARCH("PAÍSES DEL ESTE",G11)))</formula>
    </cfRule>
    <cfRule type="containsText" dxfId="7438" priority="7111" operator="containsText" text="RUSIA">
      <formula>NOT(ISERROR(SEARCH("RUSIA",G11)))</formula>
    </cfRule>
    <cfRule type="containsText" dxfId="7437" priority="7112" operator="containsText" text="HOLANDA">
      <formula>NOT(ISERROR(SEARCH("HOLANDA",G11)))</formula>
    </cfRule>
    <cfRule type="containsText" dxfId="7436" priority="7113" operator="containsText" text="FRANCIA">
      <formula>NOT(ISERROR(SEARCH("FRANCIA",G11)))</formula>
    </cfRule>
    <cfRule type="containsText" dxfId="7435" priority="7114" operator="containsText" text="ITALIA">
      <formula>NOT(ISERROR(SEARCH("ITALIA",G11)))</formula>
    </cfRule>
    <cfRule type="containsText" dxfId="7434" priority="7115" operator="containsText" text="BÉLGICA">
      <formula>NOT(ISERROR(SEARCH("BÉLGICA",G11)))</formula>
    </cfRule>
    <cfRule type="containsText" dxfId="7433" priority="7116" operator="containsText" text="ESPAÑA">
      <formula>NOT(ISERROR(SEARCH("ESPAÑA",G11)))</formula>
    </cfRule>
    <cfRule type="containsText" dxfId="7432" priority="7117" operator="containsText" text="ALEMANIA">
      <formula>NOT(ISERROR(SEARCH("ALEMANIA",G11)))</formula>
    </cfRule>
    <cfRule type="containsText" dxfId="7431" priority="7118" operator="containsText" text="PAÍSES NÓRDICOS">
      <formula>NOT(ISERROR(SEARCH("PAÍSES NÓRDICOS",G11)))</formula>
    </cfRule>
    <cfRule type="containsText" dxfId="7430" priority="7119" operator="containsText" text="REINO UNIDO">
      <formula>NOT(ISERROR(SEARCH("REINO UNIDO",G11)))</formula>
    </cfRule>
    <cfRule type="containsText" dxfId="7429" priority="7120" operator="containsText" text="DINAMARCA">
      <formula>NOT(ISERROR(SEARCH("DINAMARCA",G11)))</formula>
    </cfRule>
    <cfRule type="containsText" dxfId="7428" priority="7121" operator="containsText" text="NORUEGA">
      <formula>NOT(ISERROR(SEARCH("NORUEGA",G11)))</formula>
    </cfRule>
    <cfRule type="containsText" dxfId="7427" priority="7122" operator="containsText" text="FINLANDIA">
      <formula>NOT(ISERROR(SEARCH("FINLANDIA",G11)))</formula>
    </cfRule>
    <cfRule type="containsText" dxfId="7426" priority="7123" operator="containsText" text="SUECIA">
      <formula>NOT(ISERROR(SEARCH("SUECIA",G11)))</formula>
    </cfRule>
  </conditionalFormatting>
  <conditionalFormatting sqref="G11">
    <cfRule type="containsText" dxfId="7425" priority="7090" operator="containsText" text="SUIZA">
      <formula>NOT(ISERROR(SEARCH("SUIZA",G11)))</formula>
    </cfRule>
    <cfRule type="containsText" dxfId="7424" priority="7091" operator="containsText" text="AUSTRIA">
      <formula>NOT(ISERROR(SEARCH("AUSTRIA",G11)))</formula>
    </cfRule>
    <cfRule type="containsText" dxfId="7423" priority="7092" operator="containsText" text="IRLANDA">
      <formula>NOT(ISERROR(SEARCH("IRLANDA",G11)))</formula>
    </cfRule>
    <cfRule type="containsText" dxfId="7422" priority="7093" operator="containsText" text="PAÍSES DEL ESTE">
      <formula>NOT(ISERROR(SEARCH("PAÍSES DEL ESTE",G11)))</formula>
    </cfRule>
    <cfRule type="containsText" dxfId="7421" priority="7094" operator="containsText" text="RUSIA">
      <formula>NOT(ISERROR(SEARCH("RUSIA",G11)))</formula>
    </cfRule>
    <cfRule type="containsText" dxfId="7420" priority="7095" operator="containsText" text="HOLANDA">
      <formula>NOT(ISERROR(SEARCH("HOLANDA",G11)))</formula>
    </cfRule>
    <cfRule type="containsText" dxfId="7419" priority="7096" operator="containsText" text="FRANCIA">
      <formula>NOT(ISERROR(SEARCH("FRANCIA",G11)))</formula>
    </cfRule>
    <cfRule type="containsText" dxfId="7418" priority="7097" operator="containsText" text="ITALIA">
      <formula>NOT(ISERROR(SEARCH("ITALIA",G11)))</formula>
    </cfRule>
    <cfRule type="containsText" dxfId="7417" priority="7098" operator="containsText" text="BÉLGICA">
      <formula>NOT(ISERROR(SEARCH("BÉLGICA",G11)))</formula>
    </cfRule>
    <cfRule type="containsText" dxfId="7416" priority="7099" operator="containsText" text="ESPAÑA">
      <formula>NOT(ISERROR(SEARCH("ESPAÑA",G11)))</formula>
    </cfRule>
    <cfRule type="containsText" dxfId="7415" priority="7100" operator="containsText" text="ALEMANIA">
      <formula>NOT(ISERROR(SEARCH("ALEMANIA",G11)))</formula>
    </cfRule>
    <cfRule type="containsText" dxfId="7414" priority="7101" operator="containsText" text="PAÍSES NÓRDICOS">
      <formula>NOT(ISERROR(SEARCH("PAÍSES NÓRDICOS",G11)))</formula>
    </cfRule>
    <cfRule type="containsText" dxfId="7413" priority="7102" operator="containsText" text="REINO UNIDO">
      <formula>NOT(ISERROR(SEARCH("REINO UNIDO",G11)))</formula>
    </cfRule>
    <cfRule type="containsText" dxfId="7412" priority="7103" operator="containsText" text="DINAMARCA">
      <formula>NOT(ISERROR(SEARCH("DINAMARCA",G11)))</formula>
    </cfRule>
    <cfRule type="containsText" dxfId="7411" priority="7104" operator="containsText" text="NORUEGA">
      <formula>NOT(ISERROR(SEARCH("NORUEGA",G11)))</formula>
    </cfRule>
    <cfRule type="containsText" dxfId="7410" priority="7105" operator="containsText" text="FINLANDIA">
      <formula>NOT(ISERROR(SEARCH("FINLANDIA",G11)))</formula>
    </cfRule>
    <cfRule type="containsText" dxfId="7409" priority="7106" operator="containsText" text="SUECIA">
      <formula>NOT(ISERROR(SEARCH("SUECIA",G11)))</formula>
    </cfRule>
  </conditionalFormatting>
  <conditionalFormatting sqref="G11">
    <cfRule type="containsText" dxfId="7408" priority="7073" operator="containsText" text="SUIZA">
      <formula>NOT(ISERROR(SEARCH("SUIZA",G11)))</formula>
    </cfRule>
    <cfRule type="containsText" dxfId="7407" priority="7074" operator="containsText" text="AUSTRIA">
      <formula>NOT(ISERROR(SEARCH("AUSTRIA",G11)))</formula>
    </cfRule>
    <cfRule type="containsText" dxfId="7406" priority="7075" operator="containsText" text="IRLANDA">
      <formula>NOT(ISERROR(SEARCH("IRLANDA",G11)))</formula>
    </cfRule>
    <cfRule type="containsText" dxfId="7405" priority="7076" operator="containsText" text="PAÍSES DEL ESTE">
      <formula>NOT(ISERROR(SEARCH("PAÍSES DEL ESTE",G11)))</formula>
    </cfRule>
    <cfRule type="containsText" dxfId="7404" priority="7077" operator="containsText" text="RUSIA">
      <formula>NOT(ISERROR(SEARCH("RUSIA",G11)))</formula>
    </cfRule>
    <cfRule type="containsText" dxfId="7403" priority="7078" operator="containsText" text="HOLANDA">
      <formula>NOT(ISERROR(SEARCH("HOLANDA",G11)))</formula>
    </cfRule>
    <cfRule type="containsText" dxfId="7402" priority="7079" operator="containsText" text="FRANCIA">
      <formula>NOT(ISERROR(SEARCH("FRANCIA",G11)))</formula>
    </cfRule>
    <cfRule type="containsText" dxfId="7401" priority="7080" operator="containsText" text="ITALIA">
      <formula>NOT(ISERROR(SEARCH("ITALIA",G11)))</formula>
    </cfRule>
    <cfRule type="containsText" dxfId="7400" priority="7081" operator="containsText" text="BÉLGICA">
      <formula>NOT(ISERROR(SEARCH("BÉLGICA",G11)))</formula>
    </cfRule>
    <cfRule type="containsText" dxfId="7399" priority="7082" operator="containsText" text="ESPAÑA">
      <formula>NOT(ISERROR(SEARCH("ESPAÑA",G11)))</formula>
    </cfRule>
    <cfRule type="containsText" dxfId="7398" priority="7083" operator="containsText" text="ALEMANIA">
      <formula>NOT(ISERROR(SEARCH("ALEMANIA",G11)))</formula>
    </cfRule>
    <cfRule type="containsText" dxfId="7397" priority="7084" operator="containsText" text="PAÍSES NÓRDICOS">
      <formula>NOT(ISERROR(SEARCH("PAÍSES NÓRDICOS",G11)))</formula>
    </cfRule>
    <cfRule type="containsText" dxfId="7396" priority="7085" operator="containsText" text="REINO UNIDO">
      <formula>NOT(ISERROR(SEARCH("REINO UNIDO",G11)))</formula>
    </cfRule>
    <cfRule type="containsText" dxfId="7395" priority="7086" operator="containsText" text="DINAMARCA">
      <formula>NOT(ISERROR(SEARCH("DINAMARCA",G11)))</formula>
    </cfRule>
    <cfRule type="containsText" dxfId="7394" priority="7087" operator="containsText" text="NORUEGA">
      <formula>NOT(ISERROR(SEARCH("NORUEGA",G11)))</formula>
    </cfRule>
    <cfRule type="containsText" dxfId="7393" priority="7088" operator="containsText" text="FINLANDIA">
      <formula>NOT(ISERROR(SEARCH("FINLANDIA",G11)))</formula>
    </cfRule>
    <cfRule type="containsText" dxfId="7392" priority="7089" operator="containsText" text="SUECIA">
      <formula>NOT(ISERROR(SEARCH("SUECIA",G11)))</formula>
    </cfRule>
  </conditionalFormatting>
  <conditionalFormatting sqref="G11">
    <cfRule type="containsText" dxfId="7391" priority="7056" operator="containsText" text="SUIZA">
      <formula>NOT(ISERROR(SEARCH("SUIZA",G11)))</formula>
    </cfRule>
    <cfRule type="containsText" dxfId="7390" priority="7057" operator="containsText" text="AUSTRIA">
      <formula>NOT(ISERROR(SEARCH("AUSTRIA",G11)))</formula>
    </cfRule>
    <cfRule type="containsText" dxfId="7389" priority="7058" operator="containsText" text="IRLANDA">
      <formula>NOT(ISERROR(SEARCH("IRLANDA",G11)))</formula>
    </cfRule>
    <cfRule type="containsText" dxfId="7388" priority="7059" operator="containsText" text="PAÍSES DEL ESTE">
      <formula>NOT(ISERROR(SEARCH("PAÍSES DEL ESTE",G11)))</formula>
    </cfRule>
    <cfRule type="containsText" dxfId="7387" priority="7060" operator="containsText" text="RUSIA">
      <formula>NOT(ISERROR(SEARCH("RUSIA",G11)))</formula>
    </cfRule>
    <cfRule type="containsText" dxfId="7386" priority="7061" operator="containsText" text="HOLANDA">
      <formula>NOT(ISERROR(SEARCH("HOLANDA",G11)))</formula>
    </cfRule>
    <cfRule type="containsText" dxfId="7385" priority="7062" operator="containsText" text="FRANCIA">
      <formula>NOT(ISERROR(SEARCH("FRANCIA",G11)))</formula>
    </cfRule>
    <cfRule type="containsText" dxfId="7384" priority="7063" operator="containsText" text="ITALIA">
      <formula>NOT(ISERROR(SEARCH("ITALIA",G11)))</formula>
    </cfRule>
    <cfRule type="containsText" dxfId="7383" priority="7064" operator="containsText" text="BÉLGICA">
      <formula>NOT(ISERROR(SEARCH("BÉLGICA",G11)))</formula>
    </cfRule>
    <cfRule type="containsText" dxfId="7382" priority="7065" operator="containsText" text="ESPAÑA">
      <formula>NOT(ISERROR(SEARCH("ESPAÑA",G11)))</formula>
    </cfRule>
    <cfRule type="containsText" dxfId="7381" priority="7066" operator="containsText" text="ALEMANIA">
      <formula>NOT(ISERROR(SEARCH("ALEMANIA",G11)))</formula>
    </cfRule>
    <cfRule type="containsText" dxfId="7380" priority="7067" operator="containsText" text="PAÍSES NÓRDICOS">
      <formula>NOT(ISERROR(SEARCH("PAÍSES NÓRDICOS",G11)))</formula>
    </cfRule>
    <cfRule type="containsText" dxfId="7379" priority="7068" operator="containsText" text="REINO UNIDO">
      <formula>NOT(ISERROR(SEARCH("REINO UNIDO",G11)))</formula>
    </cfRule>
    <cfRule type="containsText" dxfId="7378" priority="7069" operator="containsText" text="DINAMARCA">
      <formula>NOT(ISERROR(SEARCH("DINAMARCA",G11)))</formula>
    </cfRule>
    <cfRule type="containsText" dxfId="7377" priority="7070" operator="containsText" text="NORUEGA">
      <formula>NOT(ISERROR(SEARCH("NORUEGA",G11)))</formula>
    </cfRule>
    <cfRule type="containsText" dxfId="7376" priority="7071" operator="containsText" text="FINLANDIA">
      <formula>NOT(ISERROR(SEARCH("FINLANDIA",G11)))</formula>
    </cfRule>
    <cfRule type="containsText" dxfId="7375" priority="7072" operator="containsText" text="SUECIA">
      <formula>NOT(ISERROR(SEARCH("SUECIA",G11)))</formula>
    </cfRule>
  </conditionalFormatting>
  <conditionalFormatting sqref="G11">
    <cfRule type="containsText" dxfId="7374" priority="7039" operator="containsText" text="SUIZA">
      <formula>NOT(ISERROR(SEARCH("SUIZA",G11)))</formula>
    </cfRule>
    <cfRule type="containsText" dxfId="7373" priority="7040" operator="containsText" text="AUSTRIA">
      <formula>NOT(ISERROR(SEARCH("AUSTRIA",G11)))</formula>
    </cfRule>
    <cfRule type="containsText" dxfId="7372" priority="7041" operator="containsText" text="IRLANDA">
      <formula>NOT(ISERROR(SEARCH("IRLANDA",G11)))</formula>
    </cfRule>
    <cfRule type="containsText" dxfId="7371" priority="7042" operator="containsText" text="PAÍSES DEL ESTE">
      <formula>NOT(ISERROR(SEARCH("PAÍSES DEL ESTE",G11)))</formula>
    </cfRule>
    <cfRule type="containsText" dxfId="7370" priority="7043" operator="containsText" text="RUSIA">
      <formula>NOT(ISERROR(SEARCH("RUSIA",G11)))</formula>
    </cfRule>
    <cfRule type="containsText" dxfId="7369" priority="7044" operator="containsText" text="HOLANDA">
      <formula>NOT(ISERROR(SEARCH("HOLANDA",G11)))</formula>
    </cfRule>
    <cfRule type="containsText" dxfId="7368" priority="7045" operator="containsText" text="FRANCIA">
      <formula>NOT(ISERROR(SEARCH("FRANCIA",G11)))</formula>
    </cfRule>
    <cfRule type="containsText" dxfId="7367" priority="7046" operator="containsText" text="ITALIA">
      <formula>NOT(ISERROR(SEARCH("ITALIA",G11)))</formula>
    </cfRule>
    <cfRule type="containsText" dxfId="7366" priority="7047" operator="containsText" text="BÉLGICA">
      <formula>NOT(ISERROR(SEARCH("BÉLGICA",G11)))</formula>
    </cfRule>
    <cfRule type="containsText" dxfId="7365" priority="7048" operator="containsText" text="ESPAÑA">
      <formula>NOT(ISERROR(SEARCH("ESPAÑA",G11)))</formula>
    </cfRule>
    <cfRule type="containsText" dxfId="7364" priority="7049" operator="containsText" text="ALEMANIA">
      <formula>NOT(ISERROR(SEARCH("ALEMANIA",G11)))</formula>
    </cfRule>
    <cfRule type="containsText" dxfId="7363" priority="7050" operator="containsText" text="PAÍSES NÓRDICOS">
      <formula>NOT(ISERROR(SEARCH("PAÍSES NÓRDICOS",G11)))</formula>
    </cfRule>
    <cfRule type="containsText" dxfId="7362" priority="7051" operator="containsText" text="REINO UNIDO">
      <formula>NOT(ISERROR(SEARCH("REINO UNIDO",G11)))</formula>
    </cfRule>
    <cfRule type="containsText" dxfId="7361" priority="7052" operator="containsText" text="DINAMARCA">
      <formula>NOT(ISERROR(SEARCH("DINAMARCA",G11)))</formula>
    </cfRule>
    <cfRule type="containsText" dxfId="7360" priority="7053" operator="containsText" text="NORUEGA">
      <formula>NOT(ISERROR(SEARCH("NORUEGA",G11)))</formula>
    </cfRule>
    <cfRule type="containsText" dxfId="7359" priority="7054" operator="containsText" text="FINLANDIA">
      <formula>NOT(ISERROR(SEARCH("FINLANDIA",G11)))</formula>
    </cfRule>
    <cfRule type="containsText" dxfId="7358" priority="7055" operator="containsText" text="SUECIA">
      <formula>NOT(ISERROR(SEARCH("SUECIA",G11)))</formula>
    </cfRule>
  </conditionalFormatting>
  <conditionalFormatting sqref="G11">
    <cfRule type="containsText" dxfId="7357" priority="7022" operator="containsText" text="SUIZA">
      <formula>NOT(ISERROR(SEARCH("SUIZA",G11)))</formula>
    </cfRule>
    <cfRule type="containsText" dxfId="7356" priority="7023" operator="containsText" text="AUSTRIA">
      <formula>NOT(ISERROR(SEARCH("AUSTRIA",G11)))</formula>
    </cfRule>
    <cfRule type="containsText" dxfId="7355" priority="7024" operator="containsText" text="IRLANDA">
      <formula>NOT(ISERROR(SEARCH("IRLANDA",G11)))</formula>
    </cfRule>
    <cfRule type="containsText" dxfId="7354" priority="7025" operator="containsText" text="PAÍSES DEL ESTE">
      <formula>NOT(ISERROR(SEARCH("PAÍSES DEL ESTE",G11)))</formula>
    </cfRule>
    <cfRule type="containsText" dxfId="7353" priority="7026" operator="containsText" text="RUSIA">
      <formula>NOT(ISERROR(SEARCH("RUSIA",G11)))</formula>
    </cfRule>
    <cfRule type="containsText" dxfId="7352" priority="7027" operator="containsText" text="HOLANDA">
      <formula>NOT(ISERROR(SEARCH("HOLANDA",G11)))</formula>
    </cfRule>
    <cfRule type="containsText" dxfId="7351" priority="7028" operator="containsText" text="FRANCIA">
      <formula>NOT(ISERROR(SEARCH("FRANCIA",G11)))</formula>
    </cfRule>
    <cfRule type="containsText" dxfId="7350" priority="7029" operator="containsText" text="ITALIA">
      <formula>NOT(ISERROR(SEARCH("ITALIA",G11)))</formula>
    </cfRule>
    <cfRule type="containsText" dxfId="7349" priority="7030" operator="containsText" text="BÉLGICA">
      <formula>NOT(ISERROR(SEARCH("BÉLGICA",G11)))</formula>
    </cfRule>
    <cfRule type="containsText" dxfId="7348" priority="7031" operator="containsText" text="ESPAÑA">
      <formula>NOT(ISERROR(SEARCH("ESPAÑA",G11)))</formula>
    </cfRule>
    <cfRule type="containsText" dxfId="7347" priority="7032" operator="containsText" text="ALEMANIA">
      <formula>NOT(ISERROR(SEARCH("ALEMANIA",G11)))</formula>
    </cfRule>
    <cfRule type="containsText" dxfId="7346" priority="7033" operator="containsText" text="PAÍSES NÓRDICOS">
      <formula>NOT(ISERROR(SEARCH("PAÍSES NÓRDICOS",G11)))</formula>
    </cfRule>
    <cfRule type="containsText" dxfId="7345" priority="7034" operator="containsText" text="REINO UNIDO">
      <formula>NOT(ISERROR(SEARCH("REINO UNIDO",G11)))</formula>
    </cfRule>
    <cfRule type="containsText" dxfId="7344" priority="7035" operator="containsText" text="DINAMARCA">
      <formula>NOT(ISERROR(SEARCH("DINAMARCA",G11)))</formula>
    </cfRule>
    <cfRule type="containsText" dxfId="7343" priority="7036" operator="containsText" text="NORUEGA">
      <formula>NOT(ISERROR(SEARCH("NORUEGA",G11)))</formula>
    </cfRule>
    <cfRule type="containsText" dxfId="7342" priority="7037" operator="containsText" text="FINLANDIA">
      <formula>NOT(ISERROR(SEARCH("FINLANDIA",G11)))</formula>
    </cfRule>
    <cfRule type="containsText" dxfId="7341" priority="7038" operator="containsText" text="SUECIA">
      <formula>NOT(ISERROR(SEARCH("SUECIA",G11)))</formula>
    </cfRule>
  </conditionalFormatting>
  <conditionalFormatting sqref="G11">
    <cfRule type="containsText" dxfId="7340" priority="7005" operator="containsText" text="SUIZA">
      <formula>NOT(ISERROR(SEARCH("SUIZA",G11)))</formula>
    </cfRule>
    <cfRule type="containsText" dxfId="7339" priority="7006" operator="containsText" text="AUSTRIA">
      <formula>NOT(ISERROR(SEARCH("AUSTRIA",G11)))</formula>
    </cfRule>
    <cfRule type="containsText" dxfId="7338" priority="7007" operator="containsText" text="IRLANDA">
      <formula>NOT(ISERROR(SEARCH("IRLANDA",G11)))</formula>
    </cfRule>
    <cfRule type="containsText" dxfId="7337" priority="7008" operator="containsText" text="PAÍSES DEL ESTE">
      <formula>NOT(ISERROR(SEARCH("PAÍSES DEL ESTE",G11)))</formula>
    </cfRule>
    <cfRule type="containsText" dxfId="7336" priority="7009" operator="containsText" text="RUSIA">
      <formula>NOT(ISERROR(SEARCH("RUSIA",G11)))</formula>
    </cfRule>
    <cfRule type="containsText" dxfId="7335" priority="7010" operator="containsText" text="HOLANDA">
      <formula>NOT(ISERROR(SEARCH("HOLANDA",G11)))</formula>
    </cfRule>
    <cfRule type="containsText" dxfId="7334" priority="7011" operator="containsText" text="FRANCIA">
      <formula>NOT(ISERROR(SEARCH("FRANCIA",G11)))</formula>
    </cfRule>
    <cfRule type="containsText" dxfId="7333" priority="7012" operator="containsText" text="ITALIA">
      <formula>NOT(ISERROR(SEARCH("ITALIA",G11)))</formula>
    </cfRule>
    <cfRule type="containsText" dxfId="7332" priority="7013" operator="containsText" text="BÉLGICA">
      <formula>NOT(ISERROR(SEARCH("BÉLGICA",G11)))</formula>
    </cfRule>
    <cfRule type="containsText" dxfId="7331" priority="7014" operator="containsText" text="ESPAÑA">
      <formula>NOT(ISERROR(SEARCH("ESPAÑA",G11)))</formula>
    </cfRule>
    <cfRule type="containsText" dxfId="7330" priority="7015" operator="containsText" text="ALEMANIA">
      <formula>NOT(ISERROR(SEARCH("ALEMANIA",G11)))</formula>
    </cfRule>
    <cfRule type="containsText" dxfId="7329" priority="7016" operator="containsText" text="PAÍSES NÓRDICOS">
      <formula>NOT(ISERROR(SEARCH("PAÍSES NÓRDICOS",G11)))</formula>
    </cfRule>
    <cfRule type="containsText" dxfId="7328" priority="7017" operator="containsText" text="REINO UNIDO">
      <formula>NOT(ISERROR(SEARCH("REINO UNIDO",G11)))</formula>
    </cfRule>
    <cfRule type="containsText" dxfId="7327" priority="7018" operator="containsText" text="DINAMARCA">
      <formula>NOT(ISERROR(SEARCH("DINAMARCA",G11)))</formula>
    </cfRule>
    <cfRule type="containsText" dxfId="7326" priority="7019" operator="containsText" text="NORUEGA">
      <formula>NOT(ISERROR(SEARCH("NORUEGA",G11)))</formula>
    </cfRule>
    <cfRule type="containsText" dxfId="7325" priority="7020" operator="containsText" text="FINLANDIA">
      <formula>NOT(ISERROR(SEARCH("FINLANDIA",G11)))</formula>
    </cfRule>
    <cfRule type="containsText" dxfId="7324" priority="7021" operator="containsText" text="SUECIA">
      <formula>NOT(ISERROR(SEARCH("SUECIA",G11)))</formula>
    </cfRule>
  </conditionalFormatting>
  <conditionalFormatting sqref="B12">
    <cfRule type="containsText" dxfId="7323" priority="6988" operator="containsText" text="SUIZA">
      <formula>NOT(ISERROR(SEARCH("SUIZA",B12)))</formula>
    </cfRule>
    <cfRule type="containsText" dxfId="7322" priority="6989" operator="containsText" text="AUSTRIA">
      <formula>NOT(ISERROR(SEARCH("AUSTRIA",B12)))</formula>
    </cfRule>
    <cfRule type="containsText" dxfId="7321" priority="6990" operator="containsText" text="IRLANDA">
      <formula>NOT(ISERROR(SEARCH("IRLANDA",B12)))</formula>
    </cfRule>
    <cfRule type="containsText" dxfId="7320" priority="6991" operator="containsText" text="PAÍSES DEL ESTE">
      <formula>NOT(ISERROR(SEARCH("PAÍSES DEL ESTE",B12)))</formula>
    </cfRule>
    <cfRule type="containsText" dxfId="7319" priority="6992" operator="containsText" text="RUSIA">
      <formula>NOT(ISERROR(SEARCH("RUSIA",B12)))</formula>
    </cfRule>
    <cfRule type="containsText" dxfId="7318" priority="6993" operator="containsText" text="HOLANDA">
      <formula>NOT(ISERROR(SEARCH("HOLANDA",B12)))</formula>
    </cfRule>
    <cfRule type="containsText" dxfId="7317" priority="6994" operator="containsText" text="FRANCIA">
      <formula>NOT(ISERROR(SEARCH("FRANCIA",B12)))</formula>
    </cfRule>
    <cfRule type="containsText" dxfId="7316" priority="6995" operator="containsText" text="ITALIA">
      <formula>NOT(ISERROR(SEARCH("ITALIA",B12)))</formula>
    </cfRule>
    <cfRule type="containsText" dxfId="7315" priority="6996" operator="containsText" text="BÉLGICA">
      <formula>NOT(ISERROR(SEARCH("BÉLGICA",B12)))</formula>
    </cfRule>
    <cfRule type="containsText" dxfId="7314" priority="6997" operator="containsText" text="ESPAÑA">
      <formula>NOT(ISERROR(SEARCH("ESPAÑA",B12)))</formula>
    </cfRule>
    <cfRule type="containsText" dxfId="7313" priority="6998" operator="containsText" text="ALEMANIA">
      <formula>NOT(ISERROR(SEARCH("ALEMANIA",B12)))</formula>
    </cfRule>
    <cfRule type="containsText" dxfId="7312" priority="6999" operator="containsText" text="PAÍSES NÓRDICOS">
      <formula>NOT(ISERROR(SEARCH("PAÍSES NÓRDICOS",B12)))</formula>
    </cfRule>
    <cfRule type="containsText" dxfId="7311" priority="7000" operator="containsText" text="REINO UNIDO">
      <formula>NOT(ISERROR(SEARCH("REINO UNIDO",B12)))</formula>
    </cfRule>
    <cfRule type="containsText" dxfId="7310" priority="7001" operator="containsText" text="DINAMARCA">
      <formula>NOT(ISERROR(SEARCH("DINAMARCA",B12)))</formula>
    </cfRule>
    <cfRule type="containsText" dxfId="7309" priority="7002" operator="containsText" text="NORUEGA">
      <formula>NOT(ISERROR(SEARCH("NORUEGA",B12)))</formula>
    </cfRule>
    <cfRule type="containsText" dxfId="7308" priority="7003" operator="containsText" text="FINLANDIA">
      <formula>NOT(ISERROR(SEARCH("FINLANDIA",B12)))</formula>
    </cfRule>
    <cfRule type="containsText" dxfId="7307" priority="7004" operator="containsText" text="SUECIA">
      <formula>NOT(ISERROR(SEARCH("SUECIA",B12)))</formula>
    </cfRule>
  </conditionalFormatting>
  <conditionalFormatting sqref="B12">
    <cfRule type="containsText" dxfId="7306" priority="6971" operator="containsText" text="SUIZA">
      <formula>NOT(ISERROR(SEARCH("SUIZA",B12)))</formula>
    </cfRule>
    <cfRule type="containsText" dxfId="7305" priority="6972" operator="containsText" text="AUSTRIA">
      <formula>NOT(ISERROR(SEARCH("AUSTRIA",B12)))</formula>
    </cfRule>
    <cfRule type="containsText" dxfId="7304" priority="6973" operator="containsText" text="IRLANDA">
      <formula>NOT(ISERROR(SEARCH("IRLANDA",B12)))</formula>
    </cfRule>
    <cfRule type="containsText" dxfId="7303" priority="6974" operator="containsText" text="PAÍSES DEL ESTE">
      <formula>NOT(ISERROR(SEARCH("PAÍSES DEL ESTE",B12)))</formula>
    </cfRule>
    <cfRule type="containsText" dxfId="7302" priority="6975" operator="containsText" text="RUSIA">
      <formula>NOT(ISERROR(SEARCH("RUSIA",B12)))</formula>
    </cfRule>
    <cfRule type="containsText" dxfId="7301" priority="6976" operator="containsText" text="HOLANDA">
      <formula>NOT(ISERROR(SEARCH("HOLANDA",B12)))</formula>
    </cfRule>
    <cfRule type="containsText" dxfId="7300" priority="6977" operator="containsText" text="FRANCIA">
      <formula>NOT(ISERROR(SEARCH("FRANCIA",B12)))</formula>
    </cfRule>
    <cfRule type="containsText" dxfId="7299" priority="6978" operator="containsText" text="ITALIA">
      <formula>NOT(ISERROR(SEARCH("ITALIA",B12)))</formula>
    </cfRule>
    <cfRule type="containsText" dxfId="7298" priority="6979" operator="containsText" text="BÉLGICA">
      <formula>NOT(ISERROR(SEARCH("BÉLGICA",B12)))</formula>
    </cfRule>
    <cfRule type="containsText" dxfId="7297" priority="6980" operator="containsText" text="ESPAÑA">
      <formula>NOT(ISERROR(SEARCH("ESPAÑA",B12)))</formula>
    </cfRule>
    <cfRule type="containsText" dxfId="7296" priority="6981" operator="containsText" text="ALEMANIA">
      <formula>NOT(ISERROR(SEARCH("ALEMANIA",B12)))</formula>
    </cfRule>
    <cfRule type="containsText" dxfId="7295" priority="6982" operator="containsText" text="PAÍSES NÓRDICOS">
      <formula>NOT(ISERROR(SEARCH("PAÍSES NÓRDICOS",B12)))</formula>
    </cfRule>
    <cfRule type="containsText" dxfId="7294" priority="6983" operator="containsText" text="REINO UNIDO">
      <formula>NOT(ISERROR(SEARCH("REINO UNIDO",B12)))</formula>
    </cfRule>
    <cfRule type="containsText" dxfId="7293" priority="6984" operator="containsText" text="DINAMARCA">
      <formula>NOT(ISERROR(SEARCH("DINAMARCA",B12)))</formula>
    </cfRule>
    <cfRule type="containsText" dxfId="7292" priority="6985" operator="containsText" text="NORUEGA">
      <formula>NOT(ISERROR(SEARCH("NORUEGA",B12)))</formula>
    </cfRule>
    <cfRule type="containsText" dxfId="7291" priority="6986" operator="containsText" text="FINLANDIA">
      <formula>NOT(ISERROR(SEARCH("FINLANDIA",B12)))</formula>
    </cfRule>
    <cfRule type="containsText" dxfId="7290" priority="6987" operator="containsText" text="SUECIA">
      <formula>NOT(ISERROR(SEARCH("SUECIA",B12)))</formula>
    </cfRule>
  </conditionalFormatting>
  <conditionalFormatting sqref="B12">
    <cfRule type="containsText" dxfId="7289" priority="6954" operator="containsText" text="SUIZA">
      <formula>NOT(ISERROR(SEARCH("SUIZA",B12)))</formula>
    </cfRule>
    <cfRule type="containsText" dxfId="7288" priority="6955" operator="containsText" text="AUSTRIA">
      <formula>NOT(ISERROR(SEARCH("AUSTRIA",B12)))</formula>
    </cfRule>
    <cfRule type="containsText" dxfId="7287" priority="6956" operator="containsText" text="IRLANDA">
      <formula>NOT(ISERROR(SEARCH("IRLANDA",B12)))</formula>
    </cfRule>
    <cfRule type="containsText" dxfId="7286" priority="6957" operator="containsText" text="PAÍSES DEL ESTE">
      <formula>NOT(ISERROR(SEARCH("PAÍSES DEL ESTE",B12)))</formula>
    </cfRule>
    <cfRule type="containsText" dxfId="7285" priority="6958" operator="containsText" text="RUSIA">
      <formula>NOT(ISERROR(SEARCH("RUSIA",B12)))</formula>
    </cfRule>
    <cfRule type="containsText" dxfId="7284" priority="6959" operator="containsText" text="HOLANDA">
      <formula>NOT(ISERROR(SEARCH("HOLANDA",B12)))</formula>
    </cfRule>
    <cfRule type="containsText" dxfId="7283" priority="6960" operator="containsText" text="FRANCIA">
      <formula>NOT(ISERROR(SEARCH("FRANCIA",B12)))</formula>
    </cfRule>
    <cfRule type="containsText" dxfId="7282" priority="6961" operator="containsText" text="ITALIA">
      <formula>NOT(ISERROR(SEARCH("ITALIA",B12)))</formula>
    </cfRule>
    <cfRule type="containsText" dxfId="7281" priority="6962" operator="containsText" text="BÉLGICA">
      <formula>NOT(ISERROR(SEARCH("BÉLGICA",B12)))</formula>
    </cfRule>
    <cfRule type="containsText" dxfId="7280" priority="6963" operator="containsText" text="ESPAÑA">
      <formula>NOT(ISERROR(SEARCH("ESPAÑA",B12)))</formula>
    </cfRule>
    <cfRule type="containsText" dxfId="7279" priority="6964" operator="containsText" text="ALEMANIA">
      <formula>NOT(ISERROR(SEARCH("ALEMANIA",B12)))</formula>
    </cfRule>
    <cfRule type="containsText" dxfId="7278" priority="6965" operator="containsText" text="PAÍSES NÓRDICOS">
      <formula>NOT(ISERROR(SEARCH("PAÍSES NÓRDICOS",B12)))</formula>
    </cfRule>
    <cfRule type="containsText" dxfId="7277" priority="6966" operator="containsText" text="REINO UNIDO">
      <formula>NOT(ISERROR(SEARCH("REINO UNIDO",B12)))</formula>
    </cfRule>
    <cfRule type="containsText" dxfId="7276" priority="6967" operator="containsText" text="DINAMARCA">
      <formula>NOT(ISERROR(SEARCH("DINAMARCA",B12)))</formula>
    </cfRule>
    <cfRule type="containsText" dxfId="7275" priority="6968" operator="containsText" text="NORUEGA">
      <formula>NOT(ISERROR(SEARCH("NORUEGA",B12)))</formula>
    </cfRule>
    <cfRule type="containsText" dxfId="7274" priority="6969" operator="containsText" text="FINLANDIA">
      <formula>NOT(ISERROR(SEARCH("FINLANDIA",B12)))</formula>
    </cfRule>
    <cfRule type="containsText" dxfId="7273" priority="6970" operator="containsText" text="SUECIA">
      <formula>NOT(ISERROR(SEARCH("SUECIA",B12)))</formula>
    </cfRule>
  </conditionalFormatting>
  <conditionalFormatting sqref="B11">
    <cfRule type="containsText" dxfId="7272" priority="6937" operator="containsText" text="SUIZA">
      <formula>NOT(ISERROR(SEARCH("SUIZA",B11)))</formula>
    </cfRule>
    <cfRule type="containsText" dxfId="7271" priority="6938" operator="containsText" text="AUSTRIA">
      <formula>NOT(ISERROR(SEARCH("AUSTRIA",B11)))</formula>
    </cfRule>
    <cfRule type="containsText" dxfId="7270" priority="6939" operator="containsText" text="IRLANDA">
      <formula>NOT(ISERROR(SEARCH("IRLANDA",B11)))</formula>
    </cfRule>
    <cfRule type="containsText" dxfId="7269" priority="6940" operator="containsText" text="PAÍSES DEL ESTE">
      <formula>NOT(ISERROR(SEARCH("PAÍSES DEL ESTE",B11)))</formula>
    </cfRule>
    <cfRule type="containsText" dxfId="7268" priority="6941" operator="containsText" text="RUSIA">
      <formula>NOT(ISERROR(SEARCH("RUSIA",B11)))</formula>
    </cfRule>
    <cfRule type="containsText" dxfId="7267" priority="6942" operator="containsText" text="HOLANDA">
      <formula>NOT(ISERROR(SEARCH("HOLANDA",B11)))</formula>
    </cfRule>
    <cfRule type="containsText" dxfId="7266" priority="6943" operator="containsText" text="FRANCIA">
      <formula>NOT(ISERROR(SEARCH("FRANCIA",B11)))</formula>
    </cfRule>
    <cfRule type="containsText" dxfId="7265" priority="6944" operator="containsText" text="ITALIA">
      <formula>NOT(ISERROR(SEARCH("ITALIA",B11)))</formula>
    </cfRule>
    <cfRule type="containsText" dxfId="7264" priority="6945" operator="containsText" text="BÉLGICA">
      <formula>NOT(ISERROR(SEARCH("BÉLGICA",B11)))</formula>
    </cfRule>
    <cfRule type="containsText" dxfId="7263" priority="6946" operator="containsText" text="ESPAÑA">
      <formula>NOT(ISERROR(SEARCH("ESPAÑA",B11)))</formula>
    </cfRule>
    <cfRule type="containsText" dxfId="7262" priority="6947" operator="containsText" text="ALEMANIA">
      <formula>NOT(ISERROR(SEARCH("ALEMANIA",B11)))</formula>
    </cfRule>
    <cfRule type="containsText" dxfId="7261" priority="6948" operator="containsText" text="PAÍSES NÓRDICOS">
      <formula>NOT(ISERROR(SEARCH("PAÍSES NÓRDICOS",B11)))</formula>
    </cfRule>
    <cfRule type="containsText" dxfId="7260" priority="6949" operator="containsText" text="REINO UNIDO">
      <formula>NOT(ISERROR(SEARCH("REINO UNIDO",B11)))</formula>
    </cfRule>
    <cfRule type="containsText" dxfId="7259" priority="6950" operator="containsText" text="DINAMARCA">
      <formula>NOT(ISERROR(SEARCH("DINAMARCA",B11)))</formula>
    </cfRule>
    <cfRule type="containsText" dxfId="7258" priority="6951" operator="containsText" text="NORUEGA">
      <formula>NOT(ISERROR(SEARCH("NORUEGA",B11)))</formula>
    </cfRule>
    <cfRule type="containsText" dxfId="7257" priority="6952" operator="containsText" text="FINLANDIA">
      <formula>NOT(ISERROR(SEARCH("FINLANDIA",B11)))</formula>
    </cfRule>
    <cfRule type="containsText" dxfId="7256" priority="6953" operator="containsText" text="SUECIA">
      <formula>NOT(ISERROR(SEARCH("SUECIA",B11)))</formula>
    </cfRule>
  </conditionalFormatting>
  <conditionalFormatting sqref="B12">
    <cfRule type="containsText" dxfId="7255" priority="6920" operator="containsText" text="SUIZA">
      <formula>NOT(ISERROR(SEARCH("SUIZA",B12)))</formula>
    </cfRule>
    <cfRule type="containsText" dxfId="7254" priority="6921" operator="containsText" text="AUSTRIA">
      <formula>NOT(ISERROR(SEARCH("AUSTRIA",B12)))</formula>
    </cfRule>
    <cfRule type="containsText" dxfId="7253" priority="6922" operator="containsText" text="IRLANDA">
      <formula>NOT(ISERROR(SEARCH("IRLANDA",B12)))</formula>
    </cfRule>
    <cfRule type="containsText" dxfId="7252" priority="6923" operator="containsText" text="PAÍSES DEL ESTE">
      <formula>NOT(ISERROR(SEARCH("PAÍSES DEL ESTE",B12)))</formula>
    </cfRule>
    <cfRule type="containsText" dxfId="7251" priority="6924" operator="containsText" text="RUSIA">
      <formula>NOT(ISERROR(SEARCH("RUSIA",B12)))</formula>
    </cfRule>
    <cfRule type="containsText" dxfId="7250" priority="6925" operator="containsText" text="HOLANDA">
      <formula>NOT(ISERROR(SEARCH("HOLANDA",B12)))</formula>
    </cfRule>
    <cfRule type="containsText" dxfId="7249" priority="6926" operator="containsText" text="FRANCIA">
      <formula>NOT(ISERROR(SEARCH("FRANCIA",B12)))</formula>
    </cfRule>
    <cfRule type="containsText" dxfId="7248" priority="6927" operator="containsText" text="ITALIA">
      <formula>NOT(ISERROR(SEARCH("ITALIA",B12)))</formula>
    </cfRule>
    <cfRule type="containsText" dxfId="7247" priority="6928" operator="containsText" text="BÉLGICA">
      <formula>NOT(ISERROR(SEARCH("BÉLGICA",B12)))</formula>
    </cfRule>
    <cfRule type="containsText" dxfId="7246" priority="6929" operator="containsText" text="ESPAÑA">
      <formula>NOT(ISERROR(SEARCH("ESPAÑA",B12)))</formula>
    </cfRule>
    <cfRule type="containsText" dxfId="7245" priority="6930" operator="containsText" text="ALEMANIA">
      <formula>NOT(ISERROR(SEARCH("ALEMANIA",B12)))</formula>
    </cfRule>
    <cfRule type="containsText" dxfId="7244" priority="6931" operator="containsText" text="PAÍSES NÓRDICOS">
      <formula>NOT(ISERROR(SEARCH("PAÍSES NÓRDICOS",B12)))</formula>
    </cfRule>
    <cfRule type="containsText" dxfId="7243" priority="6932" operator="containsText" text="REINO UNIDO">
      <formula>NOT(ISERROR(SEARCH("REINO UNIDO",B12)))</formula>
    </cfRule>
    <cfRule type="containsText" dxfId="7242" priority="6933" operator="containsText" text="DINAMARCA">
      <formula>NOT(ISERROR(SEARCH("DINAMARCA",B12)))</formula>
    </cfRule>
    <cfRule type="containsText" dxfId="7241" priority="6934" operator="containsText" text="NORUEGA">
      <formula>NOT(ISERROR(SEARCH("NORUEGA",B12)))</formula>
    </cfRule>
    <cfRule type="containsText" dxfId="7240" priority="6935" operator="containsText" text="FINLANDIA">
      <formula>NOT(ISERROR(SEARCH("FINLANDIA",B12)))</formula>
    </cfRule>
    <cfRule type="containsText" dxfId="7239" priority="6936" operator="containsText" text="SUECIA">
      <formula>NOT(ISERROR(SEARCH("SUECIA",B12)))</formula>
    </cfRule>
  </conditionalFormatting>
  <conditionalFormatting sqref="B12">
    <cfRule type="containsText" dxfId="7238" priority="6903" operator="containsText" text="SUIZA">
      <formula>NOT(ISERROR(SEARCH("SUIZA",B12)))</formula>
    </cfRule>
    <cfRule type="containsText" dxfId="7237" priority="6904" operator="containsText" text="AUSTRIA">
      <formula>NOT(ISERROR(SEARCH("AUSTRIA",B12)))</formula>
    </cfRule>
    <cfRule type="containsText" dxfId="7236" priority="6905" operator="containsText" text="IRLANDA">
      <formula>NOT(ISERROR(SEARCH("IRLANDA",B12)))</formula>
    </cfRule>
    <cfRule type="containsText" dxfId="7235" priority="6906" operator="containsText" text="PAÍSES DEL ESTE">
      <formula>NOT(ISERROR(SEARCH("PAÍSES DEL ESTE",B12)))</formula>
    </cfRule>
    <cfRule type="containsText" dxfId="7234" priority="6907" operator="containsText" text="RUSIA">
      <formula>NOT(ISERROR(SEARCH("RUSIA",B12)))</formula>
    </cfRule>
    <cfRule type="containsText" dxfId="7233" priority="6908" operator="containsText" text="HOLANDA">
      <formula>NOT(ISERROR(SEARCH("HOLANDA",B12)))</formula>
    </cfRule>
    <cfRule type="containsText" dxfId="7232" priority="6909" operator="containsText" text="FRANCIA">
      <formula>NOT(ISERROR(SEARCH("FRANCIA",B12)))</formula>
    </cfRule>
    <cfRule type="containsText" dxfId="7231" priority="6910" operator="containsText" text="ITALIA">
      <formula>NOT(ISERROR(SEARCH("ITALIA",B12)))</formula>
    </cfRule>
    <cfRule type="containsText" dxfId="7230" priority="6911" operator="containsText" text="BÉLGICA">
      <formula>NOT(ISERROR(SEARCH("BÉLGICA",B12)))</formula>
    </cfRule>
    <cfRule type="containsText" dxfId="7229" priority="6912" operator="containsText" text="ESPAÑA">
      <formula>NOT(ISERROR(SEARCH("ESPAÑA",B12)))</formula>
    </cfRule>
    <cfRule type="containsText" dxfId="7228" priority="6913" operator="containsText" text="ALEMANIA">
      <formula>NOT(ISERROR(SEARCH("ALEMANIA",B12)))</formula>
    </cfRule>
    <cfRule type="containsText" dxfId="7227" priority="6914" operator="containsText" text="PAÍSES NÓRDICOS">
      <formula>NOT(ISERROR(SEARCH("PAÍSES NÓRDICOS",B12)))</formula>
    </cfRule>
    <cfRule type="containsText" dxfId="7226" priority="6915" operator="containsText" text="REINO UNIDO">
      <formula>NOT(ISERROR(SEARCH("REINO UNIDO",B12)))</formula>
    </cfRule>
    <cfRule type="containsText" dxfId="7225" priority="6916" operator="containsText" text="DINAMARCA">
      <formula>NOT(ISERROR(SEARCH("DINAMARCA",B12)))</formula>
    </cfRule>
    <cfRule type="containsText" dxfId="7224" priority="6917" operator="containsText" text="NORUEGA">
      <formula>NOT(ISERROR(SEARCH("NORUEGA",B12)))</formula>
    </cfRule>
    <cfRule type="containsText" dxfId="7223" priority="6918" operator="containsText" text="FINLANDIA">
      <formula>NOT(ISERROR(SEARCH("FINLANDIA",B12)))</formula>
    </cfRule>
    <cfRule type="containsText" dxfId="7222" priority="6919" operator="containsText" text="SUECIA">
      <formula>NOT(ISERROR(SEARCH("SUECIA",B12)))</formula>
    </cfRule>
  </conditionalFormatting>
  <conditionalFormatting sqref="B12">
    <cfRule type="containsText" dxfId="7221" priority="6886" operator="containsText" text="SUIZA">
      <formula>NOT(ISERROR(SEARCH("SUIZA",B12)))</formula>
    </cfRule>
    <cfRule type="containsText" dxfId="7220" priority="6887" operator="containsText" text="AUSTRIA">
      <formula>NOT(ISERROR(SEARCH("AUSTRIA",B12)))</formula>
    </cfRule>
    <cfRule type="containsText" dxfId="7219" priority="6888" operator="containsText" text="IRLANDA">
      <formula>NOT(ISERROR(SEARCH("IRLANDA",B12)))</formula>
    </cfRule>
    <cfRule type="containsText" dxfId="7218" priority="6889" operator="containsText" text="PAÍSES DEL ESTE">
      <formula>NOT(ISERROR(SEARCH("PAÍSES DEL ESTE",B12)))</formula>
    </cfRule>
    <cfRule type="containsText" dxfId="7217" priority="6890" operator="containsText" text="RUSIA">
      <formula>NOT(ISERROR(SEARCH("RUSIA",B12)))</formula>
    </cfRule>
    <cfRule type="containsText" dxfId="7216" priority="6891" operator="containsText" text="HOLANDA">
      <formula>NOT(ISERROR(SEARCH("HOLANDA",B12)))</formula>
    </cfRule>
    <cfRule type="containsText" dxfId="7215" priority="6892" operator="containsText" text="FRANCIA">
      <formula>NOT(ISERROR(SEARCH("FRANCIA",B12)))</formula>
    </cfRule>
    <cfRule type="containsText" dxfId="7214" priority="6893" operator="containsText" text="ITALIA">
      <formula>NOT(ISERROR(SEARCH("ITALIA",B12)))</formula>
    </cfRule>
    <cfRule type="containsText" dxfId="7213" priority="6894" operator="containsText" text="BÉLGICA">
      <formula>NOT(ISERROR(SEARCH("BÉLGICA",B12)))</formula>
    </cfRule>
    <cfRule type="containsText" dxfId="7212" priority="6895" operator="containsText" text="ESPAÑA">
      <formula>NOT(ISERROR(SEARCH("ESPAÑA",B12)))</formula>
    </cfRule>
    <cfRule type="containsText" dxfId="7211" priority="6896" operator="containsText" text="ALEMANIA">
      <formula>NOT(ISERROR(SEARCH("ALEMANIA",B12)))</formula>
    </cfRule>
    <cfRule type="containsText" dxfId="7210" priority="6897" operator="containsText" text="PAÍSES NÓRDICOS">
      <formula>NOT(ISERROR(SEARCH("PAÍSES NÓRDICOS",B12)))</formula>
    </cfRule>
    <cfRule type="containsText" dxfId="7209" priority="6898" operator="containsText" text="REINO UNIDO">
      <formula>NOT(ISERROR(SEARCH("REINO UNIDO",B12)))</formula>
    </cfRule>
    <cfRule type="containsText" dxfId="7208" priority="6899" operator="containsText" text="DINAMARCA">
      <formula>NOT(ISERROR(SEARCH("DINAMARCA",B12)))</formula>
    </cfRule>
    <cfRule type="containsText" dxfId="7207" priority="6900" operator="containsText" text="NORUEGA">
      <formula>NOT(ISERROR(SEARCH("NORUEGA",B12)))</formula>
    </cfRule>
    <cfRule type="containsText" dxfId="7206" priority="6901" operator="containsText" text="FINLANDIA">
      <formula>NOT(ISERROR(SEARCH("FINLANDIA",B12)))</formula>
    </cfRule>
    <cfRule type="containsText" dxfId="7205" priority="6902" operator="containsText" text="SUECIA">
      <formula>NOT(ISERROR(SEARCH("SUECIA",B12)))</formula>
    </cfRule>
  </conditionalFormatting>
  <conditionalFormatting sqref="B12">
    <cfRule type="containsText" dxfId="7204" priority="6869" operator="containsText" text="SUIZA">
      <formula>NOT(ISERROR(SEARCH("SUIZA",B12)))</formula>
    </cfRule>
    <cfRule type="containsText" dxfId="7203" priority="6870" operator="containsText" text="AUSTRIA">
      <formula>NOT(ISERROR(SEARCH("AUSTRIA",B12)))</formula>
    </cfRule>
    <cfRule type="containsText" dxfId="7202" priority="6871" operator="containsText" text="IRLANDA">
      <formula>NOT(ISERROR(SEARCH("IRLANDA",B12)))</formula>
    </cfRule>
    <cfRule type="containsText" dxfId="7201" priority="6872" operator="containsText" text="PAÍSES DEL ESTE">
      <formula>NOT(ISERROR(SEARCH("PAÍSES DEL ESTE",B12)))</formula>
    </cfRule>
    <cfRule type="containsText" dxfId="7200" priority="6873" operator="containsText" text="RUSIA">
      <formula>NOT(ISERROR(SEARCH("RUSIA",B12)))</formula>
    </cfRule>
    <cfRule type="containsText" dxfId="7199" priority="6874" operator="containsText" text="HOLANDA">
      <formula>NOT(ISERROR(SEARCH("HOLANDA",B12)))</formula>
    </cfRule>
    <cfRule type="containsText" dxfId="7198" priority="6875" operator="containsText" text="FRANCIA">
      <formula>NOT(ISERROR(SEARCH("FRANCIA",B12)))</formula>
    </cfRule>
    <cfRule type="containsText" dxfId="7197" priority="6876" operator="containsText" text="ITALIA">
      <formula>NOT(ISERROR(SEARCH("ITALIA",B12)))</formula>
    </cfRule>
    <cfRule type="containsText" dxfId="7196" priority="6877" operator="containsText" text="BÉLGICA">
      <formula>NOT(ISERROR(SEARCH("BÉLGICA",B12)))</formula>
    </cfRule>
    <cfRule type="containsText" dxfId="7195" priority="6878" operator="containsText" text="ESPAÑA">
      <formula>NOT(ISERROR(SEARCH("ESPAÑA",B12)))</formula>
    </cfRule>
    <cfRule type="containsText" dxfId="7194" priority="6879" operator="containsText" text="ALEMANIA">
      <formula>NOT(ISERROR(SEARCH("ALEMANIA",B12)))</formula>
    </cfRule>
    <cfRule type="containsText" dxfId="7193" priority="6880" operator="containsText" text="PAÍSES NÓRDICOS">
      <formula>NOT(ISERROR(SEARCH("PAÍSES NÓRDICOS",B12)))</formula>
    </cfRule>
    <cfRule type="containsText" dxfId="7192" priority="6881" operator="containsText" text="REINO UNIDO">
      <formula>NOT(ISERROR(SEARCH("REINO UNIDO",B12)))</formula>
    </cfRule>
    <cfRule type="containsText" dxfId="7191" priority="6882" operator="containsText" text="DINAMARCA">
      <formula>NOT(ISERROR(SEARCH("DINAMARCA",B12)))</formula>
    </cfRule>
    <cfRule type="containsText" dxfId="7190" priority="6883" operator="containsText" text="NORUEGA">
      <formula>NOT(ISERROR(SEARCH("NORUEGA",B12)))</formula>
    </cfRule>
    <cfRule type="containsText" dxfId="7189" priority="6884" operator="containsText" text="FINLANDIA">
      <formula>NOT(ISERROR(SEARCH("FINLANDIA",B12)))</formula>
    </cfRule>
    <cfRule type="containsText" dxfId="7188" priority="6885" operator="containsText" text="SUECIA">
      <formula>NOT(ISERROR(SEARCH("SUECIA",B12)))</formula>
    </cfRule>
  </conditionalFormatting>
  <conditionalFormatting sqref="B12">
    <cfRule type="containsText" dxfId="7187" priority="6852" operator="containsText" text="SUIZA">
      <formula>NOT(ISERROR(SEARCH("SUIZA",B12)))</formula>
    </cfRule>
    <cfRule type="containsText" dxfId="7186" priority="6853" operator="containsText" text="AUSTRIA">
      <formula>NOT(ISERROR(SEARCH("AUSTRIA",B12)))</formula>
    </cfRule>
    <cfRule type="containsText" dxfId="7185" priority="6854" operator="containsText" text="IRLANDA">
      <formula>NOT(ISERROR(SEARCH("IRLANDA",B12)))</formula>
    </cfRule>
    <cfRule type="containsText" dxfId="7184" priority="6855" operator="containsText" text="PAÍSES DEL ESTE">
      <formula>NOT(ISERROR(SEARCH("PAÍSES DEL ESTE",B12)))</formula>
    </cfRule>
    <cfRule type="containsText" dxfId="7183" priority="6856" operator="containsText" text="RUSIA">
      <formula>NOT(ISERROR(SEARCH("RUSIA",B12)))</formula>
    </cfRule>
    <cfRule type="containsText" dxfId="7182" priority="6857" operator="containsText" text="HOLANDA">
      <formula>NOT(ISERROR(SEARCH("HOLANDA",B12)))</formula>
    </cfRule>
    <cfRule type="containsText" dxfId="7181" priority="6858" operator="containsText" text="FRANCIA">
      <formula>NOT(ISERROR(SEARCH("FRANCIA",B12)))</formula>
    </cfRule>
    <cfRule type="containsText" dxfId="7180" priority="6859" operator="containsText" text="ITALIA">
      <formula>NOT(ISERROR(SEARCH("ITALIA",B12)))</formula>
    </cfRule>
    <cfRule type="containsText" dxfId="7179" priority="6860" operator="containsText" text="BÉLGICA">
      <formula>NOT(ISERROR(SEARCH("BÉLGICA",B12)))</formula>
    </cfRule>
    <cfRule type="containsText" dxfId="7178" priority="6861" operator="containsText" text="ESPAÑA">
      <formula>NOT(ISERROR(SEARCH("ESPAÑA",B12)))</formula>
    </cfRule>
    <cfRule type="containsText" dxfId="7177" priority="6862" operator="containsText" text="ALEMANIA">
      <formula>NOT(ISERROR(SEARCH("ALEMANIA",B12)))</formula>
    </cfRule>
    <cfRule type="containsText" dxfId="7176" priority="6863" operator="containsText" text="PAÍSES NÓRDICOS">
      <formula>NOT(ISERROR(SEARCH("PAÍSES NÓRDICOS",B12)))</formula>
    </cfRule>
    <cfRule type="containsText" dxfId="7175" priority="6864" operator="containsText" text="REINO UNIDO">
      <formula>NOT(ISERROR(SEARCH("REINO UNIDO",B12)))</formula>
    </cfRule>
    <cfRule type="containsText" dxfId="7174" priority="6865" operator="containsText" text="DINAMARCA">
      <formula>NOT(ISERROR(SEARCH("DINAMARCA",B12)))</formula>
    </cfRule>
    <cfRule type="containsText" dxfId="7173" priority="6866" operator="containsText" text="NORUEGA">
      <formula>NOT(ISERROR(SEARCH("NORUEGA",B12)))</formula>
    </cfRule>
    <cfRule type="containsText" dxfId="7172" priority="6867" operator="containsText" text="FINLANDIA">
      <formula>NOT(ISERROR(SEARCH("FINLANDIA",B12)))</formula>
    </cfRule>
    <cfRule type="containsText" dxfId="7171" priority="6868" operator="containsText" text="SUECIA">
      <formula>NOT(ISERROR(SEARCH("SUECIA",B12)))</formula>
    </cfRule>
  </conditionalFormatting>
  <conditionalFormatting sqref="B12">
    <cfRule type="containsText" dxfId="7170" priority="6835" operator="containsText" text="SUIZA">
      <formula>NOT(ISERROR(SEARCH("SUIZA",B12)))</formula>
    </cfRule>
    <cfRule type="containsText" dxfId="7169" priority="6836" operator="containsText" text="AUSTRIA">
      <formula>NOT(ISERROR(SEARCH("AUSTRIA",B12)))</formula>
    </cfRule>
    <cfRule type="containsText" dxfId="7168" priority="6837" operator="containsText" text="IRLANDA">
      <formula>NOT(ISERROR(SEARCH("IRLANDA",B12)))</formula>
    </cfRule>
    <cfRule type="containsText" dxfId="7167" priority="6838" operator="containsText" text="PAÍSES DEL ESTE">
      <formula>NOT(ISERROR(SEARCH("PAÍSES DEL ESTE",B12)))</formula>
    </cfRule>
    <cfRule type="containsText" dxfId="7166" priority="6839" operator="containsText" text="RUSIA">
      <formula>NOT(ISERROR(SEARCH("RUSIA",B12)))</formula>
    </cfRule>
    <cfRule type="containsText" dxfId="7165" priority="6840" operator="containsText" text="HOLANDA">
      <formula>NOT(ISERROR(SEARCH("HOLANDA",B12)))</formula>
    </cfRule>
    <cfRule type="containsText" dxfId="7164" priority="6841" operator="containsText" text="FRANCIA">
      <formula>NOT(ISERROR(SEARCH("FRANCIA",B12)))</formula>
    </cfRule>
    <cfRule type="containsText" dxfId="7163" priority="6842" operator="containsText" text="ITALIA">
      <formula>NOT(ISERROR(SEARCH("ITALIA",B12)))</formula>
    </cfRule>
    <cfRule type="containsText" dxfId="7162" priority="6843" operator="containsText" text="BÉLGICA">
      <formula>NOT(ISERROR(SEARCH("BÉLGICA",B12)))</formula>
    </cfRule>
    <cfRule type="containsText" dxfId="7161" priority="6844" operator="containsText" text="ESPAÑA">
      <formula>NOT(ISERROR(SEARCH("ESPAÑA",B12)))</formula>
    </cfRule>
    <cfRule type="containsText" dxfId="7160" priority="6845" operator="containsText" text="ALEMANIA">
      <formula>NOT(ISERROR(SEARCH("ALEMANIA",B12)))</formula>
    </cfRule>
    <cfRule type="containsText" dxfId="7159" priority="6846" operator="containsText" text="PAÍSES NÓRDICOS">
      <formula>NOT(ISERROR(SEARCH("PAÍSES NÓRDICOS",B12)))</formula>
    </cfRule>
    <cfRule type="containsText" dxfId="7158" priority="6847" operator="containsText" text="REINO UNIDO">
      <formula>NOT(ISERROR(SEARCH("REINO UNIDO",B12)))</formula>
    </cfRule>
    <cfRule type="containsText" dxfId="7157" priority="6848" operator="containsText" text="DINAMARCA">
      <formula>NOT(ISERROR(SEARCH("DINAMARCA",B12)))</formula>
    </cfRule>
    <cfRule type="containsText" dxfId="7156" priority="6849" operator="containsText" text="NORUEGA">
      <formula>NOT(ISERROR(SEARCH("NORUEGA",B12)))</formula>
    </cfRule>
    <cfRule type="containsText" dxfId="7155" priority="6850" operator="containsText" text="FINLANDIA">
      <formula>NOT(ISERROR(SEARCH("FINLANDIA",B12)))</formula>
    </cfRule>
    <cfRule type="containsText" dxfId="7154" priority="6851" operator="containsText" text="SUECIA">
      <formula>NOT(ISERROR(SEARCH("SUECIA",B12)))</formula>
    </cfRule>
  </conditionalFormatting>
  <conditionalFormatting sqref="B12">
    <cfRule type="containsText" dxfId="7153" priority="6818" operator="containsText" text="SUIZA">
      <formula>NOT(ISERROR(SEARCH("SUIZA",B12)))</formula>
    </cfRule>
    <cfRule type="containsText" dxfId="7152" priority="6819" operator="containsText" text="AUSTRIA">
      <formula>NOT(ISERROR(SEARCH("AUSTRIA",B12)))</formula>
    </cfRule>
    <cfRule type="containsText" dxfId="7151" priority="6820" operator="containsText" text="IRLANDA">
      <formula>NOT(ISERROR(SEARCH("IRLANDA",B12)))</formula>
    </cfRule>
    <cfRule type="containsText" dxfId="7150" priority="6821" operator="containsText" text="PAÍSES DEL ESTE">
      <formula>NOT(ISERROR(SEARCH("PAÍSES DEL ESTE",B12)))</formula>
    </cfRule>
    <cfRule type="containsText" dxfId="7149" priority="6822" operator="containsText" text="RUSIA">
      <formula>NOT(ISERROR(SEARCH("RUSIA",B12)))</formula>
    </cfRule>
    <cfRule type="containsText" dxfId="7148" priority="6823" operator="containsText" text="HOLANDA">
      <formula>NOT(ISERROR(SEARCH("HOLANDA",B12)))</formula>
    </cfRule>
    <cfRule type="containsText" dxfId="7147" priority="6824" operator="containsText" text="FRANCIA">
      <formula>NOT(ISERROR(SEARCH("FRANCIA",B12)))</formula>
    </cfRule>
    <cfRule type="containsText" dxfId="7146" priority="6825" operator="containsText" text="ITALIA">
      <formula>NOT(ISERROR(SEARCH("ITALIA",B12)))</formula>
    </cfRule>
    <cfRule type="containsText" dxfId="7145" priority="6826" operator="containsText" text="BÉLGICA">
      <formula>NOT(ISERROR(SEARCH("BÉLGICA",B12)))</formula>
    </cfRule>
    <cfRule type="containsText" dxfId="7144" priority="6827" operator="containsText" text="ESPAÑA">
      <formula>NOT(ISERROR(SEARCH("ESPAÑA",B12)))</formula>
    </cfRule>
    <cfRule type="containsText" dxfId="7143" priority="6828" operator="containsText" text="ALEMANIA">
      <formula>NOT(ISERROR(SEARCH("ALEMANIA",B12)))</formula>
    </cfRule>
    <cfRule type="containsText" dxfId="7142" priority="6829" operator="containsText" text="PAÍSES NÓRDICOS">
      <formula>NOT(ISERROR(SEARCH("PAÍSES NÓRDICOS",B12)))</formula>
    </cfRule>
    <cfRule type="containsText" dxfId="7141" priority="6830" operator="containsText" text="REINO UNIDO">
      <formula>NOT(ISERROR(SEARCH("REINO UNIDO",B12)))</formula>
    </cfRule>
    <cfRule type="containsText" dxfId="7140" priority="6831" operator="containsText" text="DINAMARCA">
      <formula>NOT(ISERROR(SEARCH("DINAMARCA",B12)))</formula>
    </cfRule>
    <cfRule type="containsText" dxfId="7139" priority="6832" operator="containsText" text="NORUEGA">
      <formula>NOT(ISERROR(SEARCH("NORUEGA",B12)))</formula>
    </cfRule>
    <cfRule type="containsText" dxfId="7138" priority="6833" operator="containsText" text="FINLANDIA">
      <formula>NOT(ISERROR(SEARCH("FINLANDIA",B12)))</formula>
    </cfRule>
    <cfRule type="containsText" dxfId="7137" priority="6834" operator="containsText" text="SUECIA">
      <formula>NOT(ISERROR(SEARCH("SUECIA",B12)))</formula>
    </cfRule>
  </conditionalFormatting>
  <conditionalFormatting sqref="B12">
    <cfRule type="containsText" dxfId="7136" priority="6801" operator="containsText" text="SUIZA">
      <formula>NOT(ISERROR(SEARCH("SUIZA",B12)))</formula>
    </cfRule>
    <cfRule type="containsText" dxfId="7135" priority="6802" operator="containsText" text="AUSTRIA">
      <formula>NOT(ISERROR(SEARCH("AUSTRIA",B12)))</formula>
    </cfRule>
    <cfRule type="containsText" dxfId="7134" priority="6803" operator="containsText" text="IRLANDA">
      <formula>NOT(ISERROR(SEARCH("IRLANDA",B12)))</formula>
    </cfRule>
    <cfRule type="containsText" dxfId="7133" priority="6804" operator="containsText" text="PAÍSES DEL ESTE">
      <formula>NOT(ISERROR(SEARCH("PAÍSES DEL ESTE",B12)))</formula>
    </cfRule>
    <cfRule type="containsText" dxfId="7132" priority="6805" operator="containsText" text="RUSIA">
      <formula>NOT(ISERROR(SEARCH("RUSIA",B12)))</formula>
    </cfRule>
    <cfRule type="containsText" dxfId="7131" priority="6806" operator="containsText" text="HOLANDA">
      <formula>NOT(ISERROR(SEARCH("HOLANDA",B12)))</formula>
    </cfRule>
    <cfRule type="containsText" dxfId="7130" priority="6807" operator="containsText" text="FRANCIA">
      <formula>NOT(ISERROR(SEARCH("FRANCIA",B12)))</formula>
    </cfRule>
    <cfRule type="containsText" dxfId="7129" priority="6808" operator="containsText" text="ITALIA">
      <formula>NOT(ISERROR(SEARCH("ITALIA",B12)))</formula>
    </cfRule>
    <cfRule type="containsText" dxfId="7128" priority="6809" operator="containsText" text="BÉLGICA">
      <formula>NOT(ISERROR(SEARCH("BÉLGICA",B12)))</formula>
    </cfRule>
    <cfRule type="containsText" dxfId="7127" priority="6810" operator="containsText" text="ESPAÑA">
      <formula>NOT(ISERROR(SEARCH("ESPAÑA",B12)))</formula>
    </cfRule>
    <cfRule type="containsText" dxfId="7126" priority="6811" operator="containsText" text="ALEMANIA">
      <formula>NOT(ISERROR(SEARCH("ALEMANIA",B12)))</formula>
    </cfRule>
    <cfRule type="containsText" dxfId="7125" priority="6812" operator="containsText" text="PAÍSES NÓRDICOS">
      <formula>NOT(ISERROR(SEARCH("PAÍSES NÓRDICOS",B12)))</formula>
    </cfRule>
    <cfRule type="containsText" dxfId="7124" priority="6813" operator="containsText" text="REINO UNIDO">
      <formula>NOT(ISERROR(SEARCH("REINO UNIDO",B12)))</formula>
    </cfRule>
    <cfRule type="containsText" dxfId="7123" priority="6814" operator="containsText" text="DINAMARCA">
      <formula>NOT(ISERROR(SEARCH("DINAMARCA",B12)))</formula>
    </cfRule>
    <cfRule type="containsText" dxfId="7122" priority="6815" operator="containsText" text="NORUEGA">
      <formula>NOT(ISERROR(SEARCH("NORUEGA",B12)))</formula>
    </cfRule>
    <cfRule type="containsText" dxfId="7121" priority="6816" operator="containsText" text="FINLANDIA">
      <formula>NOT(ISERROR(SEARCH("FINLANDIA",B12)))</formula>
    </cfRule>
    <cfRule type="containsText" dxfId="7120" priority="6817" operator="containsText" text="SUECIA">
      <formula>NOT(ISERROR(SEARCH("SUECIA",B12)))</formula>
    </cfRule>
  </conditionalFormatting>
  <conditionalFormatting sqref="B12">
    <cfRule type="containsText" dxfId="7119" priority="6784" operator="containsText" text="SUIZA">
      <formula>NOT(ISERROR(SEARCH("SUIZA",B12)))</formula>
    </cfRule>
    <cfRule type="containsText" dxfId="7118" priority="6785" operator="containsText" text="AUSTRIA">
      <formula>NOT(ISERROR(SEARCH("AUSTRIA",B12)))</formula>
    </cfRule>
    <cfRule type="containsText" dxfId="7117" priority="6786" operator="containsText" text="IRLANDA">
      <formula>NOT(ISERROR(SEARCH("IRLANDA",B12)))</formula>
    </cfRule>
    <cfRule type="containsText" dxfId="7116" priority="6787" operator="containsText" text="PAÍSES DEL ESTE">
      <formula>NOT(ISERROR(SEARCH("PAÍSES DEL ESTE",B12)))</formula>
    </cfRule>
    <cfRule type="containsText" dxfId="7115" priority="6788" operator="containsText" text="RUSIA">
      <formula>NOT(ISERROR(SEARCH("RUSIA",B12)))</formula>
    </cfRule>
    <cfRule type="containsText" dxfId="7114" priority="6789" operator="containsText" text="HOLANDA">
      <formula>NOT(ISERROR(SEARCH("HOLANDA",B12)))</formula>
    </cfRule>
    <cfRule type="containsText" dxfId="7113" priority="6790" operator="containsText" text="FRANCIA">
      <formula>NOT(ISERROR(SEARCH("FRANCIA",B12)))</formula>
    </cfRule>
    <cfRule type="containsText" dxfId="7112" priority="6791" operator="containsText" text="ITALIA">
      <formula>NOT(ISERROR(SEARCH("ITALIA",B12)))</formula>
    </cfRule>
    <cfRule type="containsText" dxfId="7111" priority="6792" operator="containsText" text="BÉLGICA">
      <formula>NOT(ISERROR(SEARCH("BÉLGICA",B12)))</formula>
    </cfRule>
    <cfRule type="containsText" dxfId="7110" priority="6793" operator="containsText" text="ESPAÑA">
      <formula>NOT(ISERROR(SEARCH("ESPAÑA",B12)))</formula>
    </cfRule>
    <cfRule type="containsText" dxfId="7109" priority="6794" operator="containsText" text="ALEMANIA">
      <formula>NOT(ISERROR(SEARCH("ALEMANIA",B12)))</formula>
    </cfRule>
    <cfRule type="containsText" dxfId="7108" priority="6795" operator="containsText" text="PAÍSES NÓRDICOS">
      <formula>NOT(ISERROR(SEARCH("PAÍSES NÓRDICOS",B12)))</formula>
    </cfRule>
    <cfRule type="containsText" dxfId="7107" priority="6796" operator="containsText" text="REINO UNIDO">
      <formula>NOT(ISERROR(SEARCH("REINO UNIDO",B12)))</formula>
    </cfRule>
    <cfRule type="containsText" dxfId="7106" priority="6797" operator="containsText" text="DINAMARCA">
      <formula>NOT(ISERROR(SEARCH("DINAMARCA",B12)))</formula>
    </cfRule>
    <cfRule type="containsText" dxfId="7105" priority="6798" operator="containsText" text="NORUEGA">
      <formula>NOT(ISERROR(SEARCH("NORUEGA",B12)))</formula>
    </cfRule>
    <cfRule type="containsText" dxfId="7104" priority="6799" operator="containsText" text="FINLANDIA">
      <formula>NOT(ISERROR(SEARCH("FINLANDIA",B12)))</formula>
    </cfRule>
    <cfRule type="containsText" dxfId="7103" priority="6800" operator="containsText" text="SUECIA">
      <formula>NOT(ISERROR(SEARCH("SUECIA",B12)))</formula>
    </cfRule>
  </conditionalFormatting>
  <conditionalFormatting sqref="B12">
    <cfRule type="containsText" dxfId="7102" priority="6767" operator="containsText" text="SUIZA">
      <formula>NOT(ISERROR(SEARCH("SUIZA",B12)))</formula>
    </cfRule>
    <cfRule type="containsText" dxfId="7101" priority="6768" operator="containsText" text="AUSTRIA">
      <formula>NOT(ISERROR(SEARCH("AUSTRIA",B12)))</formula>
    </cfRule>
    <cfRule type="containsText" dxfId="7100" priority="6769" operator="containsText" text="IRLANDA">
      <formula>NOT(ISERROR(SEARCH("IRLANDA",B12)))</formula>
    </cfRule>
    <cfRule type="containsText" dxfId="7099" priority="6770" operator="containsText" text="PAÍSES DEL ESTE">
      <formula>NOT(ISERROR(SEARCH("PAÍSES DEL ESTE",B12)))</formula>
    </cfRule>
    <cfRule type="containsText" dxfId="7098" priority="6771" operator="containsText" text="RUSIA">
      <formula>NOT(ISERROR(SEARCH("RUSIA",B12)))</formula>
    </cfRule>
    <cfRule type="containsText" dxfId="7097" priority="6772" operator="containsText" text="HOLANDA">
      <formula>NOT(ISERROR(SEARCH("HOLANDA",B12)))</formula>
    </cfRule>
    <cfRule type="containsText" dxfId="7096" priority="6773" operator="containsText" text="FRANCIA">
      <formula>NOT(ISERROR(SEARCH("FRANCIA",B12)))</formula>
    </cfRule>
    <cfRule type="containsText" dxfId="7095" priority="6774" operator="containsText" text="ITALIA">
      <formula>NOT(ISERROR(SEARCH("ITALIA",B12)))</formula>
    </cfRule>
    <cfRule type="containsText" dxfId="7094" priority="6775" operator="containsText" text="BÉLGICA">
      <formula>NOT(ISERROR(SEARCH("BÉLGICA",B12)))</formula>
    </cfRule>
    <cfRule type="containsText" dxfId="7093" priority="6776" operator="containsText" text="ESPAÑA">
      <formula>NOT(ISERROR(SEARCH("ESPAÑA",B12)))</formula>
    </cfRule>
    <cfRule type="containsText" dxfId="7092" priority="6777" operator="containsText" text="ALEMANIA">
      <formula>NOT(ISERROR(SEARCH("ALEMANIA",B12)))</formula>
    </cfRule>
    <cfRule type="containsText" dxfId="7091" priority="6778" operator="containsText" text="PAÍSES NÓRDICOS">
      <formula>NOT(ISERROR(SEARCH("PAÍSES NÓRDICOS",B12)))</formula>
    </cfRule>
    <cfRule type="containsText" dxfId="7090" priority="6779" operator="containsText" text="REINO UNIDO">
      <formula>NOT(ISERROR(SEARCH("REINO UNIDO",B12)))</formula>
    </cfRule>
    <cfRule type="containsText" dxfId="7089" priority="6780" operator="containsText" text="DINAMARCA">
      <formula>NOT(ISERROR(SEARCH("DINAMARCA",B12)))</formula>
    </cfRule>
    <cfRule type="containsText" dxfId="7088" priority="6781" operator="containsText" text="NORUEGA">
      <formula>NOT(ISERROR(SEARCH("NORUEGA",B12)))</formula>
    </cfRule>
    <cfRule type="containsText" dxfId="7087" priority="6782" operator="containsText" text="FINLANDIA">
      <formula>NOT(ISERROR(SEARCH("FINLANDIA",B12)))</formula>
    </cfRule>
    <cfRule type="containsText" dxfId="7086" priority="6783" operator="containsText" text="SUECIA">
      <formula>NOT(ISERROR(SEARCH("SUECIA",B12)))</formula>
    </cfRule>
  </conditionalFormatting>
  <conditionalFormatting sqref="B12">
    <cfRule type="containsText" dxfId="7085" priority="6750" operator="containsText" text="SUIZA">
      <formula>NOT(ISERROR(SEARCH("SUIZA",B12)))</formula>
    </cfRule>
    <cfRule type="containsText" dxfId="7084" priority="6751" operator="containsText" text="AUSTRIA">
      <formula>NOT(ISERROR(SEARCH("AUSTRIA",B12)))</formula>
    </cfRule>
    <cfRule type="containsText" dxfId="7083" priority="6752" operator="containsText" text="IRLANDA">
      <formula>NOT(ISERROR(SEARCH("IRLANDA",B12)))</formula>
    </cfRule>
    <cfRule type="containsText" dxfId="7082" priority="6753" operator="containsText" text="PAÍSES DEL ESTE">
      <formula>NOT(ISERROR(SEARCH("PAÍSES DEL ESTE",B12)))</formula>
    </cfRule>
    <cfRule type="containsText" dxfId="7081" priority="6754" operator="containsText" text="RUSIA">
      <formula>NOT(ISERROR(SEARCH("RUSIA",B12)))</formula>
    </cfRule>
    <cfRule type="containsText" dxfId="7080" priority="6755" operator="containsText" text="HOLANDA">
      <formula>NOT(ISERROR(SEARCH("HOLANDA",B12)))</formula>
    </cfRule>
    <cfRule type="containsText" dxfId="7079" priority="6756" operator="containsText" text="FRANCIA">
      <formula>NOT(ISERROR(SEARCH("FRANCIA",B12)))</formula>
    </cfRule>
    <cfRule type="containsText" dxfId="7078" priority="6757" operator="containsText" text="ITALIA">
      <formula>NOT(ISERROR(SEARCH("ITALIA",B12)))</formula>
    </cfRule>
    <cfRule type="containsText" dxfId="7077" priority="6758" operator="containsText" text="BÉLGICA">
      <formula>NOT(ISERROR(SEARCH("BÉLGICA",B12)))</formula>
    </cfRule>
    <cfRule type="containsText" dxfId="7076" priority="6759" operator="containsText" text="ESPAÑA">
      <formula>NOT(ISERROR(SEARCH("ESPAÑA",B12)))</formula>
    </cfRule>
    <cfRule type="containsText" dxfId="7075" priority="6760" operator="containsText" text="ALEMANIA">
      <formula>NOT(ISERROR(SEARCH("ALEMANIA",B12)))</formula>
    </cfRule>
    <cfRule type="containsText" dxfId="7074" priority="6761" operator="containsText" text="PAÍSES NÓRDICOS">
      <formula>NOT(ISERROR(SEARCH("PAÍSES NÓRDICOS",B12)))</formula>
    </cfRule>
    <cfRule type="containsText" dxfId="7073" priority="6762" operator="containsText" text="REINO UNIDO">
      <formula>NOT(ISERROR(SEARCH("REINO UNIDO",B12)))</formula>
    </cfRule>
    <cfRule type="containsText" dxfId="7072" priority="6763" operator="containsText" text="DINAMARCA">
      <formula>NOT(ISERROR(SEARCH("DINAMARCA",B12)))</formula>
    </cfRule>
    <cfRule type="containsText" dxfId="7071" priority="6764" operator="containsText" text="NORUEGA">
      <formula>NOT(ISERROR(SEARCH("NORUEGA",B12)))</formula>
    </cfRule>
    <cfRule type="containsText" dxfId="7070" priority="6765" operator="containsText" text="FINLANDIA">
      <formula>NOT(ISERROR(SEARCH("FINLANDIA",B12)))</formula>
    </cfRule>
    <cfRule type="containsText" dxfId="7069" priority="6766" operator="containsText" text="SUECIA">
      <formula>NOT(ISERROR(SEARCH("SUECIA",B12)))</formula>
    </cfRule>
  </conditionalFormatting>
  <conditionalFormatting sqref="B12">
    <cfRule type="containsText" dxfId="7068" priority="6733" operator="containsText" text="SUIZA">
      <formula>NOT(ISERROR(SEARCH("SUIZA",B12)))</formula>
    </cfRule>
    <cfRule type="containsText" dxfId="7067" priority="6734" operator="containsText" text="AUSTRIA">
      <formula>NOT(ISERROR(SEARCH("AUSTRIA",B12)))</formula>
    </cfRule>
    <cfRule type="containsText" dxfId="7066" priority="6735" operator="containsText" text="IRLANDA">
      <formula>NOT(ISERROR(SEARCH("IRLANDA",B12)))</formula>
    </cfRule>
    <cfRule type="containsText" dxfId="7065" priority="6736" operator="containsText" text="PAÍSES DEL ESTE">
      <formula>NOT(ISERROR(SEARCH("PAÍSES DEL ESTE",B12)))</formula>
    </cfRule>
    <cfRule type="containsText" dxfId="7064" priority="6737" operator="containsText" text="RUSIA">
      <formula>NOT(ISERROR(SEARCH("RUSIA",B12)))</formula>
    </cfRule>
    <cfRule type="containsText" dxfId="7063" priority="6738" operator="containsText" text="HOLANDA">
      <formula>NOT(ISERROR(SEARCH("HOLANDA",B12)))</formula>
    </cfRule>
    <cfRule type="containsText" dxfId="7062" priority="6739" operator="containsText" text="FRANCIA">
      <formula>NOT(ISERROR(SEARCH("FRANCIA",B12)))</formula>
    </cfRule>
    <cfRule type="containsText" dxfId="7061" priority="6740" operator="containsText" text="ITALIA">
      <formula>NOT(ISERROR(SEARCH("ITALIA",B12)))</formula>
    </cfRule>
    <cfRule type="containsText" dxfId="7060" priority="6741" operator="containsText" text="BÉLGICA">
      <formula>NOT(ISERROR(SEARCH("BÉLGICA",B12)))</formula>
    </cfRule>
    <cfRule type="containsText" dxfId="7059" priority="6742" operator="containsText" text="ESPAÑA">
      <formula>NOT(ISERROR(SEARCH("ESPAÑA",B12)))</formula>
    </cfRule>
    <cfRule type="containsText" dxfId="7058" priority="6743" operator="containsText" text="ALEMANIA">
      <formula>NOT(ISERROR(SEARCH("ALEMANIA",B12)))</formula>
    </cfRule>
    <cfRule type="containsText" dxfId="7057" priority="6744" operator="containsText" text="PAÍSES NÓRDICOS">
      <formula>NOT(ISERROR(SEARCH("PAÍSES NÓRDICOS",B12)))</formula>
    </cfRule>
    <cfRule type="containsText" dxfId="7056" priority="6745" operator="containsText" text="REINO UNIDO">
      <formula>NOT(ISERROR(SEARCH("REINO UNIDO",B12)))</formula>
    </cfRule>
    <cfRule type="containsText" dxfId="7055" priority="6746" operator="containsText" text="DINAMARCA">
      <formula>NOT(ISERROR(SEARCH("DINAMARCA",B12)))</formula>
    </cfRule>
    <cfRule type="containsText" dxfId="7054" priority="6747" operator="containsText" text="NORUEGA">
      <formula>NOT(ISERROR(SEARCH("NORUEGA",B12)))</formula>
    </cfRule>
    <cfRule type="containsText" dxfId="7053" priority="6748" operator="containsText" text="FINLANDIA">
      <formula>NOT(ISERROR(SEARCH("FINLANDIA",B12)))</formula>
    </cfRule>
    <cfRule type="containsText" dxfId="7052" priority="6749" operator="containsText" text="SUECIA">
      <formula>NOT(ISERROR(SEARCH("SUECIA",B12)))</formula>
    </cfRule>
  </conditionalFormatting>
  <conditionalFormatting sqref="B12">
    <cfRule type="containsText" dxfId="7051" priority="6716" operator="containsText" text="SUIZA">
      <formula>NOT(ISERROR(SEARCH("SUIZA",B12)))</formula>
    </cfRule>
    <cfRule type="containsText" dxfId="7050" priority="6717" operator="containsText" text="AUSTRIA">
      <formula>NOT(ISERROR(SEARCH("AUSTRIA",B12)))</formula>
    </cfRule>
    <cfRule type="containsText" dxfId="7049" priority="6718" operator="containsText" text="IRLANDA">
      <formula>NOT(ISERROR(SEARCH("IRLANDA",B12)))</formula>
    </cfRule>
    <cfRule type="containsText" dxfId="7048" priority="6719" operator="containsText" text="PAÍSES DEL ESTE">
      <formula>NOT(ISERROR(SEARCH("PAÍSES DEL ESTE",B12)))</formula>
    </cfRule>
    <cfRule type="containsText" dxfId="7047" priority="6720" operator="containsText" text="RUSIA">
      <formula>NOT(ISERROR(SEARCH("RUSIA",B12)))</formula>
    </cfRule>
    <cfRule type="containsText" dxfId="7046" priority="6721" operator="containsText" text="HOLANDA">
      <formula>NOT(ISERROR(SEARCH("HOLANDA",B12)))</formula>
    </cfRule>
    <cfRule type="containsText" dxfId="7045" priority="6722" operator="containsText" text="FRANCIA">
      <formula>NOT(ISERROR(SEARCH("FRANCIA",B12)))</formula>
    </cfRule>
    <cfRule type="containsText" dxfId="7044" priority="6723" operator="containsText" text="ITALIA">
      <formula>NOT(ISERROR(SEARCH("ITALIA",B12)))</formula>
    </cfRule>
    <cfRule type="containsText" dxfId="7043" priority="6724" operator="containsText" text="BÉLGICA">
      <formula>NOT(ISERROR(SEARCH("BÉLGICA",B12)))</formula>
    </cfRule>
    <cfRule type="containsText" dxfId="7042" priority="6725" operator="containsText" text="ESPAÑA">
      <formula>NOT(ISERROR(SEARCH("ESPAÑA",B12)))</formula>
    </cfRule>
    <cfRule type="containsText" dxfId="7041" priority="6726" operator="containsText" text="ALEMANIA">
      <formula>NOT(ISERROR(SEARCH("ALEMANIA",B12)))</formula>
    </cfRule>
    <cfRule type="containsText" dxfId="7040" priority="6727" operator="containsText" text="PAÍSES NÓRDICOS">
      <formula>NOT(ISERROR(SEARCH("PAÍSES NÓRDICOS",B12)))</formula>
    </cfRule>
    <cfRule type="containsText" dxfId="7039" priority="6728" operator="containsText" text="REINO UNIDO">
      <formula>NOT(ISERROR(SEARCH("REINO UNIDO",B12)))</formula>
    </cfRule>
    <cfRule type="containsText" dxfId="7038" priority="6729" operator="containsText" text="DINAMARCA">
      <formula>NOT(ISERROR(SEARCH("DINAMARCA",B12)))</formula>
    </cfRule>
    <cfRule type="containsText" dxfId="7037" priority="6730" operator="containsText" text="NORUEGA">
      <formula>NOT(ISERROR(SEARCH("NORUEGA",B12)))</formula>
    </cfRule>
    <cfRule type="containsText" dxfId="7036" priority="6731" operator="containsText" text="FINLANDIA">
      <formula>NOT(ISERROR(SEARCH("FINLANDIA",B12)))</formula>
    </cfRule>
    <cfRule type="containsText" dxfId="7035" priority="6732" operator="containsText" text="SUECIA">
      <formula>NOT(ISERROR(SEARCH("SUECIA",B12)))</formula>
    </cfRule>
  </conditionalFormatting>
  <conditionalFormatting sqref="B12">
    <cfRule type="containsText" dxfId="7034" priority="6699" operator="containsText" text="SUIZA">
      <formula>NOT(ISERROR(SEARCH("SUIZA",B12)))</formula>
    </cfRule>
    <cfRule type="containsText" dxfId="7033" priority="6700" operator="containsText" text="AUSTRIA">
      <formula>NOT(ISERROR(SEARCH("AUSTRIA",B12)))</formula>
    </cfRule>
    <cfRule type="containsText" dxfId="7032" priority="6701" operator="containsText" text="IRLANDA">
      <formula>NOT(ISERROR(SEARCH("IRLANDA",B12)))</formula>
    </cfRule>
    <cfRule type="containsText" dxfId="7031" priority="6702" operator="containsText" text="PAÍSES DEL ESTE">
      <formula>NOT(ISERROR(SEARCH("PAÍSES DEL ESTE",B12)))</formula>
    </cfRule>
    <cfRule type="containsText" dxfId="7030" priority="6703" operator="containsText" text="RUSIA">
      <formula>NOT(ISERROR(SEARCH("RUSIA",B12)))</formula>
    </cfRule>
    <cfRule type="containsText" dxfId="7029" priority="6704" operator="containsText" text="HOLANDA">
      <formula>NOT(ISERROR(SEARCH("HOLANDA",B12)))</formula>
    </cfRule>
    <cfRule type="containsText" dxfId="7028" priority="6705" operator="containsText" text="FRANCIA">
      <formula>NOT(ISERROR(SEARCH("FRANCIA",B12)))</formula>
    </cfRule>
    <cfRule type="containsText" dxfId="7027" priority="6706" operator="containsText" text="ITALIA">
      <formula>NOT(ISERROR(SEARCH("ITALIA",B12)))</formula>
    </cfRule>
    <cfRule type="containsText" dxfId="7026" priority="6707" operator="containsText" text="BÉLGICA">
      <formula>NOT(ISERROR(SEARCH("BÉLGICA",B12)))</formula>
    </cfRule>
    <cfRule type="containsText" dxfId="7025" priority="6708" operator="containsText" text="ESPAÑA">
      <formula>NOT(ISERROR(SEARCH("ESPAÑA",B12)))</formula>
    </cfRule>
    <cfRule type="containsText" dxfId="7024" priority="6709" operator="containsText" text="ALEMANIA">
      <formula>NOT(ISERROR(SEARCH("ALEMANIA",B12)))</formula>
    </cfRule>
    <cfRule type="containsText" dxfId="7023" priority="6710" operator="containsText" text="PAÍSES NÓRDICOS">
      <formula>NOT(ISERROR(SEARCH("PAÍSES NÓRDICOS",B12)))</formula>
    </cfRule>
    <cfRule type="containsText" dxfId="7022" priority="6711" operator="containsText" text="REINO UNIDO">
      <formula>NOT(ISERROR(SEARCH("REINO UNIDO",B12)))</formula>
    </cfRule>
    <cfRule type="containsText" dxfId="7021" priority="6712" operator="containsText" text="DINAMARCA">
      <formula>NOT(ISERROR(SEARCH("DINAMARCA",B12)))</formula>
    </cfRule>
    <cfRule type="containsText" dxfId="7020" priority="6713" operator="containsText" text="NORUEGA">
      <formula>NOT(ISERROR(SEARCH("NORUEGA",B12)))</formula>
    </cfRule>
    <cfRule type="containsText" dxfId="7019" priority="6714" operator="containsText" text="FINLANDIA">
      <formula>NOT(ISERROR(SEARCH("FINLANDIA",B12)))</formula>
    </cfRule>
    <cfRule type="containsText" dxfId="7018" priority="6715" operator="containsText" text="SUECIA">
      <formula>NOT(ISERROR(SEARCH("SUECIA",B12)))</formula>
    </cfRule>
  </conditionalFormatting>
  <conditionalFormatting sqref="B13">
    <cfRule type="containsText" dxfId="7017" priority="6682" operator="containsText" text="SUIZA">
      <formula>NOT(ISERROR(SEARCH("SUIZA",B13)))</formula>
    </cfRule>
    <cfRule type="containsText" dxfId="7016" priority="6683" operator="containsText" text="AUSTRIA">
      <formula>NOT(ISERROR(SEARCH("AUSTRIA",B13)))</formula>
    </cfRule>
    <cfRule type="containsText" dxfId="7015" priority="6684" operator="containsText" text="IRLANDA">
      <formula>NOT(ISERROR(SEARCH("IRLANDA",B13)))</formula>
    </cfRule>
    <cfRule type="containsText" dxfId="7014" priority="6685" operator="containsText" text="PAÍSES DEL ESTE">
      <formula>NOT(ISERROR(SEARCH("PAÍSES DEL ESTE",B13)))</formula>
    </cfRule>
    <cfRule type="containsText" dxfId="7013" priority="6686" operator="containsText" text="RUSIA">
      <formula>NOT(ISERROR(SEARCH("RUSIA",B13)))</formula>
    </cfRule>
    <cfRule type="containsText" dxfId="7012" priority="6687" operator="containsText" text="HOLANDA">
      <formula>NOT(ISERROR(SEARCH("HOLANDA",B13)))</formula>
    </cfRule>
    <cfRule type="containsText" dxfId="7011" priority="6688" operator="containsText" text="FRANCIA">
      <formula>NOT(ISERROR(SEARCH("FRANCIA",B13)))</formula>
    </cfRule>
    <cfRule type="containsText" dxfId="7010" priority="6689" operator="containsText" text="ITALIA">
      <formula>NOT(ISERROR(SEARCH("ITALIA",B13)))</formula>
    </cfRule>
    <cfRule type="containsText" dxfId="7009" priority="6690" operator="containsText" text="BÉLGICA">
      <formula>NOT(ISERROR(SEARCH("BÉLGICA",B13)))</formula>
    </cfRule>
    <cfRule type="containsText" dxfId="7008" priority="6691" operator="containsText" text="ESPAÑA">
      <formula>NOT(ISERROR(SEARCH("ESPAÑA",B13)))</formula>
    </cfRule>
    <cfRule type="containsText" dxfId="7007" priority="6692" operator="containsText" text="ALEMANIA">
      <formula>NOT(ISERROR(SEARCH("ALEMANIA",B13)))</formula>
    </cfRule>
    <cfRule type="containsText" dxfId="7006" priority="6693" operator="containsText" text="PAÍSES NÓRDICOS">
      <formula>NOT(ISERROR(SEARCH("PAÍSES NÓRDICOS",B13)))</formula>
    </cfRule>
    <cfRule type="containsText" dxfId="7005" priority="6694" operator="containsText" text="REINO UNIDO">
      <formula>NOT(ISERROR(SEARCH("REINO UNIDO",B13)))</formula>
    </cfRule>
    <cfRule type="containsText" dxfId="7004" priority="6695" operator="containsText" text="DINAMARCA">
      <formula>NOT(ISERROR(SEARCH("DINAMARCA",B13)))</formula>
    </cfRule>
    <cfRule type="containsText" dxfId="7003" priority="6696" operator="containsText" text="NORUEGA">
      <formula>NOT(ISERROR(SEARCH("NORUEGA",B13)))</formula>
    </cfRule>
    <cfRule type="containsText" dxfId="7002" priority="6697" operator="containsText" text="FINLANDIA">
      <formula>NOT(ISERROR(SEARCH("FINLANDIA",B13)))</formula>
    </cfRule>
    <cfRule type="containsText" dxfId="7001" priority="6698" operator="containsText" text="SUECIA">
      <formula>NOT(ISERROR(SEARCH("SUECIA",B13)))</formula>
    </cfRule>
  </conditionalFormatting>
  <conditionalFormatting sqref="B13">
    <cfRule type="containsText" dxfId="7000" priority="6665" operator="containsText" text="SUIZA">
      <formula>NOT(ISERROR(SEARCH("SUIZA",B13)))</formula>
    </cfRule>
    <cfRule type="containsText" dxfId="6999" priority="6666" operator="containsText" text="AUSTRIA">
      <formula>NOT(ISERROR(SEARCH("AUSTRIA",B13)))</formula>
    </cfRule>
    <cfRule type="containsText" dxfId="6998" priority="6667" operator="containsText" text="IRLANDA">
      <formula>NOT(ISERROR(SEARCH("IRLANDA",B13)))</formula>
    </cfRule>
    <cfRule type="containsText" dxfId="6997" priority="6668" operator="containsText" text="PAÍSES DEL ESTE">
      <formula>NOT(ISERROR(SEARCH("PAÍSES DEL ESTE",B13)))</formula>
    </cfRule>
    <cfRule type="containsText" dxfId="6996" priority="6669" operator="containsText" text="RUSIA">
      <formula>NOT(ISERROR(SEARCH("RUSIA",B13)))</formula>
    </cfRule>
    <cfRule type="containsText" dxfId="6995" priority="6670" operator="containsText" text="HOLANDA">
      <formula>NOT(ISERROR(SEARCH("HOLANDA",B13)))</formula>
    </cfRule>
    <cfRule type="containsText" dxfId="6994" priority="6671" operator="containsText" text="FRANCIA">
      <formula>NOT(ISERROR(SEARCH("FRANCIA",B13)))</formula>
    </cfRule>
    <cfRule type="containsText" dxfId="6993" priority="6672" operator="containsText" text="ITALIA">
      <formula>NOT(ISERROR(SEARCH("ITALIA",B13)))</formula>
    </cfRule>
    <cfRule type="containsText" dxfId="6992" priority="6673" operator="containsText" text="BÉLGICA">
      <formula>NOT(ISERROR(SEARCH("BÉLGICA",B13)))</formula>
    </cfRule>
    <cfRule type="containsText" dxfId="6991" priority="6674" operator="containsText" text="ESPAÑA">
      <formula>NOT(ISERROR(SEARCH("ESPAÑA",B13)))</formula>
    </cfRule>
    <cfRule type="containsText" dxfId="6990" priority="6675" operator="containsText" text="ALEMANIA">
      <formula>NOT(ISERROR(SEARCH("ALEMANIA",B13)))</formula>
    </cfRule>
    <cfRule type="containsText" dxfId="6989" priority="6676" operator="containsText" text="PAÍSES NÓRDICOS">
      <formula>NOT(ISERROR(SEARCH("PAÍSES NÓRDICOS",B13)))</formula>
    </cfRule>
    <cfRule type="containsText" dxfId="6988" priority="6677" operator="containsText" text="REINO UNIDO">
      <formula>NOT(ISERROR(SEARCH("REINO UNIDO",B13)))</formula>
    </cfRule>
    <cfRule type="containsText" dxfId="6987" priority="6678" operator="containsText" text="DINAMARCA">
      <formula>NOT(ISERROR(SEARCH("DINAMARCA",B13)))</formula>
    </cfRule>
    <cfRule type="containsText" dxfId="6986" priority="6679" operator="containsText" text="NORUEGA">
      <formula>NOT(ISERROR(SEARCH("NORUEGA",B13)))</formula>
    </cfRule>
    <cfRule type="containsText" dxfId="6985" priority="6680" operator="containsText" text="FINLANDIA">
      <formula>NOT(ISERROR(SEARCH("FINLANDIA",B13)))</formula>
    </cfRule>
    <cfRule type="containsText" dxfId="6984" priority="6681" operator="containsText" text="SUECIA">
      <formula>NOT(ISERROR(SEARCH("SUECIA",B13)))</formula>
    </cfRule>
  </conditionalFormatting>
  <conditionalFormatting sqref="B13">
    <cfRule type="containsText" dxfId="6983" priority="6648" operator="containsText" text="SUIZA">
      <formula>NOT(ISERROR(SEARCH("SUIZA",B13)))</formula>
    </cfRule>
    <cfRule type="containsText" dxfId="6982" priority="6649" operator="containsText" text="AUSTRIA">
      <formula>NOT(ISERROR(SEARCH("AUSTRIA",B13)))</formula>
    </cfRule>
    <cfRule type="containsText" dxfId="6981" priority="6650" operator="containsText" text="IRLANDA">
      <formula>NOT(ISERROR(SEARCH("IRLANDA",B13)))</formula>
    </cfRule>
    <cfRule type="containsText" dxfId="6980" priority="6651" operator="containsText" text="PAÍSES DEL ESTE">
      <formula>NOT(ISERROR(SEARCH("PAÍSES DEL ESTE",B13)))</formula>
    </cfRule>
    <cfRule type="containsText" dxfId="6979" priority="6652" operator="containsText" text="RUSIA">
      <formula>NOT(ISERROR(SEARCH("RUSIA",B13)))</formula>
    </cfRule>
    <cfRule type="containsText" dxfId="6978" priority="6653" operator="containsText" text="HOLANDA">
      <formula>NOT(ISERROR(SEARCH("HOLANDA",B13)))</formula>
    </cfRule>
    <cfRule type="containsText" dxfId="6977" priority="6654" operator="containsText" text="FRANCIA">
      <formula>NOT(ISERROR(SEARCH("FRANCIA",B13)))</formula>
    </cfRule>
    <cfRule type="containsText" dxfId="6976" priority="6655" operator="containsText" text="ITALIA">
      <formula>NOT(ISERROR(SEARCH("ITALIA",B13)))</formula>
    </cfRule>
    <cfRule type="containsText" dxfId="6975" priority="6656" operator="containsText" text="BÉLGICA">
      <formula>NOT(ISERROR(SEARCH("BÉLGICA",B13)))</formula>
    </cfRule>
    <cfRule type="containsText" dxfId="6974" priority="6657" operator="containsText" text="ESPAÑA">
      <formula>NOT(ISERROR(SEARCH("ESPAÑA",B13)))</formula>
    </cfRule>
    <cfRule type="containsText" dxfId="6973" priority="6658" operator="containsText" text="ALEMANIA">
      <formula>NOT(ISERROR(SEARCH("ALEMANIA",B13)))</formula>
    </cfRule>
    <cfRule type="containsText" dxfId="6972" priority="6659" operator="containsText" text="PAÍSES NÓRDICOS">
      <formula>NOT(ISERROR(SEARCH("PAÍSES NÓRDICOS",B13)))</formula>
    </cfRule>
    <cfRule type="containsText" dxfId="6971" priority="6660" operator="containsText" text="REINO UNIDO">
      <formula>NOT(ISERROR(SEARCH("REINO UNIDO",B13)))</formula>
    </cfRule>
    <cfRule type="containsText" dxfId="6970" priority="6661" operator="containsText" text="DINAMARCA">
      <formula>NOT(ISERROR(SEARCH("DINAMARCA",B13)))</formula>
    </cfRule>
    <cfRule type="containsText" dxfId="6969" priority="6662" operator="containsText" text="NORUEGA">
      <formula>NOT(ISERROR(SEARCH("NORUEGA",B13)))</formula>
    </cfRule>
    <cfRule type="containsText" dxfId="6968" priority="6663" operator="containsText" text="FINLANDIA">
      <formula>NOT(ISERROR(SEARCH("FINLANDIA",B13)))</formula>
    </cfRule>
    <cfRule type="containsText" dxfId="6967" priority="6664" operator="containsText" text="SUECIA">
      <formula>NOT(ISERROR(SEARCH("SUECIA",B13)))</formula>
    </cfRule>
  </conditionalFormatting>
  <conditionalFormatting sqref="B13">
    <cfRule type="containsText" dxfId="6966" priority="6631" operator="containsText" text="SUIZA">
      <formula>NOT(ISERROR(SEARCH("SUIZA",B13)))</formula>
    </cfRule>
    <cfRule type="containsText" dxfId="6965" priority="6632" operator="containsText" text="AUSTRIA">
      <formula>NOT(ISERROR(SEARCH("AUSTRIA",B13)))</formula>
    </cfRule>
    <cfRule type="containsText" dxfId="6964" priority="6633" operator="containsText" text="IRLANDA">
      <formula>NOT(ISERROR(SEARCH("IRLANDA",B13)))</formula>
    </cfRule>
    <cfRule type="containsText" dxfId="6963" priority="6634" operator="containsText" text="PAÍSES DEL ESTE">
      <formula>NOT(ISERROR(SEARCH("PAÍSES DEL ESTE",B13)))</formula>
    </cfRule>
    <cfRule type="containsText" dxfId="6962" priority="6635" operator="containsText" text="RUSIA">
      <formula>NOT(ISERROR(SEARCH("RUSIA",B13)))</formula>
    </cfRule>
    <cfRule type="containsText" dxfId="6961" priority="6636" operator="containsText" text="HOLANDA">
      <formula>NOT(ISERROR(SEARCH("HOLANDA",B13)))</formula>
    </cfRule>
    <cfRule type="containsText" dxfId="6960" priority="6637" operator="containsText" text="FRANCIA">
      <formula>NOT(ISERROR(SEARCH("FRANCIA",B13)))</formula>
    </cfRule>
    <cfRule type="containsText" dxfId="6959" priority="6638" operator="containsText" text="ITALIA">
      <formula>NOT(ISERROR(SEARCH("ITALIA",B13)))</formula>
    </cfRule>
    <cfRule type="containsText" dxfId="6958" priority="6639" operator="containsText" text="BÉLGICA">
      <formula>NOT(ISERROR(SEARCH("BÉLGICA",B13)))</formula>
    </cfRule>
    <cfRule type="containsText" dxfId="6957" priority="6640" operator="containsText" text="ESPAÑA">
      <formula>NOT(ISERROR(SEARCH("ESPAÑA",B13)))</formula>
    </cfRule>
    <cfRule type="containsText" dxfId="6956" priority="6641" operator="containsText" text="ALEMANIA">
      <formula>NOT(ISERROR(SEARCH("ALEMANIA",B13)))</formula>
    </cfRule>
    <cfRule type="containsText" dxfId="6955" priority="6642" operator="containsText" text="PAÍSES NÓRDICOS">
      <formula>NOT(ISERROR(SEARCH("PAÍSES NÓRDICOS",B13)))</formula>
    </cfRule>
    <cfRule type="containsText" dxfId="6954" priority="6643" operator="containsText" text="REINO UNIDO">
      <formula>NOT(ISERROR(SEARCH("REINO UNIDO",B13)))</formula>
    </cfRule>
    <cfRule type="containsText" dxfId="6953" priority="6644" operator="containsText" text="DINAMARCA">
      <formula>NOT(ISERROR(SEARCH("DINAMARCA",B13)))</formula>
    </cfRule>
    <cfRule type="containsText" dxfId="6952" priority="6645" operator="containsText" text="NORUEGA">
      <formula>NOT(ISERROR(SEARCH("NORUEGA",B13)))</formula>
    </cfRule>
    <cfRule type="containsText" dxfId="6951" priority="6646" operator="containsText" text="FINLANDIA">
      <formula>NOT(ISERROR(SEARCH("FINLANDIA",B13)))</formula>
    </cfRule>
    <cfRule type="containsText" dxfId="6950" priority="6647" operator="containsText" text="SUECIA">
      <formula>NOT(ISERROR(SEARCH("SUECIA",B13)))</formula>
    </cfRule>
  </conditionalFormatting>
  <conditionalFormatting sqref="B13">
    <cfRule type="containsText" dxfId="6949" priority="6614" operator="containsText" text="SUIZA">
      <formula>NOT(ISERROR(SEARCH("SUIZA",B13)))</formula>
    </cfRule>
    <cfRule type="containsText" dxfId="6948" priority="6615" operator="containsText" text="AUSTRIA">
      <formula>NOT(ISERROR(SEARCH("AUSTRIA",B13)))</formula>
    </cfRule>
    <cfRule type="containsText" dxfId="6947" priority="6616" operator="containsText" text="IRLANDA">
      <formula>NOT(ISERROR(SEARCH("IRLANDA",B13)))</formula>
    </cfRule>
    <cfRule type="containsText" dxfId="6946" priority="6617" operator="containsText" text="PAÍSES DEL ESTE">
      <formula>NOT(ISERROR(SEARCH("PAÍSES DEL ESTE",B13)))</formula>
    </cfRule>
    <cfRule type="containsText" dxfId="6945" priority="6618" operator="containsText" text="RUSIA">
      <formula>NOT(ISERROR(SEARCH("RUSIA",B13)))</formula>
    </cfRule>
    <cfRule type="containsText" dxfId="6944" priority="6619" operator="containsText" text="HOLANDA">
      <formula>NOT(ISERROR(SEARCH("HOLANDA",B13)))</formula>
    </cfRule>
    <cfRule type="containsText" dxfId="6943" priority="6620" operator="containsText" text="FRANCIA">
      <formula>NOT(ISERROR(SEARCH("FRANCIA",B13)))</formula>
    </cfRule>
    <cfRule type="containsText" dxfId="6942" priority="6621" operator="containsText" text="ITALIA">
      <formula>NOT(ISERROR(SEARCH("ITALIA",B13)))</formula>
    </cfRule>
    <cfRule type="containsText" dxfId="6941" priority="6622" operator="containsText" text="BÉLGICA">
      <formula>NOT(ISERROR(SEARCH("BÉLGICA",B13)))</formula>
    </cfRule>
    <cfRule type="containsText" dxfId="6940" priority="6623" operator="containsText" text="ESPAÑA">
      <formula>NOT(ISERROR(SEARCH("ESPAÑA",B13)))</formula>
    </cfRule>
    <cfRule type="containsText" dxfId="6939" priority="6624" operator="containsText" text="ALEMANIA">
      <formula>NOT(ISERROR(SEARCH("ALEMANIA",B13)))</formula>
    </cfRule>
    <cfRule type="containsText" dxfId="6938" priority="6625" operator="containsText" text="PAÍSES NÓRDICOS">
      <formula>NOT(ISERROR(SEARCH("PAÍSES NÓRDICOS",B13)))</formula>
    </cfRule>
    <cfRule type="containsText" dxfId="6937" priority="6626" operator="containsText" text="REINO UNIDO">
      <formula>NOT(ISERROR(SEARCH("REINO UNIDO",B13)))</formula>
    </cfRule>
    <cfRule type="containsText" dxfId="6936" priority="6627" operator="containsText" text="DINAMARCA">
      <formula>NOT(ISERROR(SEARCH("DINAMARCA",B13)))</formula>
    </cfRule>
    <cfRule type="containsText" dxfId="6935" priority="6628" operator="containsText" text="NORUEGA">
      <formula>NOT(ISERROR(SEARCH("NORUEGA",B13)))</formula>
    </cfRule>
    <cfRule type="containsText" dxfId="6934" priority="6629" operator="containsText" text="FINLANDIA">
      <formula>NOT(ISERROR(SEARCH("FINLANDIA",B13)))</formula>
    </cfRule>
    <cfRule type="containsText" dxfId="6933" priority="6630" operator="containsText" text="SUECIA">
      <formula>NOT(ISERROR(SEARCH("SUECIA",B13)))</formula>
    </cfRule>
  </conditionalFormatting>
  <conditionalFormatting sqref="B13">
    <cfRule type="containsText" dxfId="6932" priority="6597" operator="containsText" text="SUIZA">
      <formula>NOT(ISERROR(SEARCH("SUIZA",B13)))</formula>
    </cfRule>
    <cfRule type="containsText" dxfId="6931" priority="6598" operator="containsText" text="AUSTRIA">
      <formula>NOT(ISERROR(SEARCH("AUSTRIA",B13)))</formula>
    </cfRule>
    <cfRule type="containsText" dxfId="6930" priority="6599" operator="containsText" text="IRLANDA">
      <formula>NOT(ISERROR(SEARCH("IRLANDA",B13)))</formula>
    </cfRule>
    <cfRule type="containsText" dxfId="6929" priority="6600" operator="containsText" text="PAÍSES DEL ESTE">
      <formula>NOT(ISERROR(SEARCH("PAÍSES DEL ESTE",B13)))</formula>
    </cfRule>
    <cfRule type="containsText" dxfId="6928" priority="6601" operator="containsText" text="RUSIA">
      <formula>NOT(ISERROR(SEARCH("RUSIA",B13)))</formula>
    </cfRule>
    <cfRule type="containsText" dxfId="6927" priority="6602" operator="containsText" text="HOLANDA">
      <formula>NOT(ISERROR(SEARCH("HOLANDA",B13)))</formula>
    </cfRule>
    <cfRule type="containsText" dxfId="6926" priority="6603" operator="containsText" text="FRANCIA">
      <formula>NOT(ISERROR(SEARCH("FRANCIA",B13)))</formula>
    </cfRule>
    <cfRule type="containsText" dxfId="6925" priority="6604" operator="containsText" text="ITALIA">
      <formula>NOT(ISERROR(SEARCH("ITALIA",B13)))</formula>
    </cfRule>
    <cfRule type="containsText" dxfId="6924" priority="6605" operator="containsText" text="BÉLGICA">
      <formula>NOT(ISERROR(SEARCH("BÉLGICA",B13)))</formula>
    </cfRule>
    <cfRule type="containsText" dxfId="6923" priority="6606" operator="containsText" text="ESPAÑA">
      <formula>NOT(ISERROR(SEARCH("ESPAÑA",B13)))</formula>
    </cfRule>
    <cfRule type="containsText" dxfId="6922" priority="6607" operator="containsText" text="ALEMANIA">
      <formula>NOT(ISERROR(SEARCH("ALEMANIA",B13)))</formula>
    </cfRule>
    <cfRule type="containsText" dxfId="6921" priority="6608" operator="containsText" text="PAÍSES NÓRDICOS">
      <formula>NOT(ISERROR(SEARCH("PAÍSES NÓRDICOS",B13)))</formula>
    </cfRule>
    <cfRule type="containsText" dxfId="6920" priority="6609" operator="containsText" text="REINO UNIDO">
      <formula>NOT(ISERROR(SEARCH("REINO UNIDO",B13)))</formula>
    </cfRule>
    <cfRule type="containsText" dxfId="6919" priority="6610" operator="containsText" text="DINAMARCA">
      <formula>NOT(ISERROR(SEARCH("DINAMARCA",B13)))</formula>
    </cfRule>
    <cfRule type="containsText" dxfId="6918" priority="6611" operator="containsText" text="NORUEGA">
      <formula>NOT(ISERROR(SEARCH("NORUEGA",B13)))</formula>
    </cfRule>
    <cfRule type="containsText" dxfId="6917" priority="6612" operator="containsText" text="FINLANDIA">
      <formula>NOT(ISERROR(SEARCH("FINLANDIA",B13)))</formula>
    </cfRule>
    <cfRule type="containsText" dxfId="6916" priority="6613" operator="containsText" text="SUECIA">
      <formula>NOT(ISERROR(SEARCH("SUECIA",B13)))</formula>
    </cfRule>
  </conditionalFormatting>
  <conditionalFormatting sqref="B13">
    <cfRule type="containsText" dxfId="6915" priority="6580" operator="containsText" text="SUIZA">
      <formula>NOT(ISERROR(SEARCH("SUIZA",B13)))</formula>
    </cfRule>
    <cfRule type="containsText" dxfId="6914" priority="6581" operator="containsText" text="AUSTRIA">
      <formula>NOT(ISERROR(SEARCH("AUSTRIA",B13)))</formula>
    </cfRule>
    <cfRule type="containsText" dxfId="6913" priority="6582" operator="containsText" text="IRLANDA">
      <formula>NOT(ISERROR(SEARCH("IRLANDA",B13)))</formula>
    </cfRule>
    <cfRule type="containsText" dxfId="6912" priority="6583" operator="containsText" text="PAÍSES DEL ESTE">
      <formula>NOT(ISERROR(SEARCH("PAÍSES DEL ESTE",B13)))</formula>
    </cfRule>
    <cfRule type="containsText" dxfId="6911" priority="6584" operator="containsText" text="RUSIA">
      <formula>NOT(ISERROR(SEARCH("RUSIA",B13)))</formula>
    </cfRule>
    <cfRule type="containsText" dxfId="6910" priority="6585" operator="containsText" text="HOLANDA">
      <formula>NOT(ISERROR(SEARCH("HOLANDA",B13)))</formula>
    </cfRule>
    <cfRule type="containsText" dxfId="6909" priority="6586" operator="containsText" text="FRANCIA">
      <formula>NOT(ISERROR(SEARCH("FRANCIA",B13)))</formula>
    </cfRule>
    <cfRule type="containsText" dxfId="6908" priority="6587" operator="containsText" text="ITALIA">
      <formula>NOT(ISERROR(SEARCH("ITALIA",B13)))</formula>
    </cfRule>
    <cfRule type="containsText" dxfId="6907" priority="6588" operator="containsText" text="BÉLGICA">
      <formula>NOT(ISERROR(SEARCH("BÉLGICA",B13)))</formula>
    </cfRule>
    <cfRule type="containsText" dxfId="6906" priority="6589" operator="containsText" text="ESPAÑA">
      <formula>NOT(ISERROR(SEARCH("ESPAÑA",B13)))</formula>
    </cfRule>
    <cfRule type="containsText" dxfId="6905" priority="6590" operator="containsText" text="ALEMANIA">
      <formula>NOT(ISERROR(SEARCH("ALEMANIA",B13)))</formula>
    </cfRule>
    <cfRule type="containsText" dxfId="6904" priority="6591" operator="containsText" text="PAÍSES NÓRDICOS">
      <formula>NOT(ISERROR(SEARCH("PAÍSES NÓRDICOS",B13)))</formula>
    </cfRule>
    <cfRule type="containsText" dxfId="6903" priority="6592" operator="containsText" text="REINO UNIDO">
      <formula>NOT(ISERROR(SEARCH("REINO UNIDO",B13)))</formula>
    </cfRule>
    <cfRule type="containsText" dxfId="6902" priority="6593" operator="containsText" text="DINAMARCA">
      <formula>NOT(ISERROR(SEARCH("DINAMARCA",B13)))</formula>
    </cfRule>
    <cfRule type="containsText" dxfId="6901" priority="6594" operator="containsText" text="NORUEGA">
      <formula>NOT(ISERROR(SEARCH("NORUEGA",B13)))</formula>
    </cfRule>
    <cfRule type="containsText" dxfId="6900" priority="6595" operator="containsText" text="FINLANDIA">
      <formula>NOT(ISERROR(SEARCH("FINLANDIA",B13)))</formula>
    </cfRule>
    <cfRule type="containsText" dxfId="6899" priority="6596" operator="containsText" text="SUECIA">
      <formula>NOT(ISERROR(SEARCH("SUECIA",B13)))</formula>
    </cfRule>
  </conditionalFormatting>
  <conditionalFormatting sqref="B13">
    <cfRule type="containsText" dxfId="6898" priority="6563" operator="containsText" text="SUIZA">
      <formula>NOT(ISERROR(SEARCH("SUIZA",B13)))</formula>
    </cfRule>
    <cfRule type="containsText" dxfId="6897" priority="6564" operator="containsText" text="AUSTRIA">
      <formula>NOT(ISERROR(SEARCH("AUSTRIA",B13)))</formula>
    </cfRule>
    <cfRule type="containsText" dxfId="6896" priority="6565" operator="containsText" text="IRLANDA">
      <formula>NOT(ISERROR(SEARCH("IRLANDA",B13)))</formula>
    </cfRule>
    <cfRule type="containsText" dxfId="6895" priority="6566" operator="containsText" text="PAÍSES DEL ESTE">
      <formula>NOT(ISERROR(SEARCH("PAÍSES DEL ESTE",B13)))</formula>
    </cfRule>
    <cfRule type="containsText" dxfId="6894" priority="6567" operator="containsText" text="RUSIA">
      <formula>NOT(ISERROR(SEARCH("RUSIA",B13)))</formula>
    </cfRule>
    <cfRule type="containsText" dxfId="6893" priority="6568" operator="containsText" text="HOLANDA">
      <formula>NOT(ISERROR(SEARCH("HOLANDA",B13)))</formula>
    </cfRule>
    <cfRule type="containsText" dxfId="6892" priority="6569" operator="containsText" text="FRANCIA">
      <formula>NOT(ISERROR(SEARCH("FRANCIA",B13)))</formula>
    </cfRule>
    <cfRule type="containsText" dxfId="6891" priority="6570" operator="containsText" text="ITALIA">
      <formula>NOT(ISERROR(SEARCH("ITALIA",B13)))</formula>
    </cfRule>
    <cfRule type="containsText" dxfId="6890" priority="6571" operator="containsText" text="BÉLGICA">
      <formula>NOT(ISERROR(SEARCH("BÉLGICA",B13)))</formula>
    </cfRule>
    <cfRule type="containsText" dxfId="6889" priority="6572" operator="containsText" text="ESPAÑA">
      <formula>NOT(ISERROR(SEARCH("ESPAÑA",B13)))</formula>
    </cfRule>
    <cfRule type="containsText" dxfId="6888" priority="6573" operator="containsText" text="ALEMANIA">
      <formula>NOT(ISERROR(SEARCH("ALEMANIA",B13)))</formula>
    </cfRule>
    <cfRule type="containsText" dxfId="6887" priority="6574" operator="containsText" text="PAÍSES NÓRDICOS">
      <formula>NOT(ISERROR(SEARCH("PAÍSES NÓRDICOS",B13)))</formula>
    </cfRule>
    <cfRule type="containsText" dxfId="6886" priority="6575" operator="containsText" text="REINO UNIDO">
      <formula>NOT(ISERROR(SEARCH("REINO UNIDO",B13)))</formula>
    </cfRule>
    <cfRule type="containsText" dxfId="6885" priority="6576" operator="containsText" text="DINAMARCA">
      <formula>NOT(ISERROR(SEARCH("DINAMARCA",B13)))</formula>
    </cfRule>
    <cfRule type="containsText" dxfId="6884" priority="6577" operator="containsText" text="NORUEGA">
      <formula>NOT(ISERROR(SEARCH("NORUEGA",B13)))</formula>
    </cfRule>
    <cfRule type="containsText" dxfId="6883" priority="6578" operator="containsText" text="FINLANDIA">
      <formula>NOT(ISERROR(SEARCH("FINLANDIA",B13)))</formula>
    </cfRule>
    <cfRule type="containsText" dxfId="6882" priority="6579" operator="containsText" text="SUECIA">
      <formula>NOT(ISERROR(SEARCH("SUECIA",B13)))</formula>
    </cfRule>
  </conditionalFormatting>
  <conditionalFormatting sqref="B14">
    <cfRule type="containsText" dxfId="6881" priority="6546" operator="containsText" text="SUIZA">
      <formula>NOT(ISERROR(SEARCH("SUIZA",B14)))</formula>
    </cfRule>
    <cfRule type="containsText" dxfId="6880" priority="6547" operator="containsText" text="AUSTRIA">
      <formula>NOT(ISERROR(SEARCH("AUSTRIA",B14)))</formula>
    </cfRule>
    <cfRule type="containsText" dxfId="6879" priority="6548" operator="containsText" text="IRLANDA">
      <formula>NOT(ISERROR(SEARCH("IRLANDA",B14)))</formula>
    </cfRule>
    <cfRule type="containsText" dxfId="6878" priority="6549" operator="containsText" text="PAÍSES DEL ESTE">
      <formula>NOT(ISERROR(SEARCH("PAÍSES DEL ESTE",B14)))</formula>
    </cfRule>
    <cfRule type="containsText" dxfId="6877" priority="6550" operator="containsText" text="RUSIA">
      <formula>NOT(ISERROR(SEARCH("RUSIA",B14)))</formula>
    </cfRule>
    <cfRule type="containsText" dxfId="6876" priority="6551" operator="containsText" text="HOLANDA">
      <formula>NOT(ISERROR(SEARCH("HOLANDA",B14)))</formula>
    </cfRule>
    <cfRule type="containsText" dxfId="6875" priority="6552" operator="containsText" text="FRANCIA">
      <formula>NOT(ISERROR(SEARCH("FRANCIA",B14)))</formula>
    </cfRule>
    <cfRule type="containsText" dxfId="6874" priority="6553" operator="containsText" text="ITALIA">
      <formula>NOT(ISERROR(SEARCH("ITALIA",B14)))</formula>
    </cfRule>
    <cfRule type="containsText" dxfId="6873" priority="6554" operator="containsText" text="BÉLGICA">
      <formula>NOT(ISERROR(SEARCH("BÉLGICA",B14)))</formula>
    </cfRule>
    <cfRule type="containsText" dxfId="6872" priority="6555" operator="containsText" text="ESPAÑA">
      <formula>NOT(ISERROR(SEARCH("ESPAÑA",B14)))</formula>
    </cfRule>
    <cfRule type="containsText" dxfId="6871" priority="6556" operator="containsText" text="ALEMANIA">
      <formula>NOT(ISERROR(SEARCH("ALEMANIA",B14)))</formula>
    </cfRule>
    <cfRule type="containsText" dxfId="6870" priority="6557" operator="containsText" text="PAÍSES NÓRDICOS">
      <formula>NOT(ISERROR(SEARCH("PAÍSES NÓRDICOS",B14)))</formula>
    </cfRule>
    <cfRule type="containsText" dxfId="6869" priority="6558" operator="containsText" text="REINO UNIDO">
      <formula>NOT(ISERROR(SEARCH("REINO UNIDO",B14)))</formula>
    </cfRule>
    <cfRule type="containsText" dxfId="6868" priority="6559" operator="containsText" text="DINAMARCA">
      <formula>NOT(ISERROR(SEARCH("DINAMARCA",B14)))</formula>
    </cfRule>
    <cfRule type="containsText" dxfId="6867" priority="6560" operator="containsText" text="NORUEGA">
      <formula>NOT(ISERROR(SEARCH("NORUEGA",B14)))</formula>
    </cfRule>
    <cfRule type="containsText" dxfId="6866" priority="6561" operator="containsText" text="FINLANDIA">
      <formula>NOT(ISERROR(SEARCH("FINLANDIA",B14)))</formula>
    </cfRule>
    <cfRule type="containsText" dxfId="6865" priority="6562" operator="containsText" text="SUECIA">
      <formula>NOT(ISERROR(SEARCH("SUECIA",B14)))</formula>
    </cfRule>
  </conditionalFormatting>
  <conditionalFormatting sqref="B14">
    <cfRule type="containsText" dxfId="6864" priority="6529" operator="containsText" text="SUIZA">
      <formula>NOT(ISERROR(SEARCH("SUIZA",B14)))</formula>
    </cfRule>
    <cfRule type="containsText" dxfId="6863" priority="6530" operator="containsText" text="AUSTRIA">
      <formula>NOT(ISERROR(SEARCH("AUSTRIA",B14)))</formula>
    </cfRule>
    <cfRule type="containsText" dxfId="6862" priority="6531" operator="containsText" text="IRLANDA">
      <formula>NOT(ISERROR(SEARCH("IRLANDA",B14)))</formula>
    </cfRule>
    <cfRule type="containsText" dxfId="6861" priority="6532" operator="containsText" text="PAÍSES DEL ESTE">
      <formula>NOT(ISERROR(SEARCH("PAÍSES DEL ESTE",B14)))</formula>
    </cfRule>
    <cfRule type="containsText" dxfId="6860" priority="6533" operator="containsText" text="RUSIA">
      <formula>NOT(ISERROR(SEARCH("RUSIA",B14)))</formula>
    </cfRule>
    <cfRule type="containsText" dxfId="6859" priority="6534" operator="containsText" text="HOLANDA">
      <formula>NOT(ISERROR(SEARCH("HOLANDA",B14)))</formula>
    </cfRule>
    <cfRule type="containsText" dxfId="6858" priority="6535" operator="containsText" text="FRANCIA">
      <formula>NOT(ISERROR(SEARCH("FRANCIA",B14)))</formula>
    </cfRule>
    <cfRule type="containsText" dxfId="6857" priority="6536" operator="containsText" text="ITALIA">
      <formula>NOT(ISERROR(SEARCH("ITALIA",B14)))</formula>
    </cfRule>
    <cfRule type="containsText" dxfId="6856" priority="6537" operator="containsText" text="BÉLGICA">
      <formula>NOT(ISERROR(SEARCH("BÉLGICA",B14)))</formula>
    </cfRule>
    <cfRule type="containsText" dxfId="6855" priority="6538" operator="containsText" text="ESPAÑA">
      <formula>NOT(ISERROR(SEARCH("ESPAÑA",B14)))</formula>
    </cfRule>
    <cfRule type="containsText" dxfId="6854" priority="6539" operator="containsText" text="ALEMANIA">
      <formula>NOT(ISERROR(SEARCH("ALEMANIA",B14)))</formula>
    </cfRule>
    <cfRule type="containsText" dxfId="6853" priority="6540" operator="containsText" text="PAÍSES NÓRDICOS">
      <formula>NOT(ISERROR(SEARCH("PAÍSES NÓRDICOS",B14)))</formula>
    </cfRule>
    <cfRule type="containsText" dxfId="6852" priority="6541" operator="containsText" text="REINO UNIDO">
      <formula>NOT(ISERROR(SEARCH("REINO UNIDO",B14)))</formula>
    </cfRule>
    <cfRule type="containsText" dxfId="6851" priority="6542" operator="containsText" text="DINAMARCA">
      <formula>NOT(ISERROR(SEARCH("DINAMARCA",B14)))</formula>
    </cfRule>
    <cfRule type="containsText" dxfId="6850" priority="6543" operator="containsText" text="NORUEGA">
      <formula>NOT(ISERROR(SEARCH("NORUEGA",B14)))</formula>
    </cfRule>
    <cfRule type="containsText" dxfId="6849" priority="6544" operator="containsText" text="FINLANDIA">
      <formula>NOT(ISERROR(SEARCH("FINLANDIA",B14)))</formula>
    </cfRule>
    <cfRule type="containsText" dxfId="6848" priority="6545" operator="containsText" text="SUECIA">
      <formula>NOT(ISERROR(SEARCH("SUECIA",B14)))</formula>
    </cfRule>
  </conditionalFormatting>
  <conditionalFormatting sqref="B14">
    <cfRule type="containsText" dxfId="6847" priority="6512" operator="containsText" text="SUIZA">
      <formula>NOT(ISERROR(SEARCH("SUIZA",B14)))</formula>
    </cfRule>
    <cfRule type="containsText" dxfId="6846" priority="6513" operator="containsText" text="AUSTRIA">
      <formula>NOT(ISERROR(SEARCH("AUSTRIA",B14)))</formula>
    </cfRule>
    <cfRule type="containsText" dxfId="6845" priority="6514" operator="containsText" text="IRLANDA">
      <formula>NOT(ISERROR(SEARCH("IRLANDA",B14)))</formula>
    </cfRule>
    <cfRule type="containsText" dxfId="6844" priority="6515" operator="containsText" text="PAÍSES DEL ESTE">
      <formula>NOT(ISERROR(SEARCH("PAÍSES DEL ESTE",B14)))</formula>
    </cfRule>
    <cfRule type="containsText" dxfId="6843" priority="6516" operator="containsText" text="RUSIA">
      <formula>NOT(ISERROR(SEARCH("RUSIA",B14)))</formula>
    </cfRule>
    <cfRule type="containsText" dxfId="6842" priority="6517" operator="containsText" text="HOLANDA">
      <formula>NOT(ISERROR(SEARCH("HOLANDA",B14)))</formula>
    </cfRule>
    <cfRule type="containsText" dxfId="6841" priority="6518" operator="containsText" text="FRANCIA">
      <formula>NOT(ISERROR(SEARCH("FRANCIA",B14)))</formula>
    </cfRule>
    <cfRule type="containsText" dxfId="6840" priority="6519" operator="containsText" text="ITALIA">
      <formula>NOT(ISERROR(SEARCH("ITALIA",B14)))</formula>
    </cfRule>
    <cfRule type="containsText" dxfId="6839" priority="6520" operator="containsText" text="BÉLGICA">
      <formula>NOT(ISERROR(SEARCH("BÉLGICA",B14)))</formula>
    </cfRule>
    <cfRule type="containsText" dxfId="6838" priority="6521" operator="containsText" text="ESPAÑA">
      <formula>NOT(ISERROR(SEARCH("ESPAÑA",B14)))</formula>
    </cfRule>
    <cfRule type="containsText" dxfId="6837" priority="6522" operator="containsText" text="ALEMANIA">
      <formula>NOT(ISERROR(SEARCH("ALEMANIA",B14)))</formula>
    </cfRule>
    <cfRule type="containsText" dxfId="6836" priority="6523" operator="containsText" text="PAÍSES NÓRDICOS">
      <formula>NOT(ISERROR(SEARCH("PAÍSES NÓRDICOS",B14)))</formula>
    </cfRule>
    <cfRule type="containsText" dxfId="6835" priority="6524" operator="containsText" text="REINO UNIDO">
      <formula>NOT(ISERROR(SEARCH("REINO UNIDO",B14)))</formula>
    </cfRule>
    <cfRule type="containsText" dxfId="6834" priority="6525" operator="containsText" text="DINAMARCA">
      <formula>NOT(ISERROR(SEARCH("DINAMARCA",B14)))</formula>
    </cfRule>
    <cfRule type="containsText" dxfId="6833" priority="6526" operator="containsText" text="NORUEGA">
      <formula>NOT(ISERROR(SEARCH("NORUEGA",B14)))</formula>
    </cfRule>
    <cfRule type="containsText" dxfId="6832" priority="6527" operator="containsText" text="FINLANDIA">
      <formula>NOT(ISERROR(SEARCH("FINLANDIA",B14)))</formula>
    </cfRule>
    <cfRule type="containsText" dxfId="6831" priority="6528" operator="containsText" text="SUECIA">
      <formula>NOT(ISERROR(SEARCH("SUECIA",B14)))</formula>
    </cfRule>
  </conditionalFormatting>
  <conditionalFormatting sqref="B14">
    <cfRule type="containsText" dxfId="6830" priority="6495" operator="containsText" text="SUIZA">
      <formula>NOT(ISERROR(SEARCH("SUIZA",B14)))</formula>
    </cfRule>
    <cfRule type="containsText" dxfId="6829" priority="6496" operator="containsText" text="AUSTRIA">
      <formula>NOT(ISERROR(SEARCH("AUSTRIA",B14)))</formula>
    </cfRule>
    <cfRule type="containsText" dxfId="6828" priority="6497" operator="containsText" text="IRLANDA">
      <formula>NOT(ISERROR(SEARCH("IRLANDA",B14)))</formula>
    </cfRule>
    <cfRule type="containsText" dxfId="6827" priority="6498" operator="containsText" text="PAÍSES DEL ESTE">
      <formula>NOT(ISERROR(SEARCH("PAÍSES DEL ESTE",B14)))</formula>
    </cfRule>
    <cfRule type="containsText" dxfId="6826" priority="6499" operator="containsText" text="RUSIA">
      <formula>NOT(ISERROR(SEARCH("RUSIA",B14)))</formula>
    </cfRule>
    <cfRule type="containsText" dxfId="6825" priority="6500" operator="containsText" text="HOLANDA">
      <formula>NOT(ISERROR(SEARCH("HOLANDA",B14)))</formula>
    </cfRule>
    <cfRule type="containsText" dxfId="6824" priority="6501" operator="containsText" text="FRANCIA">
      <formula>NOT(ISERROR(SEARCH("FRANCIA",B14)))</formula>
    </cfRule>
    <cfRule type="containsText" dxfId="6823" priority="6502" operator="containsText" text="ITALIA">
      <formula>NOT(ISERROR(SEARCH("ITALIA",B14)))</formula>
    </cfRule>
    <cfRule type="containsText" dxfId="6822" priority="6503" operator="containsText" text="BÉLGICA">
      <formula>NOT(ISERROR(SEARCH("BÉLGICA",B14)))</formula>
    </cfRule>
    <cfRule type="containsText" dxfId="6821" priority="6504" operator="containsText" text="ESPAÑA">
      <formula>NOT(ISERROR(SEARCH("ESPAÑA",B14)))</formula>
    </cfRule>
    <cfRule type="containsText" dxfId="6820" priority="6505" operator="containsText" text="ALEMANIA">
      <formula>NOT(ISERROR(SEARCH("ALEMANIA",B14)))</formula>
    </cfRule>
    <cfRule type="containsText" dxfId="6819" priority="6506" operator="containsText" text="PAÍSES NÓRDICOS">
      <formula>NOT(ISERROR(SEARCH("PAÍSES NÓRDICOS",B14)))</formula>
    </cfRule>
    <cfRule type="containsText" dxfId="6818" priority="6507" operator="containsText" text="REINO UNIDO">
      <formula>NOT(ISERROR(SEARCH("REINO UNIDO",B14)))</formula>
    </cfRule>
    <cfRule type="containsText" dxfId="6817" priority="6508" operator="containsText" text="DINAMARCA">
      <formula>NOT(ISERROR(SEARCH("DINAMARCA",B14)))</formula>
    </cfRule>
    <cfRule type="containsText" dxfId="6816" priority="6509" operator="containsText" text="NORUEGA">
      <formula>NOT(ISERROR(SEARCH("NORUEGA",B14)))</formula>
    </cfRule>
    <cfRule type="containsText" dxfId="6815" priority="6510" operator="containsText" text="FINLANDIA">
      <formula>NOT(ISERROR(SEARCH("FINLANDIA",B14)))</formula>
    </cfRule>
    <cfRule type="containsText" dxfId="6814" priority="6511" operator="containsText" text="SUECIA">
      <formula>NOT(ISERROR(SEARCH("SUECIA",B14)))</formula>
    </cfRule>
  </conditionalFormatting>
  <conditionalFormatting sqref="B14">
    <cfRule type="containsText" dxfId="6813" priority="6478" operator="containsText" text="SUIZA">
      <formula>NOT(ISERROR(SEARCH("SUIZA",B14)))</formula>
    </cfRule>
    <cfRule type="containsText" dxfId="6812" priority="6479" operator="containsText" text="AUSTRIA">
      <formula>NOT(ISERROR(SEARCH("AUSTRIA",B14)))</formula>
    </cfRule>
    <cfRule type="containsText" dxfId="6811" priority="6480" operator="containsText" text="IRLANDA">
      <formula>NOT(ISERROR(SEARCH("IRLANDA",B14)))</formula>
    </cfRule>
    <cfRule type="containsText" dxfId="6810" priority="6481" operator="containsText" text="PAÍSES DEL ESTE">
      <formula>NOT(ISERROR(SEARCH("PAÍSES DEL ESTE",B14)))</formula>
    </cfRule>
    <cfRule type="containsText" dxfId="6809" priority="6482" operator="containsText" text="RUSIA">
      <formula>NOT(ISERROR(SEARCH("RUSIA",B14)))</formula>
    </cfRule>
    <cfRule type="containsText" dxfId="6808" priority="6483" operator="containsText" text="HOLANDA">
      <formula>NOT(ISERROR(SEARCH("HOLANDA",B14)))</formula>
    </cfRule>
    <cfRule type="containsText" dxfId="6807" priority="6484" operator="containsText" text="FRANCIA">
      <formula>NOT(ISERROR(SEARCH("FRANCIA",B14)))</formula>
    </cfRule>
    <cfRule type="containsText" dxfId="6806" priority="6485" operator="containsText" text="ITALIA">
      <formula>NOT(ISERROR(SEARCH("ITALIA",B14)))</formula>
    </cfRule>
    <cfRule type="containsText" dxfId="6805" priority="6486" operator="containsText" text="BÉLGICA">
      <formula>NOT(ISERROR(SEARCH("BÉLGICA",B14)))</formula>
    </cfRule>
    <cfRule type="containsText" dxfId="6804" priority="6487" operator="containsText" text="ESPAÑA">
      <formula>NOT(ISERROR(SEARCH("ESPAÑA",B14)))</formula>
    </cfRule>
    <cfRule type="containsText" dxfId="6803" priority="6488" operator="containsText" text="ALEMANIA">
      <formula>NOT(ISERROR(SEARCH("ALEMANIA",B14)))</formula>
    </cfRule>
    <cfRule type="containsText" dxfId="6802" priority="6489" operator="containsText" text="PAÍSES NÓRDICOS">
      <formula>NOT(ISERROR(SEARCH("PAÍSES NÓRDICOS",B14)))</formula>
    </cfRule>
    <cfRule type="containsText" dxfId="6801" priority="6490" operator="containsText" text="REINO UNIDO">
      <formula>NOT(ISERROR(SEARCH("REINO UNIDO",B14)))</formula>
    </cfRule>
    <cfRule type="containsText" dxfId="6800" priority="6491" operator="containsText" text="DINAMARCA">
      <formula>NOT(ISERROR(SEARCH("DINAMARCA",B14)))</formula>
    </cfRule>
    <cfRule type="containsText" dxfId="6799" priority="6492" operator="containsText" text="NORUEGA">
      <formula>NOT(ISERROR(SEARCH("NORUEGA",B14)))</formula>
    </cfRule>
    <cfRule type="containsText" dxfId="6798" priority="6493" operator="containsText" text="FINLANDIA">
      <formula>NOT(ISERROR(SEARCH("FINLANDIA",B14)))</formula>
    </cfRule>
    <cfRule type="containsText" dxfId="6797" priority="6494" operator="containsText" text="SUECIA">
      <formula>NOT(ISERROR(SEARCH("SUECIA",B14)))</formula>
    </cfRule>
  </conditionalFormatting>
  <conditionalFormatting sqref="B14">
    <cfRule type="containsText" dxfId="6796" priority="6461" operator="containsText" text="SUIZA">
      <formula>NOT(ISERROR(SEARCH("SUIZA",B14)))</formula>
    </cfRule>
    <cfRule type="containsText" dxfId="6795" priority="6462" operator="containsText" text="AUSTRIA">
      <formula>NOT(ISERROR(SEARCH("AUSTRIA",B14)))</formula>
    </cfRule>
    <cfRule type="containsText" dxfId="6794" priority="6463" operator="containsText" text="IRLANDA">
      <formula>NOT(ISERROR(SEARCH("IRLANDA",B14)))</formula>
    </cfRule>
    <cfRule type="containsText" dxfId="6793" priority="6464" operator="containsText" text="PAÍSES DEL ESTE">
      <formula>NOT(ISERROR(SEARCH("PAÍSES DEL ESTE",B14)))</formula>
    </cfRule>
    <cfRule type="containsText" dxfId="6792" priority="6465" operator="containsText" text="RUSIA">
      <formula>NOT(ISERROR(SEARCH("RUSIA",B14)))</formula>
    </cfRule>
    <cfRule type="containsText" dxfId="6791" priority="6466" operator="containsText" text="HOLANDA">
      <formula>NOT(ISERROR(SEARCH("HOLANDA",B14)))</formula>
    </cfRule>
    <cfRule type="containsText" dxfId="6790" priority="6467" operator="containsText" text="FRANCIA">
      <formula>NOT(ISERROR(SEARCH("FRANCIA",B14)))</formula>
    </cfRule>
    <cfRule type="containsText" dxfId="6789" priority="6468" operator="containsText" text="ITALIA">
      <formula>NOT(ISERROR(SEARCH("ITALIA",B14)))</formula>
    </cfRule>
    <cfRule type="containsText" dxfId="6788" priority="6469" operator="containsText" text="BÉLGICA">
      <formula>NOT(ISERROR(SEARCH("BÉLGICA",B14)))</formula>
    </cfRule>
    <cfRule type="containsText" dxfId="6787" priority="6470" operator="containsText" text="ESPAÑA">
      <formula>NOT(ISERROR(SEARCH("ESPAÑA",B14)))</formula>
    </cfRule>
    <cfRule type="containsText" dxfId="6786" priority="6471" operator="containsText" text="ALEMANIA">
      <formula>NOT(ISERROR(SEARCH("ALEMANIA",B14)))</formula>
    </cfRule>
    <cfRule type="containsText" dxfId="6785" priority="6472" operator="containsText" text="PAÍSES NÓRDICOS">
      <formula>NOT(ISERROR(SEARCH("PAÍSES NÓRDICOS",B14)))</formula>
    </cfRule>
    <cfRule type="containsText" dxfId="6784" priority="6473" operator="containsText" text="REINO UNIDO">
      <formula>NOT(ISERROR(SEARCH("REINO UNIDO",B14)))</formula>
    </cfRule>
    <cfRule type="containsText" dxfId="6783" priority="6474" operator="containsText" text="DINAMARCA">
      <formula>NOT(ISERROR(SEARCH("DINAMARCA",B14)))</formula>
    </cfRule>
    <cfRule type="containsText" dxfId="6782" priority="6475" operator="containsText" text="NORUEGA">
      <formula>NOT(ISERROR(SEARCH("NORUEGA",B14)))</formula>
    </cfRule>
    <cfRule type="containsText" dxfId="6781" priority="6476" operator="containsText" text="FINLANDIA">
      <formula>NOT(ISERROR(SEARCH("FINLANDIA",B14)))</formula>
    </cfRule>
    <cfRule type="containsText" dxfId="6780" priority="6477" operator="containsText" text="SUECIA">
      <formula>NOT(ISERROR(SEARCH("SUECIA",B14)))</formula>
    </cfRule>
  </conditionalFormatting>
  <conditionalFormatting sqref="B14">
    <cfRule type="containsText" dxfId="6779" priority="6444" operator="containsText" text="SUIZA">
      <formula>NOT(ISERROR(SEARCH("SUIZA",B14)))</formula>
    </cfRule>
    <cfRule type="containsText" dxfId="6778" priority="6445" operator="containsText" text="AUSTRIA">
      <formula>NOT(ISERROR(SEARCH("AUSTRIA",B14)))</formula>
    </cfRule>
    <cfRule type="containsText" dxfId="6777" priority="6446" operator="containsText" text="IRLANDA">
      <formula>NOT(ISERROR(SEARCH("IRLANDA",B14)))</formula>
    </cfRule>
    <cfRule type="containsText" dxfId="6776" priority="6447" operator="containsText" text="PAÍSES DEL ESTE">
      <formula>NOT(ISERROR(SEARCH("PAÍSES DEL ESTE",B14)))</formula>
    </cfRule>
    <cfRule type="containsText" dxfId="6775" priority="6448" operator="containsText" text="RUSIA">
      <formula>NOT(ISERROR(SEARCH("RUSIA",B14)))</formula>
    </cfRule>
    <cfRule type="containsText" dxfId="6774" priority="6449" operator="containsText" text="HOLANDA">
      <formula>NOT(ISERROR(SEARCH("HOLANDA",B14)))</formula>
    </cfRule>
    <cfRule type="containsText" dxfId="6773" priority="6450" operator="containsText" text="FRANCIA">
      <formula>NOT(ISERROR(SEARCH("FRANCIA",B14)))</formula>
    </cfRule>
    <cfRule type="containsText" dxfId="6772" priority="6451" operator="containsText" text="ITALIA">
      <formula>NOT(ISERROR(SEARCH("ITALIA",B14)))</formula>
    </cfRule>
    <cfRule type="containsText" dxfId="6771" priority="6452" operator="containsText" text="BÉLGICA">
      <formula>NOT(ISERROR(SEARCH("BÉLGICA",B14)))</formula>
    </cfRule>
    <cfRule type="containsText" dxfId="6770" priority="6453" operator="containsText" text="ESPAÑA">
      <formula>NOT(ISERROR(SEARCH("ESPAÑA",B14)))</formula>
    </cfRule>
    <cfRule type="containsText" dxfId="6769" priority="6454" operator="containsText" text="ALEMANIA">
      <formula>NOT(ISERROR(SEARCH("ALEMANIA",B14)))</formula>
    </cfRule>
    <cfRule type="containsText" dxfId="6768" priority="6455" operator="containsText" text="PAÍSES NÓRDICOS">
      <formula>NOT(ISERROR(SEARCH("PAÍSES NÓRDICOS",B14)))</formula>
    </cfRule>
    <cfRule type="containsText" dxfId="6767" priority="6456" operator="containsText" text="REINO UNIDO">
      <formula>NOT(ISERROR(SEARCH("REINO UNIDO",B14)))</formula>
    </cfRule>
    <cfRule type="containsText" dxfId="6766" priority="6457" operator="containsText" text="DINAMARCA">
      <formula>NOT(ISERROR(SEARCH("DINAMARCA",B14)))</formula>
    </cfRule>
    <cfRule type="containsText" dxfId="6765" priority="6458" operator="containsText" text="NORUEGA">
      <formula>NOT(ISERROR(SEARCH("NORUEGA",B14)))</formula>
    </cfRule>
    <cfRule type="containsText" dxfId="6764" priority="6459" operator="containsText" text="FINLANDIA">
      <formula>NOT(ISERROR(SEARCH("FINLANDIA",B14)))</formula>
    </cfRule>
    <cfRule type="containsText" dxfId="6763" priority="6460" operator="containsText" text="SUECIA">
      <formula>NOT(ISERROR(SEARCH("SUECIA",B14)))</formula>
    </cfRule>
  </conditionalFormatting>
  <conditionalFormatting sqref="B14">
    <cfRule type="containsText" dxfId="6762" priority="6427" operator="containsText" text="SUIZA">
      <formula>NOT(ISERROR(SEARCH("SUIZA",B14)))</formula>
    </cfRule>
    <cfRule type="containsText" dxfId="6761" priority="6428" operator="containsText" text="AUSTRIA">
      <formula>NOT(ISERROR(SEARCH("AUSTRIA",B14)))</formula>
    </cfRule>
    <cfRule type="containsText" dxfId="6760" priority="6429" operator="containsText" text="IRLANDA">
      <formula>NOT(ISERROR(SEARCH("IRLANDA",B14)))</formula>
    </cfRule>
    <cfRule type="containsText" dxfId="6759" priority="6430" operator="containsText" text="PAÍSES DEL ESTE">
      <formula>NOT(ISERROR(SEARCH("PAÍSES DEL ESTE",B14)))</formula>
    </cfRule>
    <cfRule type="containsText" dxfId="6758" priority="6431" operator="containsText" text="RUSIA">
      <formula>NOT(ISERROR(SEARCH("RUSIA",B14)))</formula>
    </cfRule>
    <cfRule type="containsText" dxfId="6757" priority="6432" operator="containsText" text="HOLANDA">
      <formula>NOT(ISERROR(SEARCH("HOLANDA",B14)))</formula>
    </cfRule>
    <cfRule type="containsText" dxfId="6756" priority="6433" operator="containsText" text="FRANCIA">
      <formula>NOT(ISERROR(SEARCH("FRANCIA",B14)))</formula>
    </cfRule>
    <cfRule type="containsText" dxfId="6755" priority="6434" operator="containsText" text="ITALIA">
      <formula>NOT(ISERROR(SEARCH("ITALIA",B14)))</formula>
    </cfRule>
    <cfRule type="containsText" dxfId="6754" priority="6435" operator="containsText" text="BÉLGICA">
      <formula>NOT(ISERROR(SEARCH("BÉLGICA",B14)))</formula>
    </cfRule>
    <cfRule type="containsText" dxfId="6753" priority="6436" operator="containsText" text="ESPAÑA">
      <formula>NOT(ISERROR(SEARCH("ESPAÑA",B14)))</formula>
    </cfRule>
    <cfRule type="containsText" dxfId="6752" priority="6437" operator="containsText" text="ALEMANIA">
      <formula>NOT(ISERROR(SEARCH("ALEMANIA",B14)))</formula>
    </cfRule>
    <cfRule type="containsText" dxfId="6751" priority="6438" operator="containsText" text="PAÍSES NÓRDICOS">
      <formula>NOT(ISERROR(SEARCH("PAÍSES NÓRDICOS",B14)))</formula>
    </cfRule>
    <cfRule type="containsText" dxfId="6750" priority="6439" operator="containsText" text="REINO UNIDO">
      <formula>NOT(ISERROR(SEARCH("REINO UNIDO",B14)))</formula>
    </cfRule>
    <cfRule type="containsText" dxfId="6749" priority="6440" operator="containsText" text="DINAMARCA">
      <formula>NOT(ISERROR(SEARCH("DINAMARCA",B14)))</formula>
    </cfRule>
    <cfRule type="containsText" dxfId="6748" priority="6441" operator="containsText" text="NORUEGA">
      <formula>NOT(ISERROR(SEARCH("NORUEGA",B14)))</formula>
    </cfRule>
    <cfRule type="containsText" dxfId="6747" priority="6442" operator="containsText" text="FINLANDIA">
      <formula>NOT(ISERROR(SEARCH("FINLANDIA",B14)))</formula>
    </cfRule>
    <cfRule type="containsText" dxfId="6746" priority="6443" operator="containsText" text="SUECIA">
      <formula>NOT(ISERROR(SEARCH("SUECIA",B14)))</formula>
    </cfRule>
  </conditionalFormatting>
  <conditionalFormatting sqref="B14">
    <cfRule type="containsText" dxfId="6745" priority="6410" operator="containsText" text="SUIZA">
      <formula>NOT(ISERROR(SEARCH("SUIZA",B14)))</formula>
    </cfRule>
    <cfRule type="containsText" dxfId="6744" priority="6411" operator="containsText" text="AUSTRIA">
      <formula>NOT(ISERROR(SEARCH("AUSTRIA",B14)))</formula>
    </cfRule>
    <cfRule type="containsText" dxfId="6743" priority="6412" operator="containsText" text="IRLANDA">
      <formula>NOT(ISERROR(SEARCH("IRLANDA",B14)))</formula>
    </cfRule>
    <cfRule type="containsText" dxfId="6742" priority="6413" operator="containsText" text="PAÍSES DEL ESTE">
      <formula>NOT(ISERROR(SEARCH("PAÍSES DEL ESTE",B14)))</formula>
    </cfRule>
    <cfRule type="containsText" dxfId="6741" priority="6414" operator="containsText" text="RUSIA">
      <formula>NOT(ISERROR(SEARCH("RUSIA",B14)))</formula>
    </cfRule>
    <cfRule type="containsText" dxfId="6740" priority="6415" operator="containsText" text="HOLANDA">
      <formula>NOT(ISERROR(SEARCH("HOLANDA",B14)))</formula>
    </cfRule>
    <cfRule type="containsText" dxfId="6739" priority="6416" operator="containsText" text="FRANCIA">
      <formula>NOT(ISERROR(SEARCH("FRANCIA",B14)))</formula>
    </cfRule>
    <cfRule type="containsText" dxfId="6738" priority="6417" operator="containsText" text="ITALIA">
      <formula>NOT(ISERROR(SEARCH("ITALIA",B14)))</formula>
    </cfRule>
    <cfRule type="containsText" dxfId="6737" priority="6418" operator="containsText" text="BÉLGICA">
      <formula>NOT(ISERROR(SEARCH("BÉLGICA",B14)))</formula>
    </cfRule>
    <cfRule type="containsText" dxfId="6736" priority="6419" operator="containsText" text="ESPAÑA">
      <formula>NOT(ISERROR(SEARCH("ESPAÑA",B14)))</formula>
    </cfRule>
    <cfRule type="containsText" dxfId="6735" priority="6420" operator="containsText" text="ALEMANIA">
      <formula>NOT(ISERROR(SEARCH("ALEMANIA",B14)))</formula>
    </cfRule>
    <cfRule type="containsText" dxfId="6734" priority="6421" operator="containsText" text="PAÍSES NÓRDICOS">
      <formula>NOT(ISERROR(SEARCH("PAÍSES NÓRDICOS",B14)))</formula>
    </cfRule>
    <cfRule type="containsText" dxfId="6733" priority="6422" operator="containsText" text="REINO UNIDO">
      <formula>NOT(ISERROR(SEARCH("REINO UNIDO",B14)))</formula>
    </cfRule>
    <cfRule type="containsText" dxfId="6732" priority="6423" operator="containsText" text="DINAMARCA">
      <formula>NOT(ISERROR(SEARCH("DINAMARCA",B14)))</formula>
    </cfRule>
    <cfRule type="containsText" dxfId="6731" priority="6424" operator="containsText" text="NORUEGA">
      <formula>NOT(ISERROR(SEARCH("NORUEGA",B14)))</formula>
    </cfRule>
    <cfRule type="containsText" dxfId="6730" priority="6425" operator="containsText" text="FINLANDIA">
      <formula>NOT(ISERROR(SEARCH("FINLANDIA",B14)))</formula>
    </cfRule>
    <cfRule type="containsText" dxfId="6729" priority="6426" operator="containsText" text="SUECIA">
      <formula>NOT(ISERROR(SEARCH("SUECIA",B14)))</formula>
    </cfRule>
  </conditionalFormatting>
  <conditionalFormatting sqref="B14">
    <cfRule type="containsText" dxfId="6728" priority="6393" operator="containsText" text="SUIZA">
      <formula>NOT(ISERROR(SEARCH("SUIZA",B14)))</formula>
    </cfRule>
    <cfRule type="containsText" dxfId="6727" priority="6394" operator="containsText" text="AUSTRIA">
      <formula>NOT(ISERROR(SEARCH("AUSTRIA",B14)))</formula>
    </cfRule>
    <cfRule type="containsText" dxfId="6726" priority="6395" operator="containsText" text="IRLANDA">
      <formula>NOT(ISERROR(SEARCH("IRLANDA",B14)))</formula>
    </cfRule>
    <cfRule type="containsText" dxfId="6725" priority="6396" operator="containsText" text="PAÍSES DEL ESTE">
      <formula>NOT(ISERROR(SEARCH("PAÍSES DEL ESTE",B14)))</formula>
    </cfRule>
    <cfRule type="containsText" dxfId="6724" priority="6397" operator="containsText" text="RUSIA">
      <formula>NOT(ISERROR(SEARCH("RUSIA",B14)))</formula>
    </cfRule>
    <cfRule type="containsText" dxfId="6723" priority="6398" operator="containsText" text="HOLANDA">
      <formula>NOT(ISERROR(SEARCH("HOLANDA",B14)))</formula>
    </cfRule>
    <cfRule type="containsText" dxfId="6722" priority="6399" operator="containsText" text="FRANCIA">
      <formula>NOT(ISERROR(SEARCH("FRANCIA",B14)))</formula>
    </cfRule>
    <cfRule type="containsText" dxfId="6721" priority="6400" operator="containsText" text="ITALIA">
      <formula>NOT(ISERROR(SEARCH("ITALIA",B14)))</formula>
    </cfRule>
    <cfRule type="containsText" dxfId="6720" priority="6401" operator="containsText" text="BÉLGICA">
      <formula>NOT(ISERROR(SEARCH("BÉLGICA",B14)))</formula>
    </cfRule>
    <cfRule type="containsText" dxfId="6719" priority="6402" operator="containsText" text="ESPAÑA">
      <formula>NOT(ISERROR(SEARCH("ESPAÑA",B14)))</formula>
    </cfRule>
    <cfRule type="containsText" dxfId="6718" priority="6403" operator="containsText" text="ALEMANIA">
      <formula>NOT(ISERROR(SEARCH("ALEMANIA",B14)))</formula>
    </cfRule>
    <cfRule type="containsText" dxfId="6717" priority="6404" operator="containsText" text="PAÍSES NÓRDICOS">
      <formula>NOT(ISERROR(SEARCH("PAÍSES NÓRDICOS",B14)))</formula>
    </cfRule>
    <cfRule type="containsText" dxfId="6716" priority="6405" operator="containsText" text="REINO UNIDO">
      <formula>NOT(ISERROR(SEARCH("REINO UNIDO",B14)))</formula>
    </cfRule>
    <cfRule type="containsText" dxfId="6715" priority="6406" operator="containsText" text="DINAMARCA">
      <formula>NOT(ISERROR(SEARCH("DINAMARCA",B14)))</formula>
    </cfRule>
    <cfRule type="containsText" dxfId="6714" priority="6407" operator="containsText" text="NORUEGA">
      <formula>NOT(ISERROR(SEARCH("NORUEGA",B14)))</formula>
    </cfRule>
    <cfRule type="containsText" dxfId="6713" priority="6408" operator="containsText" text="FINLANDIA">
      <formula>NOT(ISERROR(SEARCH("FINLANDIA",B14)))</formula>
    </cfRule>
    <cfRule type="containsText" dxfId="6712" priority="6409" operator="containsText" text="SUECIA">
      <formula>NOT(ISERROR(SEARCH("SUECIA",B14)))</formula>
    </cfRule>
  </conditionalFormatting>
  <conditionalFormatting sqref="B14">
    <cfRule type="containsText" dxfId="6711" priority="6376" operator="containsText" text="SUIZA">
      <formula>NOT(ISERROR(SEARCH("SUIZA",B14)))</formula>
    </cfRule>
    <cfRule type="containsText" dxfId="6710" priority="6377" operator="containsText" text="AUSTRIA">
      <formula>NOT(ISERROR(SEARCH("AUSTRIA",B14)))</formula>
    </cfRule>
    <cfRule type="containsText" dxfId="6709" priority="6378" operator="containsText" text="IRLANDA">
      <formula>NOT(ISERROR(SEARCH("IRLANDA",B14)))</formula>
    </cfRule>
    <cfRule type="containsText" dxfId="6708" priority="6379" operator="containsText" text="PAÍSES DEL ESTE">
      <formula>NOT(ISERROR(SEARCH("PAÍSES DEL ESTE",B14)))</formula>
    </cfRule>
    <cfRule type="containsText" dxfId="6707" priority="6380" operator="containsText" text="RUSIA">
      <formula>NOT(ISERROR(SEARCH("RUSIA",B14)))</formula>
    </cfRule>
    <cfRule type="containsText" dxfId="6706" priority="6381" operator="containsText" text="HOLANDA">
      <formula>NOT(ISERROR(SEARCH("HOLANDA",B14)))</formula>
    </cfRule>
    <cfRule type="containsText" dxfId="6705" priority="6382" operator="containsText" text="FRANCIA">
      <formula>NOT(ISERROR(SEARCH("FRANCIA",B14)))</formula>
    </cfRule>
    <cfRule type="containsText" dxfId="6704" priority="6383" operator="containsText" text="ITALIA">
      <formula>NOT(ISERROR(SEARCH("ITALIA",B14)))</formula>
    </cfRule>
    <cfRule type="containsText" dxfId="6703" priority="6384" operator="containsText" text="BÉLGICA">
      <formula>NOT(ISERROR(SEARCH("BÉLGICA",B14)))</formula>
    </cfRule>
    <cfRule type="containsText" dxfId="6702" priority="6385" operator="containsText" text="ESPAÑA">
      <formula>NOT(ISERROR(SEARCH("ESPAÑA",B14)))</formula>
    </cfRule>
    <cfRule type="containsText" dxfId="6701" priority="6386" operator="containsText" text="ALEMANIA">
      <formula>NOT(ISERROR(SEARCH("ALEMANIA",B14)))</formula>
    </cfRule>
    <cfRule type="containsText" dxfId="6700" priority="6387" operator="containsText" text="PAÍSES NÓRDICOS">
      <formula>NOT(ISERROR(SEARCH("PAÍSES NÓRDICOS",B14)))</formula>
    </cfRule>
    <cfRule type="containsText" dxfId="6699" priority="6388" operator="containsText" text="REINO UNIDO">
      <formula>NOT(ISERROR(SEARCH("REINO UNIDO",B14)))</formula>
    </cfRule>
    <cfRule type="containsText" dxfId="6698" priority="6389" operator="containsText" text="DINAMARCA">
      <formula>NOT(ISERROR(SEARCH("DINAMARCA",B14)))</formula>
    </cfRule>
    <cfRule type="containsText" dxfId="6697" priority="6390" operator="containsText" text="NORUEGA">
      <formula>NOT(ISERROR(SEARCH("NORUEGA",B14)))</formula>
    </cfRule>
    <cfRule type="containsText" dxfId="6696" priority="6391" operator="containsText" text="FINLANDIA">
      <formula>NOT(ISERROR(SEARCH("FINLANDIA",B14)))</formula>
    </cfRule>
    <cfRule type="containsText" dxfId="6695" priority="6392" operator="containsText" text="SUECIA">
      <formula>NOT(ISERROR(SEARCH("SUECIA",B14)))</formula>
    </cfRule>
  </conditionalFormatting>
  <conditionalFormatting sqref="B14">
    <cfRule type="containsText" dxfId="6694" priority="6359" operator="containsText" text="SUIZA">
      <formula>NOT(ISERROR(SEARCH("SUIZA",B14)))</formula>
    </cfRule>
    <cfRule type="containsText" dxfId="6693" priority="6360" operator="containsText" text="AUSTRIA">
      <formula>NOT(ISERROR(SEARCH("AUSTRIA",B14)))</formula>
    </cfRule>
    <cfRule type="containsText" dxfId="6692" priority="6361" operator="containsText" text="IRLANDA">
      <formula>NOT(ISERROR(SEARCH("IRLANDA",B14)))</formula>
    </cfRule>
    <cfRule type="containsText" dxfId="6691" priority="6362" operator="containsText" text="PAÍSES DEL ESTE">
      <formula>NOT(ISERROR(SEARCH("PAÍSES DEL ESTE",B14)))</formula>
    </cfRule>
    <cfRule type="containsText" dxfId="6690" priority="6363" operator="containsText" text="RUSIA">
      <formula>NOT(ISERROR(SEARCH("RUSIA",B14)))</formula>
    </cfRule>
    <cfRule type="containsText" dxfId="6689" priority="6364" operator="containsText" text="HOLANDA">
      <formula>NOT(ISERROR(SEARCH("HOLANDA",B14)))</formula>
    </cfRule>
    <cfRule type="containsText" dxfId="6688" priority="6365" operator="containsText" text="FRANCIA">
      <formula>NOT(ISERROR(SEARCH("FRANCIA",B14)))</formula>
    </cfRule>
    <cfRule type="containsText" dxfId="6687" priority="6366" operator="containsText" text="ITALIA">
      <formula>NOT(ISERROR(SEARCH("ITALIA",B14)))</formula>
    </cfRule>
    <cfRule type="containsText" dxfId="6686" priority="6367" operator="containsText" text="BÉLGICA">
      <formula>NOT(ISERROR(SEARCH("BÉLGICA",B14)))</formula>
    </cfRule>
    <cfRule type="containsText" dxfId="6685" priority="6368" operator="containsText" text="ESPAÑA">
      <formula>NOT(ISERROR(SEARCH("ESPAÑA",B14)))</formula>
    </cfRule>
    <cfRule type="containsText" dxfId="6684" priority="6369" operator="containsText" text="ALEMANIA">
      <formula>NOT(ISERROR(SEARCH("ALEMANIA",B14)))</formula>
    </cfRule>
    <cfRule type="containsText" dxfId="6683" priority="6370" operator="containsText" text="PAÍSES NÓRDICOS">
      <formula>NOT(ISERROR(SEARCH("PAÍSES NÓRDICOS",B14)))</formula>
    </cfRule>
    <cfRule type="containsText" dxfId="6682" priority="6371" operator="containsText" text="REINO UNIDO">
      <formula>NOT(ISERROR(SEARCH("REINO UNIDO",B14)))</formula>
    </cfRule>
    <cfRule type="containsText" dxfId="6681" priority="6372" operator="containsText" text="DINAMARCA">
      <formula>NOT(ISERROR(SEARCH("DINAMARCA",B14)))</formula>
    </cfRule>
    <cfRule type="containsText" dxfId="6680" priority="6373" operator="containsText" text="NORUEGA">
      <formula>NOT(ISERROR(SEARCH("NORUEGA",B14)))</formula>
    </cfRule>
    <cfRule type="containsText" dxfId="6679" priority="6374" operator="containsText" text="FINLANDIA">
      <formula>NOT(ISERROR(SEARCH("FINLANDIA",B14)))</formula>
    </cfRule>
    <cfRule type="containsText" dxfId="6678" priority="6375" operator="containsText" text="SUECIA">
      <formula>NOT(ISERROR(SEARCH("SUECIA",B14)))</formula>
    </cfRule>
  </conditionalFormatting>
  <conditionalFormatting sqref="B14">
    <cfRule type="containsText" dxfId="6677" priority="6342" operator="containsText" text="SUIZA">
      <formula>NOT(ISERROR(SEARCH("SUIZA",B14)))</formula>
    </cfRule>
    <cfRule type="containsText" dxfId="6676" priority="6343" operator="containsText" text="AUSTRIA">
      <formula>NOT(ISERROR(SEARCH("AUSTRIA",B14)))</formula>
    </cfRule>
    <cfRule type="containsText" dxfId="6675" priority="6344" operator="containsText" text="IRLANDA">
      <formula>NOT(ISERROR(SEARCH("IRLANDA",B14)))</formula>
    </cfRule>
    <cfRule type="containsText" dxfId="6674" priority="6345" operator="containsText" text="PAÍSES DEL ESTE">
      <formula>NOT(ISERROR(SEARCH("PAÍSES DEL ESTE",B14)))</formula>
    </cfRule>
    <cfRule type="containsText" dxfId="6673" priority="6346" operator="containsText" text="RUSIA">
      <formula>NOT(ISERROR(SEARCH("RUSIA",B14)))</formula>
    </cfRule>
    <cfRule type="containsText" dxfId="6672" priority="6347" operator="containsText" text="HOLANDA">
      <formula>NOT(ISERROR(SEARCH("HOLANDA",B14)))</formula>
    </cfRule>
    <cfRule type="containsText" dxfId="6671" priority="6348" operator="containsText" text="FRANCIA">
      <formula>NOT(ISERROR(SEARCH("FRANCIA",B14)))</formula>
    </cfRule>
    <cfRule type="containsText" dxfId="6670" priority="6349" operator="containsText" text="ITALIA">
      <formula>NOT(ISERROR(SEARCH("ITALIA",B14)))</formula>
    </cfRule>
    <cfRule type="containsText" dxfId="6669" priority="6350" operator="containsText" text="BÉLGICA">
      <formula>NOT(ISERROR(SEARCH("BÉLGICA",B14)))</formula>
    </cfRule>
    <cfRule type="containsText" dxfId="6668" priority="6351" operator="containsText" text="ESPAÑA">
      <formula>NOT(ISERROR(SEARCH("ESPAÑA",B14)))</formula>
    </cfRule>
    <cfRule type="containsText" dxfId="6667" priority="6352" operator="containsText" text="ALEMANIA">
      <formula>NOT(ISERROR(SEARCH("ALEMANIA",B14)))</formula>
    </cfRule>
    <cfRule type="containsText" dxfId="6666" priority="6353" operator="containsText" text="PAÍSES NÓRDICOS">
      <formula>NOT(ISERROR(SEARCH("PAÍSES NÓRDICOS",B14)))</formula>
    </cfRule>
    <cfRule type="containsText" dxfId="6665" priority="6354" operator="containsText" text="REINO UNIDO">
      <formula>NOT(ISERROR(SEARCH("REINO UNIDO",B14)))</formula>
    </cfRule>
    <cfRule type="containsText" dxfId="6664" priority="6355" operator="containsText" text="DINAMARCA">
      <formula>NOT(ISERROR(SEARCH("DINAMARCA",B14)))</formula>
    </cfRule>
    <cfRule type="containsText" dxfId="6663" priority="6356" operator="containsText" text="NORUEGA">
      <formula>NOT(ISERROR(SEARCH("NORUEGA",B14)))</formula>
    </cfRule>
    <cfRule type="containsText" dxfId="6662" priority="6357" operator="containsText" text="FINLANDIA">
      <formula>NOT(ISERROR(SEARCH("FINLANDIA",B14)))</formula>
    </cfRule>
    <cfRule type="containsText" dxfId="6661" priority="6358" operator="containsText" text="SUECIA">
      <formula>NOT(ISERROR(SEARCH("SUECIA",B14)))</formula>
    </cfRule>
  </conditionalFormatting>
  <conditionalFormatting sqref="B14">
    <cfRule type="containsText" dxfId="6660" priority="6325" operator="containsText" text="SUIZA">
      <formula>NOT(ISERROR(SEARCH("SUIZA",B14)))</formula>
    </cfRule>
    <cfRule type="containsText" dxfId="6659" priority="6326" operator="containsText" text="AUSTRIA">
      <formula>NOT(ISERROR(SEARCH("AUSTRIA",B14)))</formula>
    </cfRule>
    <cfRule type="containsText" dxfId="6658" priority="6327" operator="containsText" text="IRLANDA">
      <formula>NOT(ISERROR(SEARCH("IRLANDA",B14)))</formula>
    </cfRule>
    <cfRule type="containsText" dxfId="6657" priority="6328" operator="containsText" text="PAÍSES DEL ESTE">
      <formula>NOT(ISERROR(SEARCH("PAÍSES DEL ESTE",B14)))</formula>
    </cfRule>
    <cfRule type="containsText" dxfId="6656" priority="6329" operator="containsText" text="RUSIA">
      <formula>NOT(ISERROR(SEARCH("RUSIA",B14)))</formula>
    </cfRule>
    <cfRule type="containsText" dxfId="6655" priority="6330" operator="containsText" text="HOLANDA">
      <formula>NOT(ISERROR(SEARCH("HOLANDA",B14)))</formula>
    </cfRule>
    <cfRule type="containsText" dxfId="6654" priority="6331" operator="containsText" text="FRANCIA">
      <formula>NOT(ISERROR(SEARCH("FRANCIA",B14)))</formula>
    </cfRule>
    <cfRule type="containsText" dxfId="6653" priority="6332" operator="containsText" text="ITALIA">
      <formula>NOT(ISERROR(SEARCH("ITALIA",B14)))</formula>
    </cfRule>
    <cfRule type="containsText" dxfId="6652" priority="6333" operator="containsText" text="BÉLGICA">
      <formula>NOT(ISERROR(SEARCH("BÉLGICA",B14)))</formula>
    </cfRule>
    <cfRule type="containsText" dxfId="6651" priority="6334" operator="containsText" text="ESPAÑA">
      <formula>NOT(ISERROR(SEARCH("ESPAÑA",B14)))</formula>
    </cfRule>
    <cfRule type="containsText" dxfId="6650" priority="6335" operator="containsText" text="ALEMANIA">
      <formula>NOT(ISERROR(SEARCH("ALEMANIA",B14)))</formula>
    </cfRule>
    <cfRule type="containsText" dxfId="6649" priority="6336" operator="containsText" text="PAÍSES NÓRDICOS">
      <formula>NOT(ISERROR(SEARCH("PAÍSES NÓRDICOS",B14)))</formula>
    </cfRule>
    <cfRule type="containsText" dxfId="6648" priority="6337" operator="containsText" text="REINO UNIDO">
      <formula>NOT(ISERROR(SEARCH("REINO UNIDO",B14)))</formula>
    </cfRule>
    <cfRule type="containsText" dxfId="6647" priority="6338" operator="containsText" text="DINAMARCA">
      <formula>NOT(ISERROR(SEARCH("DINAMARCA",B14)))</formula>
    </cfRule>
    <cfRule type="containsText" dxfId="6646" priority="6339" operator="containsText" text="NORUEGA">
      <formula>NOT(ISERROR(SEARCH("NORUEGA",B14)))</formula>
    </cfRule>
    <cfRule type="containsText" dxfId="6645" priority="6340" operator="containsText" text="FINLANDIA">
      <formula>NOT(ISERROR(SEARCH("FINLANDIA",B14)))</formula>
    </cfRule>
    <cfRule type="containsText" dxfId="6644" priority="6341" operator="containsText" text="SUECIA">
      <formula>NOT(ISERROR(SEARCH("SUECIA",B14)))</formula>
    </cfRule>
  </conditionalFormatting>
  <conditionalFormatting sqref="B15">
    <cfRule type="containsText" dxfId="6643" priority="6308" operator="containsText" text="SUIZA">
      <formula>NOT(ISERROR(SEARCH("SUIZA",B15)))</formula>
    </cfRule>
    <cfRule type="containsText" dxfId="6642" priority="6309" operator="containsText" text="AUSTRIA">
      <formula>NOT(ISERROR(SEARCH("AUSTRIA",B15)))</formula>
    </cfRule>
    <cfRule type="containsText" dxfId="6641" priority="6310" operator="containsText" text="IRLANDA">
      <formula>NOT(ISERROR(SEARCH("IRLANDA",B15)))</formula>
    </cfRule>
    <cfRule type="containsText" dxfId="6640" priority="6311" operator="containsText" text="PAÍSES DEL ESTE">
      <formula>NOT(ISERROR(SEARCH("PAÍSES DEL ESTE",B15)))</formula>
    </cfRule>
    <cfRule type="containsText" dxfId="6639" priority="6312" operator="containsText" text="RUSIA">
      <formula>NOT(ISERROR(SEARCH("RUSIA",B15)))</formula>
    </cfRule>
    <cfRule type="containsText" dxfId="6638" priority="6313" operator="containsText" text="HOLANDA">
      <formula>NOT(ISERROR(SEARCH("HOLANDA",B15)))</formula>
    </cfRule>
    <cfRule type="containsText" dxfId="6637" priority="6314" operator="containsText" text="FRANCIA">
      <formula>NOT(ISERROR(SEARCH("FRANCIA",B15)))</formula>
    </cfRule>
    <cfRule type="containsText" dxfId="6636" priority="6315" operator="containsText" text="ITALIA">
      <formula>NOT(ISERROR(SEARCH("ITALIA",B15)))</formula>
    </cfRule>
    <cfRule type="containsText" dxfId="6635" priority="6316" operator="containsText" text="BÉLGICA">
      <formula>NOT(ISERROR(SEARCH("BÉLGICA",B15)))</formula>
    </cfRule>
    <cfRule type="containsText" dxfId="6634" priority="6317" operator="containsText" text="ESPAÑA">
      <formula>NOT(ISERROR(SEARCH("ESPAÑA",B15)))</formula>
    </cfRule>
    <cfRule type="containsText" dxfId="6633" priority="6318" operator="containsText" text="ALEMANIA">
      <formula>NOT(ISERROR(SEARCH("ALEMANIA",B15)))</formula>
    </cfRule>
    <cfRule type="containsText" dxfId="6632" priority="6319" operator="containsText" text="PAÍSES NÓRDICOS">
      <formula>NOT(ISERROR(SEARCH("PAÍSES NÓRDICOS",B15)))</formula>
    </cfRule>
    <cfRule type="containsText" dxfId="6631" priority="6320" operator="containsText" text="REINO UNIDO">
      <formula>NOT(ISERROR(SEARCH("REINO UNIDO",B15)))</formula>
    </cfRule>
    <cfRule type="containsText" dxfId="6630" priority="6321" operator="containsText" text="DINAMARCA">
      <formula>NOT(ISERROR(SEARCH("DINAMARCA",B15)))</formula>
    </cfRule>
    <cfRule type="containsText" dxfId="6629" priority="6322" operator="containsText" text="NORUEGA">
      <formula>NOT(ISERROR(SEARCH("NORUEGA",B15)))</formula>
    </cfRule>
    <cfRule type="containsText" dxfId="6628" priority="6323" operator="containsText" text="FINLANDIA">
      <formula>NOT(ISERROR(SEARCH("FINLANDIA",B15)))</formula>
    </cfRule>
    <cfRule type="containsText" dxfId="6627" priority="6324" operator="containsText" text="SUECIA">
      <formula>NOT(ISERROR(SEARCH("SUECIA",B15)))</formula>
    </cfRule>
  </conditionalFormatting>
  <conditionalFormatting sqref="B15">
    <cfRule type="containsText" dxfId="6626" priority="6291" operator="containsText" text="SUIZA">
      <formula>NOT(ISERROR(SEARCH("SUIZA",B15)))</formula>
    </cfRule>
    <cfRule type="containsText" dxfId="6625" priority="6292" operator="containsText" text="AUSTRIA">
      <formula>NOT(ISERROR(SEARCH("AUSTRIA",B15)))</formula>
    </cfRule>
    <cfRule type="containsText" dxfId="6624" priority="6293" operator="containsText" text="IRLANDA">
      <formula>NOT(ISERROR(SEARCH("IRLANDA",B15)))</formula>
    </cfRule>
    <cfRule type="containsText" dxfId="6623" priority="6294" operator="containsText" text="PAÍSES DEL ESTE">
      <formula>NOT(ISERROR(SEARCH("PAÍSES DEL ESTE",B15)))</formula>
    </cfRule>
    <cfRule type="containsText" dxfId="6622" priority="6295" operator="containsText" text="RUSIA">
      <formula>NOT(ISERROR(SEARCH("RUSIA",B15)))</formula>
    </cfRule>
    <cfRule type="containsText" dxfId="6621" priority="6296" operator="containsText" text="HOLANDA">
      <formula>NOT(ISERROR(SEARCH("HOLANDA",B15)))</formula>
    </cfRule>
    <cfRule type="containsText" dxfId="6620" priority="6297" operator="containsText" text="FRANCIA">
      <formula>NOT(ISERROR(SEARCH("FRANCIA",B15)))</formula>
    </cfRule>
    <cfRule type="containsText" dxfId="6619" priority="6298" operator="containsText" text="ITALIA">
      <formula>NOT(ISERROR(SEARCH("ITALIA",B15)))</formula>
    </cfRule>
    <cfRule type="containsText" dxfId="6618" priority="6299" operator="containsText" text="BÉLGICA">
      <formula>NOT(ISERROR(SEARCH("BÉLGICA",B15)))</formula>
    </cfRule>
    <cfRule type="containsText" dxfId="6617" priority="6300" operator="containsText" text="ESPAÑA">
      <formula>NOT(ISERROR(SEARCH("ESPAÑA",B15)))</formula>
    </cfRule>
    <cfRule type="containsText" dxfId="6616" priority="6301" operator="containsText" text="ALEMANIA">
      <formula>NOT(ISERROR(SEARCH("ALEMANIA",B15)))</formula>
    </cfRule>
    <cfRule type="containsText" dxfId="6615" priority="6302" operator="containsText" text="PAÍSES NÓRDICOS">
      <formula>NOT(ISERROR(SEARCH("PAÍSES NÓRDICOS",B15)))</formula>
    </cfRule>
    <cfRule type="containsText" dxfId="6614" priority="6303" operator="containsText" text="REINO UNIDO">
      <formula>NOT(ISERROR(SEARCH("REINO UNIDO",B15)))</formula>
    </cfRule>
    <cfRule type="containsText" dxfId="6613" priority="6304" operator="containsText" text="DINAMARCA">
      <formula>NOT(ISERROR(SEARCH("DINAMARCA",B15)))</formula>
    </cfRule>
    <cfRule type="containsText" dxfId="6612" priority="6305" operator="containsText" text="NORUEGA">
      <formula>NOT(ISERROR(SEARCH("NORUEGA",B15)))</formula>
    </cfRule>
    <cfRule type="containsText" dxfId="6611" priority="6306" operator="containsText" text="FINLANDIA">
      <formula>NOT(ISERROR(SEARCH("FINLANDIA",B15)))</formula>
    </cfRule>
    <cfRule type="containsText" dxfId="6610" priority="6307" operator="containsText" text="SUECIA">
      <formula>NOT(ISERROR(SEARCH("SUECIA",B15)))</formula>
    </cfRule>
  </conditionalFormatting>
  <conditionalFormatting sqref="B15">
    <cfRule type="containsText" dxfId="6609" priority="6274" operator="containsText" text="SUIZA">
      <formula>NOT(ISERROR(SEARCH("SUIZA",B15)))</formula>
    </cfRule>
    <cfRule type="containsText" dxfId="6608" priority="6275" operator="containsText" text="AUSTRIA">
      <formula>NOT(ISERROR(SEARCH("AUSTRIA",B15)))</formula>
    </cfRule>
    <cfRule type="containsText" dxfId="6607" priority="6276" operator="containsText" text="IRLANDA">
      <formula>NOT(ISERROR(SEARCH("IRLANDA",B15)))</formula>
    </cfRule>
    <cfRule type="containsText" dxfId="6606" priority="6277" operator="containsText" text="PAÍSES DEL ESTE">
      <formula>NOT(ISERROR(SEARCH("PAÍSES DEL ESTE",B15)))</formula>
    </cfRule>
    <cfRule type="containsText" dxfId="6605" priority="6278" operator="containsText" text="RUSIA">
      <formula>NOT(ISERROR(SEARCH("RUSIA",B15)))</formula>
    </cfRule>
    <cfRule type="containsText" dxfId="6604" priority="6279" operator="containsText" text="HOLANDA">
      <formula>NOT(ISERROR(SEARCH("HOLANDA",B15)))</formula>
    </cfRule>
    <cfRule type="containsText" dxfId="6603" priority="6280" operator="containsText" text="FRANCIA">
      <formula>NOT(ISERROR(SEARCH("FRANCIA",B15)))</formula>
    </cfRule>
    <cfRule type="containsText" dxfId="6602" priority="6281" operator="containsText" text="ITALIA">
      <formula>NOT(ISERROR(SEARCH("ITALIA",B15)))</formula>
    </cfRule>
    <cfRule type="containsText" dxfId="6601" priority="6282" operator="containsText" text="BÉLGICA">
      <formula>NOT(ISERROR(SEARCH("BÉLGICA",B15)))</formula>
    </cfRule>
    <cfRule type="containsText" dxfId="6600" priority="6283" operator="containsText" text="ESPAÑA">
      <formula>NOT(ISERROR(SEARCH("ESPAÑA",B15)))</formula>
    </cfRule>
    <cfRule type="containsText" dxfId="6599" priority="6284" operator="containsText" text="ALEMANIA">
      <formula>NOT(ISERROR(SEARCH("ALEMANIA",B15)))</formula>
    </cfRule>
    <cfRule type="containsText" dxfId="6598" priority="6285" operator="containsText" text="PAÍSES NÓRDICOS">
      <formula>NOT(ISERROR(SEARCH("PAÍSES NÓRDICOS",B15)))</formula>
    </cfRule>
    <cfRule type="containsText" dxfId="6597" priority="6286" operator="containsText" text="REINO UNIDO">
      <formula>NOT(ISERROR(SEARCH("REINO UNIDO",B15)))</formula>
    </cfRule>
    <cfRule type="containsText" dxfId="6596" priority="6287" operator="containsText" text="DINAMARCA">
      <formula>NOT(ISERROR(SEARCH("DINAMARCA",B15)))</formula>
    </cfRule>
    <cfRule type="containsText" dxfId="6595" priority="6288" operator="containsText" text="NORUEGA">
      <formula>NOT(ISERROR(SEARCH("NORUEGA",B15)))</formula>
    </cfRule>
    <cfRule type="containsText" dxfId="6594" priority="6289" operator="containsText" text="FINLANDIA">
      <formula>NOT(ISERROR(SEARCH("FINLANDIA",B15)))</formula>
    </cfRule>
    <cfRule type="containsText" dxfId="6593" priority="6290" operator="containsText" text="SUECIA">
      <formula>NOT(ISERROR(SEARCH("SUECIA",B15)))</formula>
    </cfRule>
  </conditionalFormatting>
  <conditionalFormatting sqref="B15">
    <cfRule type="containsText" dxfId="6592" priority="6257" operator="containsText" text="SUIZA">
      <formula>NOT(ISERROR(SEARCH("SUIZA",B15)))</formula>
    </cfRule>
    <cfRule type="containsText" dxfId="6591" priority="6258" operator="containsText" text="AUSTRIA">
      <formula>NOT(ISERROR(SEARCH("AUSTRIA",B15)))</formula>
    </cfRule>
    <cfRule type="containsText" dxfId="6590" priority="6259" operator="containsText" text="IRLANDA">
      <formula>NOT(ISERROR(SEARCH("IRLANDA",B15)))</formula>
    </cfRule>
    <cfRule type="containsText" dxfId="6589" priority="6260" operator="containsText" text="PAÍSES DEL ESTE">
      <formula>NOT(ISERROR(SEARCH("PAÍSES DEL ESTE",B15)))</formula>
    </cfRule>
    <cfRule type="containsText" dxfId="6588" priority="6261" operator="containsText" text="RUSIA">
      <formula>NOT(ISERROR(SEARCH("RUSIA",B15)))</formula>
    </cfRule>
    <cfRule type="containsText" dxfId="6587" priority="6262" operator="containsText" text="HOLANDA">
      <formula>NOT(ISERROR(SEARCH("HOLANDA",B15)))</formula>
    </cfRule>
    <cfRule type="containsText" dxfId="6586" priority="6263" operator="containsText" text="FRANCIA">
      <formula>NOT(ISERROR(SEARCH("FRANCIA",B15)))</formula>
    </cfRule>
    <cfRule type="containsText" dxfId="6585" priority="6264" operator="containsText" text="ITALIA">
      <formula>NOT(ISERROR(SEARCH("ITALIA",B15)))</formula>
    </cfRule>
    <cfRule type="containsText" dxfId="6584" priority="6265" operator="containsText" text="BÉLGICA">
      <formula>NOT(ISERROR(SEARCH("BÉLGICA",B15)))</formula>
    </cfRule>
    <cfRule type="containsText" dxfId="6583" priority="6266" operator="containsText" text="ESPAÑA">
      <formula>NOT(ISERROR(SEARCH("ESPAÑA",B15)))</formula>
    </cfRule>
    <cfRule type="containsText" dxfId="6582" priority="6267" operator="containsText" text="ALEMANIA">
      <formula>NOT(ISERROR(SEARCH("ALEMANIA",B15)))</formula>
    </cfRule>
    <cfRule type="containsText" dxfId="6581" priority="6268" operator="containsText" text="PAÍSES NÓRDICOS">
      <formula>NOT(ISERROR(SEARCH("PAÍSES NÓRDICOS",B15)))</formula>
    </cfRule>
    <cfRule type="containsText" dxfId="6580" priority="6269" operator="containsText" text="REINO UNIDO">
      <formula>NOT(ISERROR(SEARCH("REINO UNIDO",B15)))</formula>
    </cfRule>
    <cfRule type="containsText" dxfId="6579" priority="6270" operator="containsText" text="DINAMARCA">
      <formula>NOT(ISERROR(SEARCH("DINAMARCA",B15)))</formula>
    </cfRule>
    <cfRule type="containsText" dxfId="6578" priority="6271" operator="containsText" text="NORUEGA">
      <formula>NOT(ISERROR(SEARCH("NORUEGA",B15)))</formula>
    </cfRule>
    <cfRule type="containsText" dxfId="6577" priority="6272" operator="containsText" text="FINLANDIA">
      <formula>NOT(ISERROR(SEARCH("FINLANDIA",B15)))</formula>
    </cfRule>
    <cfRule type="containsText" dxfId="6576" priority="6273" operator="containsText" text="SUECIA">
      <formula>NOT(ISERROR(SEARCH("SUECIA",B15)))</formula>
    </cfRule>
  </conditionalFormatting>
  <conditionalFormatting sqref="B15">
    <cfRule type="containsText" dxfId="6575" priority="6240" operator="containsText" text="SUIZA">
      <formula>NOT(ISERROR(SEARCH("SUIZA",B15)))</formula>
    </cfRule>
    <cfRule type="containsText" dxfId="6574" priority="6241" operator="containsText" text="AUSTRIA">
      <formula>NOT(ISERROR(SEARCH("AUSTRIA",B15)))</formula>
    </cfRule>
    <cfRule type="containsText" dxfId="6573" priority="6242" operator="containsText" text="IRLANDA">
      <formula>NOT(ISERROR(SEARCH("IRLANDA",B15)))</formula>
    </cfRule>
    <cfRule type="containsText" dxfId="6572" priority="6243" operator="containsText" text="PAÍSES DEL ESTE">
      <formula>NOT(ISERROR(SEARCH("PAÍSES DEL ESTE",B15)))</formula>
    </cfRule>
    <cfRule type="containsText" dxfId="6571" priority="6244" operator="containsText" text="RUSIA">
      <formula>NOT(ISERROR(SEARCH("RUSIA",B15)))</formula>
    </cfRule>
    <cfRule type="containsText" dxfId="6570" priority="6245" operator="containsText" text="HOLANDA">
      <formula>NOT(ISERROR(SEARCH("HOLANDA",B15)))</formula>
    </cfRule>
    <cfRule type="containsText" dxfId="6569" priority="6246" operator="containsText" text="FRANCIA">
      <formula>NOT(ISERROR(SEARCH("FRANCIA",B15)))</formula>
    </cfRule>
    <cfRule type="containsText" dxfId="6568" priority="6247" operator="containsText" text="ITALIA">
      <formula>NOT(ISERROR(SEARCH("ITALIA",B15)))</formula>
    </cfRule>
    <cfRule type="containsText" dxfId="6567" priority="6248" operator="containsText" text="BÉLGICA">
      <formula>NOT(ISERROR(SEARCH("BÉLGICA",B15)))</formula>
    </cfRule>
    <cfRule type="containsText" dxfId="6566" priority="6249" operator="containsText" text="ESPAÑA">
      <formula>NOT(ISERROR(SEARCH("ESPAÑA",B15)))</formula>
    </cfRule>
    <cfRule type="containsText" dxfId="6565" priority="6250" operator="containsText" text="ALEMANIA">
      <formula>NOT(ISERROR(SEARCH("ALEMANIA",B15)))</formula>
    </cfRule>
    <cfRule type="containsText" dxfId="6564" priority="6251" operator="containsText" text="PAÍSES NÓRDICOS">
      <formula>NOT(ISERROR(SEARCH("PAÍSES NÓRDICOS",B15)))</formula>
    </cfRule>
    <cfRule type="containsText" dxfId="6563" priority="6252" operator="containsText" text="REINO UNIDO">
      <formula>NOT(ISERROR(SEARCH("REINO UNIDO",B15)))</formula>
    </cfRule>
    <cfRule type="containsText" dxfId="6562" priority="6253" operator="containsText" text="DINAMARCA">
      <formula>NOT(ISERROR(SEARCH("DINAMARCA",B15)))</formula>
    </cfRule>
    <cfRule type="containsText" dxfId="6561" priority="6254" operator="containsText" text="NORUEGA">
      <formula>NOT(ISERROR(SEARCH("NORUEGA",B15)))</formula>
    </cfRule>
    <cfRule type="containsText" dxfId="6560" priority="6255" operator="containsText" text="FINLANDIA">
      <formula>NOT(ISERROR(SEARCH("FINLANDIA",B15)))</formula>
    </cfRule>
    <cfRule type="containsText" dxfId="6559" priority="6256" operator="containsText" text="SUECIA">
      <formula>NOT(ISERROR(SEARCH("SUECIA",B15)))</formula>
    </cfRule>
  </conditionalFormatting>
  <conditionalFormatting sqref="B15">
    <cfRule type="containsText" dxfId="6558" priority="6223" operator="containsText" text="SUIZA">
      <formula>NOT(ISERROR(SEARCH("SUIZA",B15)))</formula>
    </cfRule>
    <cfRule type="containsText" dxfId="6557" priority="6224" operator="containsText" text="AUSTRIA">
      <formula>NOT(ISERROR(SEARCH("AUSTRIA",B15)))</formula>
    </cfRule>
    <cfRule type="containsText" dxfId="6556" priority="6225" operator="containsText" text="IRLANDA">
      <formula>NOT(ISERROR(SEARCH("IRLANDA",B15)))</formula>
    </cfRule>
    <cfRule type="containsText" dxfId="6555" priority="6226" operator="containsText" text="PAÍSES DEL ESTE">
      <formula>NOT(ISERROR(SEARCH("PAÍSES DEL ESTE",B15)))</formula>
    </cfRule>
    <cfRule type="containsText" dxfId="6554" priority="6227" operator="containsText" text="RUSIA">
      <formula>NOT(ISERROR(SEARCH("RUSIA",B15)))</formula>
    </cfRule>
    <cfRule type="containsText" dxfId="6553" priority="6228" operator="containsText" text="HOLANDA">
      <formula>NOT(ISERROR(SEARCH("HOLANDA",B15)))</formula>
    </cfRule>
    <cfRule type="containsText" dxfId="6552" priority="6229" operator="containsText" text="FRANCIA">
      <formula>NOT(ISERROR(SEARCH("FRANCIA",B15)))</formula>
    </cfRule>
    <cfRule type="containsText" dxfId="6551" priority="6230" operator="containsText" text="ITALIA">
      <formula>NOT(ISERROR(SEARCH("ITALIA",B15)))</formula>
    </cfRule>
    <cfRule type="containsText" dxfId="6550" priority="6231" operator="containsText" text="BÉLGICA">
      <formula>NOT(ISERROR(SEARCH("BÉLGICA",B15)))</formula>
    </cfRule>
    <cfRule type="containsText" dxfId="6549" priority="6232" operator="containsText" text="ESPAÑA">
      <formula>NOT(ISERROR(SEARCH("ESPAÑA",B15)))</formula>
    </cfRule>
    <cfRule type="containsText" dxfId="6548" priority="6233" operator="containsText" text="ALEMANIA">
      <formula>NOT(ISERROR(SEARCH("ALEMANIA",B15)))</formula>
    </cfRule>
    <cfRule type="containsText" dxfId="6547" priority="6234" operator="containsText" text="PAÍSES NÓRDICOS">
      <formula>NOT(ISERROR(SEARCH("PAÍSES NÓRDICOS",B15)))</formula>
    </cfRule>
    <cfRule type="containsText" dxfId="6546" priority="6235" operator="containsText" text="REINO UNIDO">
      <formula>NOT(ISERROR(SEARCH("REINO UNIDO",B15)))</formula>
    </cfRule>
    <cfRule type="containsText" dxfId="6545" priority="6236" operator="containsText" text="DINAMARCA">
      <formula>NOT(ISERROR(SEARCH("DINAMARCA",B15)))</formula>
    </cfRule>
    <cfRule type="containsText" dxfId="6544" priority="6237" operator="containsText" text="NORUEGA">
      <formula>NOT(ISERROR(SEARCH("NORUEGA",B15)))</formula>
    </cfRule>
    <cfRule type="containsText" dxfId="6543" priority="6238" operator="containsText" text="FINLANDIA">
      <formula>NOT(ISERROR(SEARCH("FINLANDIA",B15)))</formula>
    </cfRule>
    <cfRule type="containsText" dxfId="6542" priority="6239" operator="containsText" text="SUECIA">
      <formula>NOT(ISERROR(SEARCH("SUECIA",B15)))</formula>
    </cfRule>
  </conditionalFormatting>
  <conditionalFormatting sqref="B15">
    <cfRule type="containsText" dxfId="6541" priority="6206" operator="containsText" text="SUIZA">
      <formula>NOT(ISERROR(SEARCH("SUIZA",B15)))</formula>
    </cfRule>
    <cfRule type="containsText" dxfId="6540" priority="6207" operator="containsText" text="AUSTRIA">
      <formula>NOT(ISERROR(SEARCH("AUSTRIA",B15)))</formula>
    </cfRule>
    <cfRule type="containsText" dxfId="6539" priority="6208" operator="containsText" text="IRLANDA">
      <formula>NOT(ISERROR(SEARCH("IRLANDA",B15)))</formula>
    </cfRule>
    <cfRule type="containsText" dxfId="6538" priority="6209" operator="containsText" text="PAÍSES DEL ESTE">
      <formula>NOT(ISERROR(SEARCH("PAÍSES DEL ESTE",B15)))</formula>
    </cfRule>
    <cfRule type="containsText" dxfId="6537" priority="6210" operator="containsText" text="RUSIA">
      <formula>NOT(ISERROR(SEARCH("RUSIA",B15)))</formula>
    </cfRule>
    <cfRule type="containsText" dxfId="6536" priority="6211" operator="containsText" text="HOLANDA">
      <formula>NOT(ISERROR(SEARCH("HOLANDA",B15)))</formula>
    </cfRule>
    <cfRule type="containsText" dxfId="6535" priority="6212" operator="containsText" text="FRANCIA">
      <formula>NOT(ISERROR(SEARCH("FRANCIA",B15)))</formula>
    </cfRule>
    <cfRule type="containsText" dxfId="6534" priority="6213" operator="containsText" text="ITALIA">
      <formula>NOT(ISERROR(SEARCH("ITALIA",B15)))</formula>
    </cfRule>
    <cfRule type="containsText" dxfId="6533" priority="6214" operator="containsText" text="BÉLGICA">
      <formula>NOT(ISERROR(SEARCH("BÉLGICA",B15)))</formula>
    </cfRule>
    <cfRule type="containsText" dxfId="6532" priority="6215" operator="containsText" text="ESPAÑA">
      <formula>NOT(ISERROR(SEARCH("ESPAÑA",B15)))</formula>
    </cfRule>
    <cfRule type="containsText" dxfId="6531" priority="6216" operator="containsText" text="ALEMANIA">
      <formula>NOT(ISERROR(SEARCH("ALEMANIA",B15)))</formula>
    </cfRule>
    <cfRule type="containsText" dxfId="6530" priority="6217" operator="containsText" text="PAÍSES NÓRDICOS">
      <formula>NOT(ISERROR(SEARCH("PAÍSES NÓRDICOS",B15)))</formula>
    </cfRule>
    <cfRule type="containsText" dxfId="6529" priority="6218" operator="containsText" text="REINO UNIDO">
      <formula>NOT(ISERROR(SEARCH("REINO UNIDO",B15)))</formula>
    </cfRule>
    <cfRule type="containsText" dxfId="6528" priority="6219" operator="containsText" text="DINAMARCA">
      <formula>NOT(ISERROR(SEARCH("DINAMARCA",B15)))</formula>
    </cfRule>
    <cfRule type="containsText" dxfId="6527" priority="6220" operator="containsText" text="NORUEGA">
      <formula>NOT(ISERROR(SEARCH("NORUEGA",B15)))</formula>
    </cfRule>
    <cfRule type="containsText" dxfId="6526" priority="6221" operator="containsText" text="FINLANDIA">
      <formula>NOT(ISERROR(SEARCH("FINLANDIA",B15)))</formula>
    </cfRule>
    <cfRule type="containsText" dxfId="6525" priority="6222" operator="containsText" text="SUECIA">
      <formula>NOT(ISERROR(SEARCH("SUECIA",B15)))</formula>
    </cfRule>
  </conditionalFormatting>
  <conditionalFormatting sqref="B15">
    <cfRule type="containsText" dxfId="6524" priority="6189" operator="containsText" text="SUIZA">
      <formula>NOT(ISERROR(SEARCH("SUIZA",B15)))</formula>
    </cfRule>
    <cfRule type="containsText" dxfId="6523" priority="6190" operator="containsText" text="AUSTRIA">
      <formula>NOT(ISERROR(SEARCH("AUSTRIA",B15)))</formula>
    </cfRule>
    <cfRule type="containsText" dxfId="6522" priority="6191" operator="containsText" text="IRLANDA">
      <formula>NOT(ISERROR(SEARCH("IRLANDA",B15)))</formula>
    </cfRule>
    <cfRule type="containsText" dxfId="6521" priority="6192" operator="containsText" text="PAÍSES DEL ESTE">
      <formula>NOT(ISERROR(SEARCH("PAÍSES DEL ESTE",B15)))</formula>
    </cfRule>
    <cfRule type="containsText" dxfId="6520" priority="6193" operator="containsText" text="RUSIA">
      <formula>NOT(ISERROR(SEARCH("RUSIA",B15)))</formula>
    </cfRule>
    <cfRule type="containsText" dxfId="6519" priority="6194" operator="containsText" text="HOLANDA">
      <formula>NOT(ISERROR(SEARCH("HOLANDA",B15)))</formula>
    </cfRule>
    <cfRule type="containsText" dxfId="6518" priority="6195" operator="containsText" text="FRANCIA">
      <formula>NOT(ISERROR(SEARCH("FRANCIA",B15)))</formula>
    </cfRule>
    <cfRule type="containsText" dxfId="6517" priority="6196" operator="containsText" text="ITALIA">
      <formula>NOT(ISERROR(SEARCH("ITALIA",B15)))</formula>
    </cfRule>
    <cfRule type="containsText" dxfId="6516" priority="6197" operator="containsText" text="BÉLGICA">
      <formula>NOT(ISERROR(SEARCH("BÉLGICA",B15)))</formula>
    </cfRule>
    <cfRule type="containsText" dxfId="6515" priority="6198" operator="containsText" text="ESPAÑA">
      <formula>NOT(ISERROR(SEARCH("ESPAÑA",B15)))</formula>
    </cfRule>
    <cfRule type="containsText" dxfId="6514" priority="6199" operator="containsText" text="ALEMANIA">
      <formula>NOT(ISERROR(SEARCH("ALEMANIA",B15)))</formula>
    </cfRule>
    <cfRule type="containsText" dxfId="6513" priority="6200" operator="containsText" text="PAÍSES NÓRDICOS">
      <formula>NOT(ISERROR(SEARCH("PAÍSES NÓRDICOS",B15)))</formula>
    </cfRule>
    <cfRule type="containsText" dxfId="6512" priority="6201" operator="containsText" text="REINO UNIDO">
      <formula>NOT(ISERROR(SEARCH("REINO UNIDO",B15)))</formula>
    </cfRule>
    <cfRule type="containsText" dxfId="6511" priority="6202" operator="containsText" text="DINAMARCA">
      <formula>NOT(ISERROR(SEARCH("DINAMARCA",B15)))</formula>
    </cfRule>
    <cfRule type="containsText" dxfId="6510" priority="6203" operator="containsText" text="NORUEGA">
      <formula>NOT(ISERROR(SEARCH("NORUEGA",B15)))</formula>
    </cfRule>
    <cfRule type="containsText" dxfId="6509" priority="6204" operator="containsText" text="FINLANDIA">
      <formula>NOT(ISERROR(SEARCH("FINLANDIA",B15)))</formula>
    </cfRule>
    <cfRule type="containsText" dxfId="6508" priority="6205" operator="containsText" text="SUECIA">
      <formula>NOT(ISERROR(SEARCH("SUECIA",B15)))</formula>
    </cfRule>
  </conditionalFormatting>
  <conditionalFormatting sqref="B14">
    <cfRule type="containsText" dxfId="6507" priority="6172" operator="containsText" text="SUIZA">
      <formula>NOT(ISERROR(SEARCH("SUIZA",B14)))</formula>
    </cfRule>
    <cfRule type="containsText" dxfId="6506" priority="6173" operator="containsText" text="AUSTRIA">
      <formula>NOT(ISERROR(SEARCH("AUSTRIA",B14)))</formula>
    </cfRule>
    <cfRule type="containsText" dxfId="6505" priority="6174" operator="containsText" text="IRLANDA">
      <formula>NOT(ISERROR(SEARCH("IRLANDA",B14)))</formula>
    </cfRule>
    <cfRule type="containsText" dxfId="6504" priority="6175" operator="containsText" text="PAÍSES DEL ESTE">
      <formula>NOT(ISERROR(SEARCH("PAÍSES DEL ESTE",B14)))</formula>
    </cfRule>
    <cfRule type="containsText" dxfId="6503" priority="6176" operator="containsText" text="RUSIA">
      <formula>NOT(ISERROR(SEARCH("RUSIA",B14)))</formula>
    </cfRule>
    <cfRule type="containsText" dxfId="6502" priority="6177" operator="containsText" text="HOLANDA">
      <formula>NOT(ISERROR(SEARCH("HOLANDA",B14)))</formula>
    </cfRule>
    <cfRule type="containsText" dxfId="6501" priority="6178" operator="containsText" text="FRANCIA">
      <formula>NOT(ISERROR(SEARCH("FRANCIA",B14)))</formula>
    </cfRule>
    <cfRule type="containsText" dxfId="6500" priority="6179" operator="containsText" text="ITALIA">
      <formula>NOT(ISERROR(SEARCH("ITALIA",B14)))</formula>
    </cfRule>
    <cfRule type="containsText" dxfId="6499" priority="6180" operator="containsText" text="BÉLGICA">
      <formula>NOT(ISERROR(SEARCH("BÉLGICA",B14)))</formula>
    </cfRule>
    <cfRule type="containsText" dxfId="6498" priority="6181" operator="containsText" text="ESPAÑA">
      <formula>NOT(ISERROR(SEARCH("ESPAÑA",B14)))</formula>
    </cfRule>
    <cfRule type="containsText" dxfId="6497" priority="6182" operator="containsText" text="ALEMANIA">
      <formula>NOT(ISERROR(SEARCH("ALEMANIA",B14)))</formula>
    </cfRule>
    <cfRule type="containsText" dxfId="6496" priority="6183" operator="containsText" text="PAÍSES NÓRDICOS">
      <formula>NOT(ISERROR(SEARCH("PAÍSES NÓRDICOS",B14)))</formula>
    </cfRule>
    <cfRule type="containsText" dxfId="6495" priority="6184" operator="containsText" text="REINO UNIDO">
      <formula>NOT(ISERROR(SEARCH("REINO UNIDO",B14)))</formula>
    </cfRule>
    <cfRule type="containsText" dxfId="6494" priority="6185" operator="containsText" text="DINAMARCA">
      <formula>NOT(ISERROR(SEARCH("DINAMARCA",B14)))</formula>
    </cfRule>
    <cfRule type="containsText" dxfId="6493" priority="6186" operator="containsText" text="NORUEGA">
      <formula>NOT(ISERROR(SEARCH("NORUEGA",B14)))</formula>
    </cfRule>
    <cfRule type="containsText" dxfId="6492" priority="6187" operator="containsText" text="FINLANDIA">
      <formula>NOT(ISERROR(SEARCH("FINLANDIA",B14)))</formula>
    </cfRule>
    <cfRule type="containsText" dxfId="6491" priority="6188" operator="containsText" text="SUECIA">
      <formula>NOT(ISERROR(SEARCH("SUECIA",B14)))</formula>
    </cfRule>
  </conditionalFormatting>
  <conditionalFormatting sqref="B14">
    <cfRule type="containsText" dxfId="6490" priority="6155" operator="containsText" text="SUIZA">
      <formula>NOT(ISERROR(SEARCH("SUIZA",B14)))</formula>
    </cfRule>
    <cfRule type="containsText" dxfId="6489" priority="6156" operator="containsText" text="AUSTRIA">
      <formula>NOT(ISERROR(SEARCH("AUSTRIA",B14)))</formula>
    </cfRule>
    <cfRule type="containsText" dxfId="6488" priority="6157" operator="containsText" text="IRLANDA">
      <formula>NOT(ISERROR(SEARCH("IRLANDA",B14)))</formula>
    </cfRule>
    <cfRule type="containsText" dxfId="6487" priority="6158" operator="containsText" text="PAÍSES DEL ESTE">
      <formula>NOT(ISERROR(SEARCH("PAÍSES DEL ESTE",B14)))</formula>
    </cfRule>
    <cfRule type="containsText" dxfId="6486" priority="6159" operator="containsText" text="RUSIA">
      <formula>NOT(ISERROR(SEARCH("RUSIA",B14)))</formula>
    </cfRule>
    <cfRule type="containsText" dxfId="6485" priority="6160" operator="containsText" text="HOLANDA">
      <formula>NOT(ISERROR(SEARCH("HOLANDA",B14)))</formula>
    </cfRule>
    <cfRule type="containsText" dxfId="6484" priority="6161" operator="containsText" text="FRANCIA">
      <formula>NOT(ISERROR(SEARCH("FRANCIA",B14)))</formula>
    </cfRule>
    <cfRule type="containsText" dxfId="6483" priority="6162" operator="containsText" text="ITALIA">
      <formula>NOT(ISERROR(SEARCH("ITALIA",B14)))</formula>
    </cfRule>
    <cfRule type="containsText" dxfId="6482" priority="6163" operator="containsText" text="BÉLGICA">
      <formula>NOT(ISERROR(SEARCH("BÉLGICA",B14)))</formula>
    </cfRule>
    <cfRule type="containsText" dxfId="6481" priority="6164" operator="containsText" text="ESPAÑA">
      <formula>NOT(ISERROR(SEARCH("ESPAÑA",B14)))</formula>
    </cfRule>
    <cfRule type="containsText" dxfId="6480" priority="6165" operator="containsText" text="ALEMANIA">
      <formula>NOT(ISERROR(SEARCH("ALEMANIA",B14)))</formula>
    </cfRule>
    <cfRule type="containsText" dxfId="6479" priority="6166" operator="containsText" text="PAÍSES NÓRDICOS">
      <formula>NOT(ISERROR(SEARCH("PAÍSES NÓRDICOS",B14)))</formula>
    </cfRule>
    <cfRule type="containsText" dxfId="6478" priority="6167" operator="containsText" text="REINO UNIDO">
      <formula>NOT(ISERROR(SEARCH("REINO UNIDO",B14)))</formula>
    </cfRule>
    <cfRule type="containsText" dxfId="6477" priority="6168" operator="containsText" text="DINAMARCA">
      <formula>NOT(ISERROR(SEARCH("DINAMARCA",B14)))</formula>
    </cfRule>
    <cfRule type="containsText" dxfId="6476" priority="6169" operator="containsText" text="NORUEGA">
      <formula>NOT(ISERROR(SEARCH("NORUEGA",B14)))</formula>
    </cfRule>
    <cfRule type="containsText" dxfId="6475" priority="6170" operator="containsText" text="FINLANDIA">
      <formula>NOT(ISERROR(SEARCH("FINLANDIA",B14)))</formula>
    </cfRule>
    <cfRule type="containsText" dxfId="6474" priority="6171" operator="containsText" text="SUECIA">
      <formula>NOT(ISERROR(SEARCH("SUECIA",B14)))</formula>
    </cfRule>
  </conditionalFormatting>
  <conditionalFormatting sqref="B14">
    <cfRule type="containsText" dxfId="6473" priority="6138" operator="containsText" text="SUIZA">
      <formula>NOT(ISERROR(SEARCH("SUIZA",B14)))</formula>
    </cfRule>
    <cfRule type="containsText" dxfId="6472" priority="6139" operator="containsText" text="AUSTRIA">
      <formula>NOT(ISERROR(SEARCH("AUSTRIA",B14)))</formula>
    </cfRule>
    <cfRule type="containsText" dxfId="6471" priority="6140" operator="containsText" text="IRLANDA">
      <formula>NOT(ISERROR(SEARCH("IRLANDA",B14)))</formula>
    </cfRule>
    <cfRule type="containsText" dxfId="6470" priority="6141" operator="containsText" text="PAÍSES DEL ESTE">
      <formula>NOT(ISERROR(SEARCH("PAÍSES DEL ESTE",B14)))</formula>
    </cfRule>
    <cfRule type="containsText" dxfId="6469" priority="6142" operator="containsText" text="RUSIA">
      <formula>NOT(ISERROR(SEARCH("RUSIA",B14)))</formula>
    </cfRule>
    <cfRule type="containsText" dxfId="6468" priority="6143" operator="containsText" text="HOLANDA">
      <formula>NOT(ISERROR(SEARCH("HOLANDA",B14)))</formula>
    </cfRule>
    <cfRule type="containsText" dxfId="6467" priority="6144" operator="containsText" text="FRANCIA">
      <formula>NOT(ISERROR(SEARCH("FRANCIA",B14)))</formula>
    </cfRule>
    <cfRule type="containsText" dxfId="6466" priority="6145" operator="containsText" text="ITALIA">
      <formula>NOT(ISERROR(SEARCH("ITALIA",B14)))</formula>
    </cfRule>
    <cfRule type="containsText" dxfId="6465" priority="6146" operator="containsText" text="BÉLGICA">
      <formula>NOT(ISERROR(SEARCH("BÉLGICA",B14)))</formula>
    </cfRule>
    <cfRule type="containsText" dxfId="6464" priority="6147" operator="containsText" text="ESPAÑA">
      <formula>NOT(ISERROR(SEARCH("ESPAÑA",B14)))</formula>
    </cfRule>
    <cfRule type="containsText" dxfId="6463" priority="6148" operator="containsText" text="ALEMANIA">
      <formula>NOT(ISERROR(SEARCH("ALEMANIA",B14)))</formula>
    </cfRule>
    <cfRule type="containsText" dxfId="6462" priority="6149" operator="containsText" text="PAÍSES NÓRDICOS">
      <formula>NOT(ISERROR(SEARCH("PAÍSES NÓRDICOS",B14)))</formula>
    </cfRule>
    <cfRule type="containsText" dxfId="6461" priority="6150" operator="containsText" text="REINO UNIDO">
      <formula>NOT(ISERROR(SEARCH("REINO UNIDO",B14)))</formula>
    </cfRule>
    <cfRule type="containsText" dxfId="6460" priority="6151" operator="containsText" text="DINAMARCA">
      <formula>NOT(ISERROR(SEARCH("DINAMARCA",B14)))</formula>
    </cfRule>
    <cfRule type="containsText" dxfId="6459" priority="6152" operator="containsText" text="NORUEGA">
      <formula>NOT(ISERROR(SEARCH("NORUEGA",B14)))</formula>
    </cfRule>
    <cfRule type="containsText" dxfId="6458" priority="6153" operator="containsText" text="FINLANDIA">
      <formula>NOT(ISERROR(SEARCH("FINLANDIA",B14)))</formula>
    </cfRule>
    <cfRule type="containsText" dxfId="6457" priority="6154" operator="containsText" text="SUECIA">
      <formula>NOT(ISERROR(SEARCH("SUECIA",B14)))</formula>
    </cfRule>
  </conditionalFormatting>
  <conditionalFormatting sqref="B14">
    <cfRule type="containsText" dxfId="6456" priority="6121" operator="containsText" text="SUIZA">
      <formula>NOT(ISERROR(SEARCH("SUIZA",B14)))</formula>
    </cfRule>
    <cfRule type="containsText" dxfId="6455" priority="6122" operator="containsText" text="AUSTRIA">
      <formula>NOT(ISERROR(SEARCH("AUSTRIA",B14)))</formula>
    </cfRule>
    <cfRule type="containsText" dxfId="6454" priority="6123" operator="containsText" text="IRLANDA">
      <formula>NOT(ISERROR(SEARCH("IRLANDA",B14)))</formula>
    </cfRule>
    <cfRule type="containsText" dxfId="6453" priority="6124" operator="containsText" text="PAÍSES DEL ESTE">
      <formula>NOT(ISERROR(SEARCH("PAÍSES DEL ESTE",B14)))</formula>
    </cfRule>
    <cfRule type="containsText" dxfId="6452" priority="6125" operator="containsText" text="RUSIA">
      <formula>NOT(ISERROR(SEARCH("RUSIA",B14)))</formula>
    </cfRule>
    <cfRule type="containsText" dxfId="6451" priority="6126" operator="containsText" text="HOLANDA">
      <formula>NOT(ISERROR(SEARCH("HOLANDA",B14)))</formula>
    </cfRule>
    <cfRule type="containsText" dxfId="6450" priority="6127" operator="containsText" text="FRANCIA">
      <formula>NOT(ISERROR(SEARCH("FRANCIA",B14)))</formula>
    </cfRule>
    <cfRule type="containsText" dxfId="6449" priority="6128" operator="containsText" text="ITALIA">
      <formula>NOT(ISERROR(SEARCH("ITALIA",B14)))</formula>
    </cfRule>
    <cfRule type="containsText" dxfId="6448" priority="6129" operator="containsText" text="BÉLGICA">
      <formula>NOT(ISERROR(SEARCH("BÉLGICA",B14)))</formula>
    </cfRule>
    <cfRule type="containsText" dxfId="6447" priority="6130" operator="containsText" text="ESPAÑA">
      <formula>NOT(ISERROR(SEARCH("ESPAÑA",B14)))</formula>
    </cfRule>
    <cfRule type="containsText" dxfId="6446" priority="6131" operator="containsText" text="ALEMANIA">
      <formula>NOT(ISERROR(SEARCH("ALEMANIA",B14)))</formula>
    </cfRule>
    <cfRule type="containsText" dxfId="6445" priority="6132" operator="containsText" text="PAÍSES NÓRDICOS">
      <formula>NOT(ISERROR(SEARCH("PAÍSES NÓRDICOS",B14)))</formula>
    </cfRule>
    <cfRule type="containsText" dxfId="6444" priority="6133" operator="containsText" text="REINO UNIDO">
      <formula>NOT(ISERROR(SEARCH("REINO UNIDO",B14)))</formula>
    </cfRule>
    <cfRule type="containsText" dxfId="6443" priority="6134" operator="containsText" text="DINAMARCA">
      <formula>NOT(ISERROR(SEARCH("DINAMARCA",B14)))</formula>
    </cfRule>
    <cfRule type="containsText" dxfId="6442" priority="6135" operator="containsText" text="NORUEGA">
      <formula>NOT(ISERROR(SEARCH("NORUEGA",B14)))</formula>
    </cfRule>
    <cfRule type="containsText" dxfId="6441" priority="6136" operator="containsText" text="FINLANDIA">
      <formula>NOT(ISERROR(SEARCH("FINLANDIA",B14)))</formula>
    </cfRule>
    <cfRule type="containsText" dxfId="6440" priority="6137" operator="containsText" text="SUECIA">
      <formula>NOT(ISERROR(SEARCH("SUECIA",B14)))</formula>
    </cfRule>
  </conditionalFormatting>
  <conditionalFormatting sqref="B14">
    <cfRule type="containsText" dxfId="6439" priority="6104" operator="containsText" text="SUIZA">
      <formula>NOT(ISERROR(SEARCH("SUIZA",B14)))</formula>
    </cfRule>
    <cfRule type="containsText" dxfId="6438" priority="6105" operator="containsText" text="AUSTRIA">
      <formula>NOT(ISERROR(SEARCH("AUSTRIA",B14)))</formula>
    </cfRule>
    <cfRule type="containsText" dxfId="6437" priority="6106" operator="containsText" text="IRLANDA">
      <formula>NOT(ISERROR(SEARCH("IRLANDA",B14)))</formula>
    </cfRule>
    <cfRule type="containsText" dxfId="6436" priority="6107" operator="containsText" text="PAÍSES DEL ESTE">
      <formula>NOT(ISERROR(SEARCH("PAÍSES DEL ESTE",B14)))</formula>
    </cfRule>
    <cfRule type="containsText" dxfId="6435" priority="6108" operator="containsText" text="RUSIA">
      <formula>NOT(ISERROR(SEARCH("RUSIA",B14)))</formula>
    </cfRule>
    <cfRule type="containsText" dxfId="6434" priority="6109" operator="containsText" text="HOLANDA">
      <formula>NOT(ISERROR(SEARCH("HOLANDA",B14)))</formula>
    </cfRule>
    <cfRule type="containsText" dxfId="6433" priority="6110" operator="containsText" text="FRANCIA">
      <formula>NOT(ISERROR(SEARCH("FRANCIA",B14)))</formula>
    </cfRule>
    <cfRule type="containsText" dxfId="6432" priority="6111" operator="containsText" text="ITALIA">
      <formula>NOT(ISERROR(SEARCH("ITALIA",B14)))</formula>
    </cfRule>
    <cfRule type="containsText" dxfId="6431" priority="6112" operator="containsText" text="BÉLGICA">
      <formula>NOT(ISERROR(SEARCH("BÉLGICA",B14)))</formula>
    </cfRule>
    <cfRule type="containsText" dxfId="6430" priority="6113" operator="containsText" text="ESPAÑA">
      <formula>NOT(ISERROR(SEARCH("ESPAÑA",B14)))</formula>
    </cfRule>
    <cfRule type="containsText" dxfId="6429" priority="6114" operator="containsText" text="ALEMANIA">
      <formula>NOT(ISERROR(SEARCH("ALEMANIA",B14)))</formula>
    </cfRule>
    <cfRule type="containsText" dxfId="6428" priority="6115" operator="containsText" text="PAÍSES NÓRDICOS">
      <formula>NOT(ISERROR(SEARCH("PAÍSES NÓRDICOS",B14)))</formula>
    </cfRule>
    <cfRule type="containsText" dxfId="6427" priority="6116" operator="containsText" text="REINO UNIDO">
      <formula>NOT(ISERROR(SEARCH("REINO UNIDO",B14)))</formula>
    </cfRule>
    <cfRule type="containsText" dxfId="6426" priority="6117" operator="containsText" text="DINAMARCA">
      <formula>NOT(ISERROR(SEARCH("DINAMARCA",B14)))</formula>
    </cfRule>
    <cfRule type="containsText" dxfId="6425" priority="6118" operator="containsText" text="NORUEGA">
      <formula>NOT(ISERROR(SEARCH("NORUEGA",B14)))</formula>
    </cfRule>
    <cfRule type="containsText" dxfId="6424" priority="6119" operator="containsText" text="FINLANDIA">
      <formula>NOT(ISERROR(SEARCH("FINLANDIA",B14)))</formula>
    </cfRule>
    <cfRule type="containsText" dxfId="6423" priority="6120" operator="containsText" text="SUECIA">
      <formula>NOT(ISERROR(SEARCH("SUECIA",B14)))</formula>
    </cfRule>
  </conditionalFormatting>
  <conditionalFormatting sqref="B14">
    <cfRule type="containsText" dxfId="6422" priority="6087" operator="containsText" text="SUIZA">
      <formula>NOT(ISERROR(SEARCH("SUIZA",B14)))</formula>
    </cfRule>
    <cfRule type="containsText" dxfId="6421" priority="6088" operator="containsText" text="AUSTRIA">
      <formula>NOT(ISERROR(SEARCH("AUSTRIA",B14)))</formula>
    </cfRule>
    <cfRule type="containsText" dxfId="6420" priority="6089" operator="containsText" text="IRLANDA">
      <formula>NOT(ISERROR(SEARCH("IRLANDA",B14)))</formula>
    </cfRule>
    <cfRule type="containsText" dxfId="6419" priority="6090" operator="containsText" text="PAÍSES DEL ESTE">
      <formula>NOT(ISERROR(SEARCH("PAÍSES DEL ESTE",B14)))</formula>
    </cfRule>
    <cfRule type="containsText" dxfId="6418" priority="6091" operator="containsText" text="RUSIA">
      <formula>NOT(ISERROR(SEARCH("RUSIA",B14)))</formula>
    </cfRule>
    <cfRule type="containsText" dxfId="6417" priority="6092" operator="containsText" text="HOLANDA">
      <formula>NOT(ISERROR(SEARCH("HOLANDA",B14)))</formula>
    </cfRule>
    <cfRule type="containsText" dxfId="6416" priority="6093" operator="containsText" text="FRANCIA">
      <formula>NOT(ISERROR(SEARCH("FRANCIA",B14)))</formula>
    </cfRule>
    <cfRule type="containsText" dxfId="6415" priority="6094" operator="containsText" text="ITALIA">
      <formula>NOT(ISERROR(SEARCH("ITALIA",B14)))</formula>
    </cfRule>
    <cfRule type="containsText" dxfId="6414" priority="6095" operator="containsText" text="BÉLGICA">
      <formula>NOT(ISERROR(SEARCH("BÉLGICA",B14)))</formula>
    </cfRule>
    <cfRule type="containsText" dxfId="6413" priority="6096" operator="containsText" text="ESPAÑA">
      <formula>NOT(ISERROR(SEARCH("ESPAÑA",B14)))</formula>
    </cfRule>
    <cfRule type="containsText" dxfId="6412" priority="6097" operator="containsText" text="ALEMANIA">
      <formula>NOT(ISERROR(SEARCH("ALEMANIA",B14)))</formula>
    </cfRule>
    <cfRule type="containsText" dxfId="6411" priority="6098" operator="containsText" text="PAÍSES NÓRDICOS">
      <formula>NOT(ISERROR(SEARCH("PAÍSES NÓRDICOS",B14)))</formula>
    </cfRule>
    <cfRule type="containsText" dxfId="6410" priority="6099" operator="containsText" text="REINO UNIDO">
      <formula>NOT(ISERROR(SEARCH("REINO UNIDO",B14)))</formula>
    </cfRule>
    <cfRule type="containsText" dxfId="6409" priority="6100" operator="containsText" text="DINAMARCA">
      <formula>NOT(ISERROR(SEARCH("DINAMARCA",B14)))</formula>
    </cfRule>
    <cfRule type="containsText" dxfId="6408" priority="6101" operator="containsText" text="NORUEGA">
      <formula>NOT(ISERROR(SEARCH("NORUEGA",B14)))</formula>
    </cfRule>
    <cfRule type="containsText" dxfId="6407" priority="6102" operator="containsText" text="FINLANDIA">
      <formula>NOT(ISERROR(SEARCH("FINLANDIA",B14)))</formula>
    </cfRule>
    <cfRule type="containsText" dxfId="6406" priority="6103" operator="containsText" text="SUECIA">
      <formula>NOT(ISERROR(SEARCH("SUECIA",B14)))</formula>
    </cfRule>
  </conditionalFormatting>
  <conditionalFormatting sqref="B14">
    <cfRule type="containsText" dxfId="6405" priority="6070" operator="containsText" text="SUIZA">
      <formula>NOT(ISERROR(SEARCH("SUIZA",B14)))</formula>
    </cfRule>
    <cfRule type="containsText" dxfId="6404" priority="6071" operator="containsText" text="AUSTRIA">
      <formula>NOT(ISERROR(SEARCH("AUSTRIA",B14)))</formula>
    </cfRule>
    <cfRule type="containsText" dxfId="6403" priority="6072" operator="containsText" text="IRLANDA">
      <formula>NOT(ISERROR(SEARCH("IRLANDA",B14)))</formula>
    </cfRule>
    <cfRule type="containsText" dxfId="6402" priority="6073" operator="containsText" text="PAÍSES DEL ESTE">
      <formula>NOT(ISERROR(SEARCH("PAÍSES DEL ESTE",B14)))</formula>
    </cfRule>
    <cfRule type="containsText" dxfId="6401" priority="6074" operator="containsText" text="RUSIA">
      <formula>NOT(ISERROR(SEARCH("RUSIA",B14)))</formula>
    </cfRule>
    <cfRule type="containsText" dxfId="6400" priority="6075" operator="containsText" text="HOLANDA">
      <formula>NOT(ISERROR(SEARCH("HOLANDA",B14)))</formula>
    </cfRule>
    <cfRule type="containsText" dxfId="6399" priority="6076" operator="containsText" text="FRANCIA">
      <formula>NOT(ISERROR(SEARCH("FRANCIA",B14)))</formula>
    </cfRule>
    <cfRule type="containsText" dxfId="6398" priority="6077" operator="containsText" text="ITALIA">
      <formula>NOT(ISERROR(SEARCH("ITALIA",B14)))</formula>
    </cfRule>
    <cfRule type="containsText" dxfId="6397" priority="6078" operator="containsText" text="BÉLGICA">
      <formula>NOT(ISERROR(SEARCH("BÉLGICA",B14)))</formula>
    </cfRule>
    <cfRule type="containsText" dxfId="6396" priority="6079" operator="containsText" text="ESPAÑA">
      <formula>NOT(ISERROR(SEARCH("ESPAÑA",B14)))</formula>
    </cfRule>
    <cfRule type="containsText" dxfId="6395" priority="6080" operator="containsText" text="ALEMANIA">
      <formula>NOT(ISERROR(SEARCH("ALEMANIA",B14)))</formula>
    </cfRule>
    <cfRule type="containsText" dxfId="6394" priority="6081" operator="containsText" text="PAÍSES NÓRDICOS">
      <formula>NOT(ISERROR(SEARCH("PAÍSES NÓRDICOS",B14)))</formula>
    </cfRule>
    <cfRule type="containsText" dxfId="6393" priority="6082" operator="containsText" text="REINO UNIDO">
      <formula>NOT(ISERROR(SEARCH("REINO UNIDO",B14)))</formula>
    </cfRule>
    <cfRule type="containsText" dxfId="6392" priority="6083" operator="containsText" text="DINAMARCA">
      <formula>NOT(ISERROR(SEARCH("DINAMARCA",B14)))</formula>
    </cfRule>
    <cfRule type="containsText" dxfId="6391" priority="6084" operator="containsText" text="NORUEGA">
      <formula>NOT(ISERROR(SEARCH("NORUEGA",B14)))</formula>
    </cfRule>
    <cfRule type="containsText" dxfId="6390" priority="6085" operator="containsText" text="FINLANDIA">
      <formula>NOT(ISERROR(SEARCH("FINLANDIA",B14)))</formula>
    </cfRule>
    <cfRule type="containsText" dxfId="6389" priority="6086" operator="containsText" text="SUECIA">
      <formula>NOT(ISERROR(SEARCH("SUECIA",B14)))</formula>
    </cfRule>
  </conditionalFormatting>
  <conditionalFormatting sqref="B14">
    <cfRule type="containsText" dxfId="6388" priority="6053" operator="containsText" text="SUIZA">
      <formula>NOT(ISERROR(SEARCH("SUIZA",B14)))</formula>
    </cfRule>
    <cfRule type="containsText" dxfId="6387" priority="6054" operator="containsText" text="AUSTRIA">
      <formula>NOT(ISERROR(SEARCH("AUSTRIA",B14)))</formula>
    </cfRule>
    <cfRule type="containsText" dxfId="6386" priority="6055" operator="containsText" text="IRLANDA">
      <formula>NOT(ISERROR(SEARCH("IRLANDA",B14)))</formula>
    </cfRule>
    <cfRule type="containsText" dxfId="6385" priority="6056" operator="containsText" text="PAÍSES DEL ESTE">
      <formula>NOT(ISERROR(SEARCH("PAÍSES DEL ESTE",B14)))</formula>
    </cfRule>
    <cfRule type="containsText" dxfId="6384" priority="6057" operator="containsText" text="RUSIA">
      <formula>NOT(ISERROR(SEARCH("RUSIA",B14)))</formula>
    </cfRule>
    <cfRule type="containsText" dxfId="6383" priority="6058" operator="containsText" text="HOLANDA">
      <formula>NOT(ISERROR(SEARCH("HOLANDA",B14)))</formula>
    </cfRule>
    <cfRule type="containsText" dxfId="6382" priority="6059" operator="containsText" text="FRANCIA">
      <formula>NOT(ISERROR(SEARCH("FRANCIA",B14)))</formula>
    </cfRule>
    <cfRule type="containsText" dxfId="6381" priority="6060" operator="containsText" text="ITALIA">
      <formula>NOT(ISERROR(SEARCH("ITALIA",B14)))</formula>
    </cfRule>
    <cfRule type="containsText" dxfId="6380" priority="6061" operator="containsText" text="BÉLGICA">
      <formula>NOT(ISERROR(SEARCH("BÉLGICA",B14)))</formula>
    </cfRule>
    <cfRule type="containsText" dxfId="6379" priority="6062" operator="containsText" text="ESPAÑA">
      <formula>NOT(ISERROR(SEARCH("ESPAÑA",B14)))</formula>
    </cfRule>
    <cfRule type="containsText" dxfId="6378" priority="6063" operator="containsText" text="ALEMANIA">
      <formula>NOT(ISERROR(SEARCH("ALEMANIA",B14)))</formula>
    </cfRule>
    <cfRule type="containsText" dxfId="6377" priority="6064" operator="containsText" text="PAÍSES NÓRDICOS">
      <formula>NOT(ISERROR(SEARCH("PAÍSES NÓRDICOS",B14)))</formula>
    </cfRule>
    <cfRule type="containsText" dxfId="6376" priority="6065" operator="containsText" text="REINO UNIDO">
      <formula>NOT(ISERROR(SEARCH("REINO UNIDO",B14)))</formula>
    </cfRule>
    <cfRule type="containsText" dxfId="6375" priority="6066" operator="containsText" text="DINAMARCA">
      <formula>NOT(ISERROR(SEARCH("DINAMARCA",B14)))</formula>
    </cfRule>
    <cfRule type="containsText" dxfId="6374" priority="6067" operator="containsText" text="NORUEGA">
      <formula>NOT(ISERROR(SEARCH("NORUEGA",B14)))</formula>
    </cfRule>
    <cfRule type="containsText" dxfId="6373" priority="6068" operator="containsText" text="FINLANDIA">
      <formula>NOT(ISERROR(SEARCH("FINLANDIA",B14)))</formula>
    </cfRule>
    <cfRule type="containsText" dxfId="6372" priority="6069" operator="containsText" text="SUECIA">
      <formula>NOT(ISERROR(SEARCH("SUECIA",B14)))</formula>
    </cfRule>
  </conditionalFormatting>
  <conditionalFormatting sqref="B14">
    <cfRule type="containsText" dxfId="6371" priority="6036" operator="containsText" text="SUIZA">
      <formula>NOT(ISERROR(SEARCH("SUIZA",B14)))</formula>
    </cfRule>
    <cfRule type="containsText" dxfId="6370" priority="6037" operator="containsText" text="AUSTRIA">
      <formula>NOT(ISERROR(SEARCH("AUSTRIA",B14)))</formula>
    </cfRule>
    <cfRule type="containsText" dxfId="6369" priority="6038" operator="containsText" text="IRLANDA">
      <formula>NOT(ISERROR(SEARCH("IRLANDA",B14)))</formula>
    </cfRule>
    <cfRule type="containsText" dxfId="6368" priority="6039" operator="containsText" text="PAÍSES DEL ESTE">
      <formula>NOT(ISERROR(SEARCH("PAÍSES DEL ESTE",B14)))</formula>
    </cfRule>
    <cfRule type="containsText" dxfId="6367" priority="6040" operator="containsText" text="RUSIA">
      <formula>NOT(ISERROR(SEARCH("RUSIA",B14)))</formula>
    </cfRule>
    <cfRule type="containsText" dxfId="6366" priority="6041" operator="containsText" text="HOLANDA">
      <formula>NOT(ISERROR(SEARCH("HOLANDA",B14)))</formula>
    </cfRule>
    <cfRule type="containsText" dxfId="6365" priority="6042" operator="containsText" text="FRANCIA">
      <formula>NOT(ISERROR(SEARCH("FRANCIA",B14)))</formula>
    </cfRule>
    <cfRule type="containsText" dxfId="6364" priority="6043" operator="containsText" text="ITALIA">
      <formula>NOT(ISERROR(SEARCH("ITALIA",B14)))</formula>
    </cfRule>
    <cfRule type="containsText" dxfId="6363" priority="6044" operator="containsText" text="BÉLGICA">
      <formula>NOT(ISERROR(SEARCH("BÉLGICA",B14)))</formula>
    </cfRule>
    <cfRule type="containsText" dxfId="6362" priority="6045" operator="containsText" text="ESPAÑA">
      <formula>NOT(ISERROR(SEARCH("ESPAÑA",B14)))</formula>
    </cfRule>
    <cfRule type="containsText" dxfId="6361" priority="6046" operator="containsText" text="ALEMANIA">
      <formula>NOT(ISERROR(SEARCH("ALEMANIA",B14)))</formula>
    </cfRule>
    <cfRule type="containsText" dxfId="6360" priority="6047" operator="containsText" text="PAÍSES NÓRDICOS">
      <formula>NOT(ISERROR(SEARCH("PAÍSES NÓRDICOS",B14)))</formula>
    </cfRule>
    <cfRule type="containsText" dxfId="6359" priority="6048" operator="containsText" text="REINO UNIDO">
      <formula>NOT(ISERROR(SEARCH("REINO UNIDO",B14)))</formula>
    </cfRule>
    <cfRule type="containsText" dxfId="6358" priority="6049" operator="containsText" text="DINAMARCA">
      <formula>NOT(ISERROR(SEARCH("DINAMARCA",B14)))</formula>
    </cfRule>
    <cfRule type="containsText" dxfId="6357" priority="6050" operator="containsText" text="NORUEGA">
      <formula>NOT(ISERROR(SEARCH("NORUEGA",B14)))</formula>
    </cfRule>
    <cfRule type="containsText" dxfId="6356" priority="6051" operator="containsText" text="FINLANDIA">
      <formula>NOT(ISERROR(SEARCH("FINLANDIA",B14)))</formula>
    </cfRule>
    <cfRule type="containsText" dxfId="6355" priority="6052" operator="containsText" text="SUECIA">
      <formula>NOT(ISERROR(SEARCH("SUECIA",B14)))</formula>
    </cfRule>
  </conditionalFormatting>
  <conditionalFormatting sqref="B14">
    <cfRule type="containsText" dxfId="6354" priority="6019" operator="containsText" text="SUIZA">
      <formula>NOT(ISERROR(SEARCH("SUIZA",B14)))</formula>
    </cfRule>
    <cfRule type="containsText" dxfId="6353" priority="6020" operator="containsText" text="AUSTRIA">
      <formula>NOT(ISERROR(SEARCH("AUSTRIA",B14)))</formula>
    </cfRule>
    <cfRule type="containsText" dxfId="6352" priority="6021" operator="containsText" text="IRLANDA">
      <formula>NOT(ISERROR(SEARCH("IRLANDA",B14)))</formula>
    </cfRule>
    <cfRule type="containsText" dxfId="6351" priority="6022" operator="containsText" text="PAÍSES DEL ESTE">
      <formula>NOT(ISERROR(SEARCH("PAÍSES DEL ESTE",B14)))</formula>
    </cfRule>
    <cfRule type="containsText" dxfId="6350" priority="6023" operator="containsText" text="RUSIA">
      <formula>NOT(ISERROR(SEARCH("RUSIA",B14)))</formula>
    </cfRule>
    <cfRule type="containsText" dxfId="6349" priority="6024" operator="containsText" text="HOLANDA">
      <formula>NOT(ISERROR(SEARCH("HOLANDA",B14)))</formula>
    </cfRule>
    <cfRule type="containsText" dxfId="6348" priority="6025" operator="containsText" text="FRANCIA">
      <formula>NOT(ISERROR(SEARCH("FRANCIA",B14)))</formula>
    </cfRule>
    <cfRule type="containsText" dxfId="6347" priority="6026" operator="containsText" text="ITALIA">
      <formula>NOT(ISERROR(SEARCH("ITALIA",B14)))</formula>
    </cfRule>
    <cfRule type="containsText" dxfId="6346" priority="6027" operator="containsText" text="BÉLGICA">
      <formula>NOT(ISERROR(SEARCH("BÉLGICA",B14)))</formula>
    </cfRule>
    <cfRule type="containsText" dxfId="6345" priority="6028" operator="containsText" text="ESPAÑA">
      <formula>NOT(ISERROR(SEARCH("ESPAÑA",B14)))</formula>
    </cfRule>
    <cfRule type="containsText" dxfId="6344" priority="6029" operator="containsText" text="ALEMANIA">
      <formula>NOT(ISERROR(SEARCH("ALEMANIA",B14)))</formula>
    </cfRule>
    <cfRule type="containsText" dxfId="6343" priority="6030" operator="containsText" text="PAÍSES NÓRDICOS">
      <formula>NOT(ISERROR(SEARCH("PAÍSES NÓRDICOS",B14)))</formula>
    </cfRule>
    <cfRule type="containsText" dxfId="6342" priority="6031" operator="containsText" text="REINO UNIDO">
      <formula>NOT(ISERROR(SEARCH("REINO UNIDO",B14)))</formula>
    </cfRule>
    <cfRule type="containsText" dxfId="6341" priority="6032" operator="containsText" text="DINAMARCA">
      <formula>NOT(ISERROR(SEARCH("DINAMARCA",B14)))</formula>
    </cfRule>
    <cfRule type="containsText" dxfId="6340" priority="6033" operator="containsText" text="NORUEGA">
      <formula>NOT(ISERROR(SEARCH("NORUEGA",B14)))</formula>
    </cfRule>
    <cfRule type="containsText" dxfId="6339" priority="6034" operator="containsText" text="FINLANDIA">
      <formula>NOT(ISERROR(SEARCH("FINLANDIA",B14)))</formula>
    </cfRule>
    <cfRule type="containsText" dxfId="6338" priority="6035" operator="containsText" text="SUECIA">
      <formula>NOT(ISERROR(SEARCH("SUECIA",B14)))</formula>
    </cfRule>
  </conditionalFormatting>
  <conditionalFormatting sqref="B14">
    <cfRule type="containsText" dxfId="6337" priority="6002" operator="containsText" text="SUIZA">
      <formula>NOT(ISERROR(SEARCH("SUIZA",B14)))</formula>
    </cfRule>
    <cfRule type="containsText" dxfId="6336" priority="6003" operator="containsText" text="AUSTRIA">
      <formula>NOT(ISERROR(SEARCH("AUSTRIA",B14)))</formula>
    </cfRule>
    <cfRule type="containsText" dxfId="6335" priority="6004" operator="containsText" text="IRLANDA">
      <formula>NOT(ISERROR(SEARCH("IRLANDA",B14)))</formula>
    </cfRule>
    <cfRule type="containsText" dxfId="6334" priority="6005" operator="containsText" text="PAÍSES DEL ESTE">
      <formula>NOT(ISERROR(SEARCH("PAÍSES DEL ESTE",B14)))</formula>
    </cfRule>
    <cfRule type="containsText" dxfId="6333" priority="6006" operator="containsText" text="RUSIA">
      <formula>NOT(ISERROR(SEARCH("RUSIA",B14)))</formula>
    </cfRule>
    <cfRule type="containsText" dxfId="6332" priority="6007" operator="containsText" text="HOLANDA">
      <formula>NOT(ISERROR(SEARCH("HOLANDA",B14)))</formula>
    </cfRule>
    <cfRule type="containsText" dxfId="6331" priority="6008" operator="containsText" text="FRANCIA">
      <formula>NOT(ISERROR(SEARCH("FRANCIA",B14)))</formula>
    </cfRule>
    <cfRule type="containsText" dxfId="6330" priority="6009" operator="containsText" text="ITALIA">
      <formula>NOT(ISERROR(SEARCH("ITALIA",B14)))</formula>
    </cfRule>
    <cfRule type="containsText" dxfId="6329" priority="6010" operator="containsText" text="BÉLGICA">
      <formula>NOT(ISERROR(SEARCH("BÉLGICA",B14)))</formula>
    </cfRule>
    <cfRule type="containsText" dxfId="6328" priority="6011" operator="containsText" text="ESPAÑA">
      <formula>NOT(ISERROR(SEARCH("ESPAÑA",B14)))</formula>
    </cfRule>
    <cfRule type="containsText" dxfId="6327" priority="6012" operator="containsText" text="ALEMANIA">
      <formula>NOT(ISERROR(SEARCH("ALEMANIA",B14)))</formula>
    </cfRule>
    <cfRule type="containsText" dxfId="6326" priority="6013" operator="containsText" text="PAÍSES NÓRDICOS">
      <formula>NOT(ISERROR(SEARCH("PAÍSES NÓRDICOS",B14)))</formula>
    </cfRule>
    <cfRule type="containsText" dxfId="6325" priority="6014" operator="containsText" text="REINO UNIDO">
      <formula>NOT(ISERROR(SEARCH("REINO UNIDO",B14)))</formula>
    </cfRule>
    <cfRule type="containsText" dxfId="6324" priority="6015" operator="containsText" text="DINAMARCA">
      <formula>NOT(ISERROR(SEARCH("DINAMARCA",B14)))</formula>
    </cfRule>
    <cfRule type="containsText" dxfId="6323" priority="6016" operator="containsText" text="NORUEGA">
      <formula>NOT(ISERROR(SEARCH("NORUEGA",B14)))</formula>
    </cfRule>
    <cfRule type="containsText" dxfId="6322" priority="6017" operator="containsText" text="FINLANDIA">
      <formula>NOT(ISERROR(SEARCH("FINLANDIA",B14)))</formula>
    </cfRule>
    <cfRule type="containsText" dxfId="6321" priority="6018" operator="containsText" text="SUECIA">
      <formula>NOT(ISERROR(SEARCH("SUECIA",B14)))</formula>
    </cfRule>
  </conditionalFormatting>
  <conditionalFormatting sqref="B14">
    <cfRule type="containsText" dxfId="6320" priority="5985" operator="containsText" text="SUIZA">
      <formula>NOT(ISERROR(SEARCH("SUIZA",B14)))</formula>
    </cfRule>
    <cfRule type="containsText" dxfId="6319" priority="5986" operator="containsText" text="AUSTRIA">
      <formula>NOT(ISERROR(SEARCH("AUSTRIA",B14)))</formula>
    </cfRule>
    <cfRule type="containsText" dxfId="6318" priority="5987" operator="containsText" text="IRLANDA">
      <formula>NOT(ISERROR(SEARCH("IRLANDA",B14)))</formula>
    </cfRule>
    <cfRule type="containsText" dxfId="6317" priority="5988" operator="containsText" text="PAÍSES DEL ESTE">
      <formula>NOT(ISERROR(SEARCH("PAÍSES DEL ESTE",B14)))</formula>
    </cfRule>
    <cfRule type="containsText" dxfId="6316" priority="5989" operator="containsText" text="RUSIA">
      <formula>NOT(ISERROR(SEARCH("RUSIA",B14)))</formula>
    </cfRule>
    <cfRule type="containsText" dxfId="6315" priority="5990" operator="containsText" text="HOLANDA">
      <formula>NOT(ISERROR(SEARCH("HOLANDA",B14)))</formula>
    </cfRule>
    <cfRule type="containsText" dxfId="6314" priority="5991" operator="containsText" text="FRANCIA">
      <formula>NOT(ISERROR(SEARCH("FRANCIA",B14)))</formula>
    </cfRule>
    <cfRule type="containsText" dxfId="6313" priority="5992" operator="containsText" text="ITALIA">
      <formula>NOT(ISERROR(SEARCH("ITALIA",B14)))</formula>
    </cfRule>
    <cfRule type="containsText" dxfId="6312" priority="5993" operator="containsText" text="BÉLGICA">
      <formula>NOT(ISERROR(SEARCH("BÉLGICA",B14)))</formula>
    </cfRule>
    <cfRule type="containsText" dxfId="6311" priority="5994" operator="containsText" text="ESPAÑA">
      <formula>NOT(ISERROR(SEARCH("ESPAÑA",B14)))</formula>
    </cfRule>
    <cfRule type="containsText" dxfId="6310" priority="5995" operator="containsText" text="ALEMANIA">
      <formula>NOT(ISERROR(SEARCH("ALEMANIA",B14)))</formula>
    </cfRule>
    <cfRule type="containsText" dxfId="6309" priority="5996" operator="containsText" text="PAÍSES NÓRDICOS">
      <formula>NOT(ISERROR(SEARCH("PAÍSES NÓRDICOS",B14)))</formula>
    </cfRule>
    <cfRule type="containsText" dxfId="6308" priority="5997" operator="containsText" text="REINO UNIDO">
      <formula>NOT(ISERROR(SEARCH("REINO UNIDO",B14)))</formula>
    </cfRule>
    <cfRule type="containsText" dxfId="6307" priority="5998" operator="containsText" text="DINAMARCA">
      <formula>NOT(ISERROR(SEARCH("DINAMARCA",B14)))</formula>
    </cfRule>
    <cfRule type="containsText" dxfId="6306" priority="5999" operator="containsText" text="NORUEGA">
      <formula>NOT(ISERROR(SEARCH("NORUEGA",B14)))</formula>
    </cfRule>
    <cfRule type="containsText" dxfId="6305" priority="6000" operator="containsText" text="FINLANDIA">
      <formula>NOT(ISERROR(SEARCH("FINLANDIA",B14)))</formula>
    </cfRule>
    <cfRule type="containsText" dxfId="6304" priority="6001" operator="containsText" text="SUECIA">
      <formula>NOT(ISERROR(SEARCH("SUECIA",B14)))</formula>
    </cfRule>
  </conditionalFormatting>
  <conditionalFormatting sqref="B14">
    <cfRule type="containsText" dxfId="6303" priority="5968" operator="containsText" text="SUIZA">
      <formula>NOT(ISERROR(SEARCH("SUIZA",B14)))</formula>
    </cfRule>
    <cfRule type="containsText" dxfId="6302" priority="5969" operator="containsText" text="AUSTRIA">
      <formula>NOT(ISERROR(SEARCH("AUSTRIA",B14)))</formula>
    </cfRule>
    <cfRule type="containsText" dxfId="6301" priority="5970" operator="containsText" text="IRLANDA">
      <formula>NOT(ISERROR(SEARCH("IRLANDA",B14)))</formula>
    </cfRule>
    <cfRule type="containsText" dxfId="6300" priority="5971" operator="containsText" text="PAÍSES DEL ESTE">
      <formula>NOT(ISERROR(SEARCH("PAÍSES DEL ESTE",B14)))</formula>
    </cfRule>
    <cfRule type="containsText" dxfId="6299" priority="5972" operator="containsText" text="RUSIA">
      <formula>NOT(ISERROR(SEARCH("RUSIA",B14)))</formula>
    </cfRule>
    <cfRule type="containsText" dxfId="6298" priority="5973" operator="containsText" text="HOLANDA">
      <formula>NOT(ISERROR(SEARCH("HOLANDA",B14)))</formula>
    </cfRule>
    <cfRule type="containsText" dxfId="6297" priority="5974" operator="containsText" text="FRANCIA">
      <formula>NOT(ISERROR(SEARCH("FRANCIA",B14)))</formula>
    </cfRule>
    <cfRule type="containsText" dxfId="6296" priority="5975" operator="containsText" text="ITALIA">
      <formula>NOT(ISERROR(SEARCH("ITALIA",B14)))</formula>
    </cfRule>
    <cfRule type="containsText" dxfId="6295" priority="5976" operator="containsText" text="BÉLGICA">
      <formula>NOT(ISERROR(SEARCH("BÉLGICA",B14)))</formula>
    </cfRule>
    <cfRule type="containsText" dxfId="6294" priority="5977" operator="containsText" text="ESPAÑA">
      <formula>NOT(ISERROR(SEARCH("ESPAÑA",B14)))</formula>
    </cfRule>
    <cfRule type="containsText" dxfId="6293" priority="5978" operator="containsText" text="ALEMANIA">
      <formula>NOT(ISERROR(SEARCH("ALEMANIA",B14)))</formula>
    </cfRule>
    <cfRule type="containsText" dxfId="6292" priority="5979" operator="containsText" text="PAÍSES NÓRDICOS">
      <formula>NOT(ISERROR(SEARCH("PAÍSES NÓRDICOS",B14)))</formula>
    </cfRule>
    <cfRule type="containsText" dxfId="6291" priority="5980" operator="containsText" text="REINO UNIDO">
      <formula>NOT(ISERROR(SEARCH("REINO UNIDO",B14)))</formula>
    </cfRule>
    <cfRule type="containsText" dxfId="6290" priority="5981" operator="containsText" text="DINAMARCA">
      <formula>NOT(ISERROR(SEARCH("DINAMARCA",B14)))</formula>
    </cfRule>
    <cfRule type="containsText" dxfId="6289" priority="5982" operator="containsText" text="NORUEGA">
      <formula>NOT(ISERROR(SEARCH("NORUEGA",B14)))</formula>
    </cfRule>
    <cfRule type="containsText" dxfId="6288" priority="5983" operator="containsText" text="FINLANDIA">
      <formula>NOT(ISERROR(SEARCH("FINLANDIA",B14)))</formula>
    </cfRule>
    <cfRule type="containsText" dxfId="6287" priority="5984" operator="containsText" text="SUECIA">
      <formula>NOT(ISERROR(SEARCH("SUECIA",B14)))</formula>
    </cfRule>
  </conditionalFormatting>
  <conditionalFormatting sqref="B14">
    <cfRule type="containsText" dxfId="6286" priority="5951" operator="containsText" text="SUIZA">
      <formula>NOT(ISERROR(SEARCH("SUIZA",B14)))</formula>
    </cfRule>
    <cfRule type="containsText" dxfId="6285" priority="5952" operator="containsText" text="AUSTRIA">
      <formula>NOT(ISERROR(SEARCH("AUSTRIA",B14)))</formula>
    </cfRule>
    <cfRule type="containsText" dxfId="6284" priority="5953" operator="containsText" text="IRLANDA">
      <formula>NOT(ISERROR(SEARCH("IRLANDA",B14)))</formula>
    </cfRule>
    <cfRule type="containsText" dxfId="6283" priority="5954" operator="containsText" text="PAÍSES DEL ESTE">
      <formula>NOT(ISERROR(SEARCH("PAÍSES DEL ESTE",B14)))</formula>
    </cfRule>
    <cfRule type="containsText" dxfId="6282" priority="5955" operator="containsText" text="RUSIA">
      <formula>NOT(ISERROR(SEARCH("RUSIA",B14)))</formula>
    </cfRule>
    <cfRule type="containsText" dxfId="6281" priority="5956" operator="containsText" text="HOLANDA">
      <formula>NOT(ISERROR(SEARCH("HOLANDA",B14)))</formula>
    </cfRule>
    <cfRule type="containsText" dxfId="6280" priority="5957" operator="containsText" text="FRANCIA">
      <formula>NOT(ISERROR(SEARCH("FRANCIA",B14)))</formula>
    </cfRule>
    <cfRule type="containsText" dxfId="6279" priority="5958" operator="containsText" text="ITALIA">
      <formula>NOT(ISERROR(SEARCH("ITALIA",B14)))</formula>
    </cfRule>
    <cfRule type="containsText" dxfId="6278" priority="5959" operator="containsText" text="BÉLGICA">
      <formula>NOT(ISERROR(SEARCH("BÉLGICA",B14)))</formula>
    </cfRule>
    <cfRule type="containsText" dxfId="6277" priority="5960" operator="containsText" text="ESPAÑA">
      <formula>NOT(ISERROR(SEARCH("ESPAÑA",B14)))</formula>
    </cfRule>
    <cfRule type="containsText" dxfId="6276" priority="5961" operator="containsText" text="ALEMANIA">
      <formula>NOT(ISERROR(SEARCH("ALEMANIA",B14)))</formula>
    </cfRule>
    <cfRule type="containsText" dxfId="6275" priority="5962" operator="containsText" text="PAÍSES NÓRDICOS">
      <formula>NOT(ISERROR(SEARCH("PAÍSES NÓRDICOS",B14)))</formula>
    </cfRule>
    <cfRule type="containsText" dxfId="6274" priority="5963" operator="containsText" text="REINO UNIDO">
      <formula>NOT(ISERROR(SEARCH("REINO UNIDO",B14)))</formula>
    </cfRule>
    <cfRule type="containsText" dxfId="6273" priority="5964" operator="containsText" text="DINAMARCA">
      <formula>NOT(ISERROR(SEARCH("DINAMARCA",B14)))</formula>
    </cfRule>
    <cfRule type="containsText" dxfId="6272" priority="5965" operator="containsText" text="NORUEGA">
      <formula>NOT(ISERROR(SEARCH("NORUEGA",B14)))</formula>
    </cfRule>
    <cfRule type="containsText" dxfId="6271" priority="5966" operator="containsText" text="FINLANDIA">
      <formula>NOT(ISERROR(SEARCH("FINLANDIA",B14)))</formula>
    </cfRule>
    <cfRule type="containsText" dxfId="6270" priority="5967" operator="containsText" text="SUECIA">
      <formula>NOT(ISERROR(SEARCH("SUECIA",B14)))</formula>
    </cfRule>
  </conditionalFormatting>
  <conditionalFormatting sqref="B15">
    <cfRule type="containsText" dxfId="6269" priority="5934" operator="containsText" text="SUIZA">
      <formula>NOT(ISERROR(SEARCH("SUIZA",B15)))</formula>
    </cfRule>
    <cfRule type="containsText" dxfId="6268" priority="5935" operator="containsText" text="AUSTRIA">
      <formula>NOT(ISERROR(SEARCH("AUSTRIA",B15)))</formula>
    </cfRule>
    <cfRule type="containsText" dxfId="6267" priority="5936" operator="containsText" text="IRLANDA">
      <formula>NOT(ISERROR(SEARCH("IRLANDA",B15)))</formula>
    </cfRule>
    <cfRule type="containsText" dxfId="6266" priority="5937" operator="containsText" text="PAÍSES DEL ESTE">
      <formula>NOT(ISERROR(SEARCH("PAÍSES DEL ESTE",B15)))</formula>
    </cfRule>
    <cfRule type="containsText" dxfId="6265" priority="5938" operator="containsText" text="RUSIA">
      <formula>NOT(ISERROR(SEARCH("RUSIA",B15)))</formula>
    </cfRule>
    <cfRule type="containsText" dxfId="6264" priority="5939" operator="containsText" text="HOLANDA">
      <formula>NOT(ISERROR(SEARCH("HOLANDA",B15)))</formula>
    </cfRule>
    <cfRule type="containsText" dxfId="6263" priority="5940" operator="containsText" text="FRANCIA">
      <formula>NOT(ISERROR(SEARCH("FRANCIA",B15)))</formula>
    </cfRule>
    <cfRule type="containsText" dxfId="6262" priority="5941" operator="containsText" text="ITALIA">
      <formula>NOT(ISERROR(SEARCH("ITALIA",B15)))</formula>
    </cfRule>
    <cfRule type="containsText" dxfId="6261" priority="5942" operator="containsText" text="BÉLGICA">
      <formula>NOT(ISERROR(SEARCH("BÉLGICA",B15)))</formula>
    </cfRule>
    <cfRule type="containsText" dxfId="6260" priority="5943" operator="containsText" text="ESPAÑA">
      <formula>NOT(ISERROR(SEARCH("ESPAÑA",B15)))</formula>
    </cfRule>
    <cfRule type="containsText" dxfId="6259" priority="5944" operator="containsText" text="ALEMANIA">
      <formula>NOT(ISERROR(SEARCH("ALEMANIA",B15)))</formula>
    </cfRule>
    <cfRule type="containsText" dxfId="6258" priority="5945" operator="containsText" text="PAÍSES NÓRDICOS">
      <formula>NOT(ISERROR(SEARCH("PAÍSES NÓRDICOS",B15)))</formula>
    </cfRule>
    <cfRule type="containsText" dxfId="6257" priority="5946" operator="containsText" text="REINO UNIDO">
      <formula>NOT(ISERROR(SEARCH("REINO UNIDO",B15)))</formula>
    </cfRule>
    <cfRule type="containsText" dxfId="6256" priority="5947" operator="containsText" text="DINAMARCA">
      <formula>NOT(ISERROR(SEARCH("DINAMARCA",B15)))</formula>
    </cfRule>
    <cfRule type="containsText" dxfId="6255" priority="5948" operator="containsText" text="NORUEGA">
      <formula>NOT(ISERROR(SEARCH("NORUEGA",B15)))</formula>
    </cfRule>
    <cfRule type="containsText" dxfId="6254" priority="5949" operator="containsText" text="FINLANDIA">
      <formula>NOT(ISERROR(SEARCH("FINLANDIA",B15)))</formula>
    </cfRule>
    <cfRule type="containsText" dxfId="6253" priority="5950" operator="containsText" text="SUECIA">
      <formula>NOT(ISERROR(SEARCH("SUECIA",B15)))</formula>
    </cfRule>
  </conditionalFormatting>
  <conditionalFormatting sqref="B15">
    <cfRule type="containsText" dxfId="6252" priority="5917" operator="containsText" text="SUIZA">
      <formula>NOT(ISERROR(SEARCH("SUIZA",B15)))</formula>
    </cfRule>
    <cfRule type="containsText" dxfId="6251" priority="5918" operator="containsText" text="AUSTRIA">
      <formula>NOT(ISERROR(SEARCH("AUSTRIA",B15)))</formula>
    </cfRule>
    <cfRule type="containsText" dxfId="6250" priority="5919" operator="containsText" text="IRLANDA">
      <formula>NOT(ISERROR(SEARCH("IRLANDA",B15)))</formula>
    </cfRule>
    <cfRule type="containsText" dxfId="6249" priority="5920" operator="containsText" text="PAÍSES DEL ESTE">
      <formula>NOT(ISERROR(SEARCH("PAÍSES DEL ESTE",B15)))</formula>
    </cfRule>
    <cfRule type="containsText" dxfId="6248" priority="5921" operator="containsText" text="RUSIA">
      <formula>NOT(ISERROR(SEARCH("RUSIA",B15)))</formula>
    </cfRule>
    <cfRule type="containsText" dxfId="6247" priority="5922" operator="containsText" text="HOLANDA">
      <formula>NOT(ISERROR(SEARCH("HOLANDA",B15)))</formula>
    </cfRule>
    <cfRule type="containsText" dxfId="6246" priority="5923" operator="containsText" text="FRANCIA">
      <formula>NOT(ISERROR(SEARCH("FRANCIA",B15)))</formula>
    </cfRule>
    <cfRule type="containsText" dxfId="6245" priority="5924" operator="containsText" text="ITALIA">
      <formula>NOT(ISERROR(SEARCH("ITALIA",B15)))</formula>
    </cfRule>
    <cfRule type="containsText" dxfId="6244" priority="5925" operator="containsText" text="BÉLGICA">
      <formula>NOT(ISERROR(SEARCH("BÉLGICA",B15)))</formula>
    </cfRule>
    <cfRule type="containsText" dxfId="6243" priority="5926" operator="containsText" text="ESPAÑA">
      <formula>NOT(ISERROR(SEARCH("ESPAÑA",B15)))</formula>
    </cfRule>
    <cfRule type="containsText" dxfId="6242" priority="5927" operator="containsText" text="ALEMANIA">
      <formula>NOT(ISERROR(SEARCH("ALEMANIA",B15)))</formula>
    </cfRule>
    <cfRule type="containsText" dxfId="6241" priority="5928" operator="containsText" text="PAÍSES NÓRDICOS">
      <formula>NOT(ISERROR(SEARCH("PAÍSES NÓRDICOS",B15)))</formula>
    </cfRule>
    <cfRule type="containsText" dxfId="6240" priority="5929" operator="containsText" text="REINO UNIDO">
      <formula>NOT(ISERROR(SEARCH("REINO UNIDO",B15)))</formula>
    </cfRule>
    <cfRule type="containsText" dxfId="6239" priority="5930" operator="containsText" text="DINAMARCA">
      <formula>NOT(ISERROR(SEARCH("DINAMARCA",B15)))</formula>
    </cfRule>
    <cfRule type="containsText" dxfId="6238" priority="5931" operator="containsText" text="NORUEGA">
      <formula>NOT(ISERROR(SEARCH("NORUEGA",B15)))</formula>
    </cfRule>
    <cfRule type="containsText" dxfId="6237" priority="5932" operator="containsText" text="FINLANDIA">
      <formula>NOT(ISERROR(SEARCH("FINLANDIA",B15)))</formula>
    </cfRule>
    <cfRule type="containsText" dxfId="6236" priority="5933" operator="containsText" text="SUECIA">
      <formula>NOT(ISERROR(SEARCH("SUECIA",B15)))</formula>
    </cfRule>
  </conditionalFormatting>
  <conditionalFormatting sqref="B15">
    <cfRule type="containsText" dxfId="6235" priority="5900" operator="containsText" text="SUIZA">
      <formula>NOT(ISERROR(SEARCH("SUIZA",B15)))</formula>
    </cfRule>
    <cfRule type="containsText" dxfId="6234" priority="5901" operator="containsText" text="AUSTRIA">
      <formula>NOT(ISERROR(SEARCH("AUSTRIA",B15)))</formula>
    </cfRule>
    <cfRule type="containsText" dxfId="6233" priority="5902" operator="containsText" text="IRLANDA">
      <formula>NOT(ISERROR(SEARCH("IRLANDA",B15)))</formula>
    </cfRule>
    <cfRule type="containsText" dxfId="6232" priority="5903" operator="containsText" text="PAÍSES DEL ESTE">
      <formula>NOT(ISERROR(SEARCH("PAÍSES DEL ESTE",B15)))</formula>
    </cfRule>
    <cfRule type="containsText" dxfId="6231" priority="5904" operator="containsText" text="RUSIA">
      <formula>NOT(ISERROR(SEARCH("RUSIA",B15)))</formula>
    </cfRule>
    <cfRule type="containsText" dxfId="6230" priority="5905" operator="containsText" text="HOLANDA">
      <formula>NOT(ISERROR(SEARCH("HOLANDA",B15)))</formula>
    </cfRule>
    <cfRule type="containsText" dxfId="6229" priority="5906" operator="containsText" text="FRANCIA">
      <formula>NOT(ISERROR(SEARCH("FRANCIA",B15)))</formula>
    </cfRule>
    <cfRule type="containsText" dxfId="6228" priority="5907" operator="containsText" text="ITALIA">
      <formula>NOT(ISERROR(SEARCH("ITALIA",B15)))</formula>
    </cfRule>
    <cfRule type="containsText" dxfId="6227" priority="5908" operator="containsText" text="BÉLGICA">
      <formula>NOT(ISERROR(SEARCH("BÉLGICA",B15)))</formula>
    </cfRule>
    <cfRule type="containsText" dxfId="6226" priority="5909" operator="containsText" text="ESPAÑA">
      <formula>NOT(ISERROR(SEARCH("ESPAÑA",B15)))</formula>
    </cfRule>
    <cfRule type="containsText" dxfId="6225" priority="5910" operator="containsText" text="ALEMANIA">
      <formula>NOT(ISERROR(SEARCH("ALEMANIA",B15)))</formula>
    </cfRule>
    <cfRule type="containsText" dxfId="6224" priority="5911" operator="containsText" text="PAÍSES NÓRDICOS">
      <formula>NOT(ISERROR(SEARCH("PAÍSES NÓRDICOS",B15)))</formula>
    </cfRule>
    <cfRule type="containsText" dxfId="6223" priority="5912" operator="containsText" text="REINO UNIDO">
      <formula>NOT(ISERROR(SEARCH("REINO UNIDO",B15)))</formula>
    </cfRule>
    <cfRule type="containsText" dxfId="6222" priority="5913" operator="containsText" text="DINAMARCA">
      <formula>NOT(ISERROR(SEARCH("DINAMARCA",B15)))</formula>
    </cfRule>
    <cfRule type="containsText" dxfId="6221" priority="5914" operator="containsText" text="NORUEGA">
      <formula>NOT(ISERROR(SEARCH("NORUEGA",B15)))</formula>
    </cfRule>
    <cfRule type="containsText" dxfId="6220" priority="5915" operator="containsText" text="FINLANDIA">
      <formula>NOT(ISERROR(SEARCH("FINLANDIA",B15)))</formula>
    </cfRule>
    <cfRule type="containsText" dxfId="6219" priority="5916" operator="containsText" text="SUECIA">
      <formula>NOT(ISERROR(SEARCH("SUECIA",B15)))</formula>
    </cfRule>
  </conditionalFormatting>
  <conditionalFormatting sqref="B15">
    <cfRule type="containsText" dxfId="6218" priority="5883" operator="containsText" text="SUIZA">
      <formula>NOT(ISERROR(SEARCH("SUIZA",B15)))</formula>
    </cfRule>
    <cfRule type="containsText" dxfId="6217" priority="5884" operator="containsText" text="AUSTRIA">
      <formula>NOT(ISERROR(SEARCH("AUSTRIA",B15)))</formula>
    </cfRule>
    <cfRule type="containsText" dxfId="6216" priority="5885" operator="containsText" text="IRLANDA">
      <formula>NOT(ISERROR(SEARCH("IRLANDA",B15)))</formula>
    </cfRule>
    <cfRule type="containsText" dxfId="6215" priority="5886" operator="containsText" text="PAÍSES DEL ESTE">
      <formula>NOT(ISERROR(SEARCH("PAÍSES DEL ESTE",B15)))</formula>
    </cfRule>
    <cfRule type="containsText" dxfId="6214" priority="5887" operator="containsText" text="RUSIA">
      <formula>NOT(ISERROR(SEARCH("RUSIA",B15)))</formula>
    </cfRule>
    <cfRule type="containsText" dxfId="6213" priority="5888" operator="containsText" text="HOLANDA">
      <formula>NOT(ISERROR(SEARCH("HOLANDA",B15)))</formula>
    </cfRule>
    <cfRule type="containsText" dxfId="6212" priority="5889" operator="containsText" text="FRANCIA">
      <formula>NOT(ISERROR(SEARCH("FRANCIA",B15)))</formula>
    </cfRule>
    <cfRule type="containsText" dxfId="6211" priority="5890" operator="containsText" text="ITALIA">
      <formula>NOT(ISERROR(SEARCH("ITALIA",B15)))</formula>
    </cfRule>
    <cfRule type="containsText" dxfId="6210" priority="5891" operator="containsText" text="BÉLGICA">
      <formula>NOT(ISERROR(SEARCH("BÉLGICA",B15)))</formula>
    </cfRule>
    <cfRule type="containsText" dxfId="6209" priority="5892" operator="containsText" text="ESPAÑA">
      <formula>NOT(ISERROR(SEARCH("ESPAÑA",B15)))</formula>
    </cfRule>
    <cfRule type="containsText" dxfId="6208" priority="5893" operator="containsText" text="ALEMANIA">
      <formula>NOT(ISERROR(SEARCH("ALEMANIA",B15)))</formula>
    </cfRule>
    <cfRule type="containsText" dxfId="6207" priority="5894" operator="containsText" text="PAÍSES NÓRDICOS">
      <formula>NOT(ISERROR(SEARCH("PAÍSES NÓRDICOS",B15)))</formula>
    </cfRule>
    <cfRule type="containsText" dxfId="6206" priority="5895" operator="containsText" text="REINO UNIDO">
      <formula>NOT(ISERROR(SEARCH("REINO UNIDO",B15)))</formula>
    </cfRule>
    <cfRule type="containsText" dxfId="6205" priority="5896" operator="containsText" text="DINAMARCA">
      <formula>NOT(ISERROR(SEARCH("DINAMARCA",B15)))</formula>
    </cfRule>
    <cfRule type="containsText" dxfId="6204" priority="5897" operator="containsText" text="NORUEGA">
      <formula>NOT(ISERROR(SEARCH("NORUEGA",B15)))</formula>
    </cfRule>
    <cfRule type="containsText" dxfId="6203" priority="5898" operator="containsText" text="FINLANDIA">
      <formula>NOT(ISERROR(SEARCH("FINLANDIA",B15)))</formula>
    </cfRule>
    <cfRule type="containsText" dxfId="6202" priority="5899" operator="containsText" text="SUECIA">
      <formula>NOT(ISERROR(SEARCH("SUECIA",B15)))</formula>
    </cfRule>
  </conditionalFormatting>
  <conditionalFormatting sqref="B15">
    <cfRule type="containsText" dxfId="6201" priority="5866" operator="containsText" text="SUIZA">
      <formula>NOT(ISERROR(SEARCH("SUIZA",B15)))</formula>
    </cfRule>
    <cfRule type="containsText" dxfId="6200" priority="5867" operator="containsText" text="AUSTRIA">
      <formula>NOT(ISERROR(SEARCH("AUSTRIA",B15)))</formula>
    </cfRule>
    <cfRule type="containsText" dxfId="6199" priority="5868" operator="containsText" text="IRLANDA">
      <formula>NOT(ISERROR(SEARCH("IRLANDA",B15)))</formula>
    </cfRule>
    <cfRule type="containsText" dxfId="6198" priority="5869" operator="containsText" text="PAÍSES DEL ESTE">
      <formula>NOT(ISERROR(SEARCH("PAÍSES DEL ESTE",B15)))</formula>
    </cfRule>
    <cfRule type="containsText" dxfId="6197" priority="5870" operator="containsText" text="RUSIA">
      <formula>NOT(ISERROR(SEARCH("RUSIA",B15)))</formula>
    </cfRule>
    <cfRule type="containsText" dxfId="6196" priority="5871" operator="containsText" text="HOLANDA">
      <formula>NOT(ISERROR(SEARCH("HOLANDA",B15)))</formula>
    </cfRule>
    <cfRule type="containsText" dxfId="6195" priority="5872" operator="containsText" text="FRANCIA">
      <formula>NOT(ISERROR(SEARCH("FRANCIA",B15)))</formula>
    </cfRule>
    <cfRule type="containsText" dxfId="6194" priority="5873" operator="containsText" text="ITALIA">
      <formula>NOT(ISERROR(SEARCH("ITALIA",B15)))</formula>
    </cfRule>
    <cfRule type="containsText" dxfId="6193" priority="5874" operator="containsText" text="BÉLGICA">
      <formula>NOT(ISERROR(SEARCH("BÉLGICA",B15)))</formula>
    </cfRule>
    <cfRule type="containsText" dxfId="6192" priority="5875" operator="containsText" text="ESPAÑA">
      <formula>NOT(ISERROR(SEARCH("ESPAÑA",B15)))</formula>
    </cfRule>
    <cfRule type="containsText" dxfId="6191" priority="5876" operator="containsText" text="ALEMANIA">
      <formula>NOT(ISERROR(SEARCH("ALEMANIA",B15)))</formula>
    </cfRule>
    <cfRule type="containsText" dxfId="6190" priority="5877" operator="containsText" text="PAÍSES NÓRDICOS">
      <formula>NOT(ISERROR(SEARCH("PAÍSES NÓRDICOS",B15)))</formula>
    </cfRule>
    <cfRule type="containsText" dxfId="6189" priority="5878" operator="containsText" text="REINO UNIDO">
      <formula>NOT(ISERROR(SEARCH("REINO UNIDO",B15)))</formula>
    </cfRule>
    <cfRule type="containsText" dxfId="6188" priority="5879" operator="containsText" text="DINAMARCA">
      <formula>NOT(ISERROR(SEARCH("DINAMARCA",B15)))</formula>
    </cfRule>
    <cfRule type="containsText" dxfId="6187" priority="5880" operator="containsText" text="NORUEGA">
      <formula>NOT(ISERROR(SEARCH("NORUEGA",B15)))</formula>
    </cfRule>
    <cfRule type="containsText" dxfId="6186" priority="5881" operator="containsText" text="FINLANDIA">
      <formula>NOT(ISERROR(SEARCH("FINLANDIA",B15)))</formula>
    </cfRule>
    <cfRule type="containsText" dxfId="6185" priority="5882" operator="containsText" text="SUECIA">
      <formula>NOT(ISERROR(SEARCH("SUECIA",B15)))</formula>
    </cfRule>
  </conditionalFormatting>
  <conditionalFormatting sqref="B15">
    <cfRule type="containsText" dxfId="6184" priority="5849" operator="containsText" text="SUIZA">
      <formula>NOT(ISERROR(SEARCH("SUIZA",B15)))</formula>
    </cfRule>
    <cfRule type="containsText" dxfId="6183" priority="5850" operator="containsText" text="AUSTRIA">
      <formula>NOT(ISERROR(SEARCH("AUSTRIA",B15)))</formula>
    </cfRule>
    <cfRule type="containsText" dxfId="6182" priority="5851" operator="containsText" text="IRLANDA">
      <formula>NOT(ISERROR(SEARCH("IRLANDA",B15)))</formula>
    </cfRule>
    <cfRule type="containsText" dxfId="6181" priority="5852" operator="containsText" text="PAÍSES DEL ESTE">
      <formula>NOT(ISERROR(SEARCH("PAÍSES DEL ESTE",B15)))</formula>
    </cfRule>
    <cfRule type="containsText" dxfId="6180" priority="5853" operator="containsText" text="RUSIA">
      <formula>NOT(ISERROR(SEARCH("RUSIA",B15)))</formula>
    </cfRule>
    <cfRule type="containsText" dxfId="6179" priority="5854" operator="containsText" text="HOLANDA">
      <formula>NOT(ISERROR(SEARCH("HOLANDA",B15)))</formula>
    </cfRule>
    <cfRule type="containsText" dxfId="6178" priority="5855" operator="containsText" text="FRANCIA">
      <formula>NOT(ISERROR(SEARCH("FRANCIA",B15)))</formula>
    </cfRule>
    <cfRule type="containsText" dxfId="6177" priority="5856" operator="containsText" text="ITALIA">
      <formula>NOT(ISERROR(SEARCH("ITALIA",B15)))</formula>
    </cfRule>
    <cfRule type="containsText" dxfId="6176" priority="5857" operator="containsText" text="BÉLGICA">
      <formula>NOT(ISERROR(SEARCH("BÉLGICA",B15)))</formula>
    </cfRule>
    <cfRule type="containsText" dxfId="6175" priority="5858" operator="containsText" text="ESPAÑA">
      <formula>NOT(ISERROR(SEARCH("ESPAÑA",B15)))</formula>
    </cfRule>
    <cfRule type="containsText" dxfId="6174" priority="5859" operator="containsText" text="ALEMANIA">
      <formula>NOT(ISERROR(SEARCH("ALEMANIA",B15)))</formula>
    </cfRule>
    <cfRule type="containsText" dxfId="6173" priority="5860" operator="containsText" text="PAÍSES NÓRDICOS">
      <formula>NOT(ISERROR(SEARCH("PAÍSES NÓRDICOS",B15)))</formula>
    </cfRule>
    <cfRule type="containsText" dxfId="6172" priority="5861" operator="containsText" text="REINO UNIDO">
      <formula>NOT(ISERROR(SEARCH("REINO UNIDO",B15)))</formula>
    </cfRule>
    <cfRule type="containsText" dxfId="6171" priority="5862" operator="containsText" text="DINAMARCA">
      <formula>NOT(ISERROR(SEARCH("DINAMARCA",B15)))</formula>
    </cfRule>
    <cfRule type="containsText" dxfId="6170" priority="5863" operator="containsText" text="NORUEGA">
      <formula>NOT(ISERROR(SEARCH("NORUEGA",B15)))</formula>
    </cfRule>
    <cfRule type="containsText" dxfId="6169" priority="5864" operator="containsText" text="FINLANDIA">
      <formula>NOT(ISERROR(SEARCH("FINLANDIA",B15)))</formula>
    </cfRule>
    <cfRule type="containsText" dxfId="6168" priority="5865" operator="containsText" text="SUECIA">
      <formula>NOT(ISERROR(SEARCH("SUECIA",B15)))</formula>
    </cfRule>
  </conditionalFormatting>
  <conditionalFormatting sqref="B15">
    <cfRule type="containsText" dxfId="6167" priority="5832" operator="containsText" text="SUIZA">
      <formula>NOT(ISERROR(SEARCH("SUIZA",B15)))</formula>
    </cfRule>
    <cfRule type="containsText" dxfId="6166" priority="5833" operator="containsText" text="AUSTRIA">
      <formula>NOT(ISERROR(SEARCH("AUSTRIA",B15)))</formula>
    </cfRule>
    <cfRule type="containsText" dxfId="6165" priority="5834" operator="containsText" text="IRLANDA">
      <formula>NOT(ISERROR(SEARCH("IRLANDA",B15)))</formula>
    </cfRule>
    <cfRule type="containsText" dxfId="6164" priority="5835" operator="containsText" text="PAÍSES DEL ESTE">
      <formula>NOT(ISERROR(SEARCH("PAÍSES DEL ESTE",B15)))</formula>
    </cfRule>
    <cfRule type="containsText" dxfId="6163" priority="5836" operator="containsText" text="RUSIA">
      <formula>NOT(ISERROR(SEARCH("RUSIA",B15)))</formula>
    </cfRule>
    <cfRule type="containsText" dxfId="6162" priority="5837" operator="containsText" text="HOLANDA">
      <formula>NOT(ISERROR(SEARCH("HOLANDA",B15)))</formula>
    </cfRule>
    <cfRule type="containsText" dxfId="6161" priority="5838" operator="containsText" text="FRANCIA">
      <formula>NOT(ISERROR(SEARCH("FRANCIA",B15)))</formula>
    </cfRule>
    <cfRule type="containsText" dxfId="6160" priority="5839" operator="containsText" text="ITALIA">
      <formula>NOT(ISERROR(SEARCH("ITALIA",B15)))</formula>
    </cfRule>
    <cfRule type="containsText" dxfId="6159" priority="5840" operator="containsText" text="BÉLGICA">
      <formula>NOT(ISERROR(SEARCH("BÉLGICA",B15)))</formula>
    </cfRule>
    <cfRule type="containsText" dxfId="6158" priority="5841" operator="containsText" text="ESPAÑA">
      <formula>NOT(ISERROR(SEARCH("ESPAÑA",B15)))</formula>
    </cfRule>
    <cfRule type="containsText" dxfId="6157" priority="5842" operator="containsText" text="ALEMANIA">
      <formula>NOT(ISERROR(SEARCH("ALEMANIA",B15)))</formula>
    </cfRule>
    <cfRule type="containsText" dxfId="6156" priority="5843" operator="containsText" text="PAÍSES NÓRDICOS">
      <formula>NOT(ISERROR(SEARCH("PAÍSES NÓRDICOS",B15)))</formula>
    </cfRule>
    <cfRule type="containsText" dxfId="6155" priority="5844" operator="containsText" text="REINO UNIDO">
      <formula>NOT(ISERROR(SEARCH("REINO UNIDO",B15)))</formula>
    </cfRule>
    <cfRule type="containsText" dxfId="6154" priority="5845" operator="containsText" text="DINAMARCA">
      <formula>NOT(ISERROR(SEARCH("DINAMARCA",B15)))</formula>
    </cfRule>
    <cfRule type="containsText" dxfId="6153" priority="5846" operator="containsText" text="NORUEGA">
      <formula>NOT(ISERROR(SEARCH("NORUEGA",B15)))</formula>
    </cfRule>
    <cfRule type="containsText" dxfId="6152" priority="5847" operator="containsText" text="FINLANDIA">
      <formula>NOT(ISERROR(SEARCH("FINLANDIA",B15)))</formula>
    </cfRule>
    <cfRule type="containsText" dxfId="6151" priority="5848" operator="containsText" text="SUECIA">
      <formula>NOT(ISERROR(SEARCH("SUECIA",B15)))</formula>
    </cfRule>
  </conditionalFormatting>
  <conditionalFormatting sqref="B15">
    <cfRule type="containsText" dxfId="6150" priority="5815" operator="containsText" text="SUIZA">
      <formula>NOT(ISERROR(SEARCH("SUIZA",B15)))</formula>
    </cfRule>
    <cfRule type="containsText" dxfId="6149" priority="5816" operator="containsText" text="AUSTRIA">
      <formula>NOT(ISERROR(SEARCH("AUSTRIA",B15)))</formula>
    </cfRule>
    <cfRule type="containsText" dxfId="6148" priority="5817" operator="containsText" text="IRLANDA">
      <formula>NOT(ISERROR(SEARCH("IRLANDA",B15)))</formula>
    </cfRule>
    <cfRule type="containsText" dxfId="6147" priority="5818" operator="containsText" text="PAÍSES DEL ESTE">
      <formula>NOT(ISERROR(SEARCH("PAÍSES DEL ESTE",B15)))</formula>
    </cfRule>
    <cfRule type="containsText" dxfId="6146" priority="5819" operator="containsText" text="RUSIA">
      <formula>NOT(ISERROR(SEARCH("RUSIA",B15)))</formula>
    </cfRule>
    <cfRule type="containsText" dxfId="6145" priority="5820" operator="containsText" text="HOLANDA">
      <formula>NOT(ISERROR(SEARCH("HOLANDA",B15)))</formula>
    </cfRule>
    <cfRule type="containsText" dxfId="6144" priority="5821" operator="containsText" text="FRANCIA">
      <formula>NOT(ISERROR(SEARCH("FRANCIA",B15)))</formula>
    </cfRule>
    <cfRule type="containsText" dxfId="6143" priority="5822" operator="containsText" text="ITALIA">
      <formula>NOT(ISERROR(SEARCH("ITALIA",B15)))</formula>
    </cfRule>
    <cfRule type="containsText" dxfId="6142" priority="5823" operator="containsText" text="BÉLGICA">
      <formula>NOT(ISERROR(SEARCH("BÉLGICA",B15)))</formula>
    </cfRule>
    <cfRule type="containsText" dxfId="6141" priority="5824" operator="containsText" text="ESPAÑA">
      <formula>NOT(ISERROR(SEARCH("ESPAÑA",B15)))</formula>
    </cfRule>
    <cfRule type="containsText" dxfId="6140" priority="5825" operator="containsText" text="ALEMANIA">
      <formula>NOT(ISERROR(SEARCH("ALEMANIA",B15)))</formula>
    </cfRule>
    <cfRule type="containsText" dxfId="6139" priority="5826" operator="containsText" text="PAÍSES NÓRDICOS">
      <formula>NOT(ISERROR(SEARCH("PAÍSES NÓRDICOS",B15)))</formula>
    </cfRule>
    <cfRule type="containsText" dxfId="6138" priority="5827" operator="containsText" text="REINO UNIDO">
      <formula>NOT(ISERROR(SEARCH("REINO UNIDO",B15)))</formula>
    </cfRule>
    <cfRule type="containsText" dxfId="6137" priority="5828" operator="containsText" text="DINAMARCA">
      <formula>NOT(ISERROR(SEARCH("DINAMARCA",B15)))</formula>
    </cfRule>
    <cfRule type="containsText" dxfId="6136" priority="5829" operator="containsText" text="NORUEGA">
      <formula>NOT(ISERROR(SEARCH("NORUEGA",B15)))</formula>
    </cfRule>
    <cfRule type="containsText" dxfId="6135" priority="5830" operator="containsText" text="FINLANDIA">
      <formula>NOT(ISERROR(SEARCH("FINLANDIA",B15)))</formula>
    </cfRule>
    <cfRule type="containsText" dxfId="6134" priority="5831" operator="containsText" text="SUECIA">
      <formula>NOT(ISERROR(SEARCH("SUECIA",B15)))</formula>
    </cfRule>
  </conditionalFormatting>
  <conditionalFormatting sqref="B15">
    <cfRule type="containsText" dxfId="6133" priority="5798" operator="containsText" text="SUIZA">
      <formula>NOT(ISERROR(SEARCH("SUIZA",B15)))</formula>
    </cfRule>
    <cfRule type="containsText" dxfId="6132" priority="5799" operator="containsText" text="AUSTRIA">
      <formula>NOT(ISERROR(SEARCH("AUSTRIA",B15)))</formula>
    </cfRule>
    <cfRule type="containsText" dxfId="6131" priority="5800" operator="containsText" text="IRLANDA">
      <formula>NOT(ISERROR(SEARCH("IRLANDA",B15)))</formula>
    </cfRule>
    <cfRule type="containsText" dxfId="6130" priority="5801" operator="containsText" text="PAÍSES DEL ESTE">
      <formula>NOT(ISERROR(SEARCH("PAÍSES DEL ESTE",B15)))</formula>
    </cfRule>
    <cfRule type="containsText" dxfId="6129" priority="5802" operator="containsText" text="RUSIA">
      <formula>NOT(ISERROR(SEARCH("RUSIA",B15)))</formula>
    </cfRule>
    <cfRule type="containsText" dxfId="6128" priority="5803" operator="containsText" text="HOLANDA">
      <formula>NOT(ISERROR(SEARCH("HOLANDA",B15)))</formula>
    </cfRule>
    <cfRule type="containsText" dxfId="6127" priority="5804" operator="containsText" text="FRANCIA">
      <formula>NOT(ISERROR(SEARCH("FRANCIA",B15)))</formula>
    </cfRule>
    <cfRule type="containsText" dxfId="6126" priority="5805" operator="containsText" text="ITALIA">
      <formula>NOT(ISERROR(SEARCH("ITALIA",B15)))</formula>
    </cfRule>
    <cfRule type="containsText" dxfId="6125" priority="5806" operator="containsText" text="BÉLGICA">
      <formula>NOT(ISERROR(SEARCH("BÉLGICA",B15)))</formula>
    </cfRule>
    <cfRule type="containsText" dxfId="6124" priority="5807" operator="containsText" text="ESPAÑA">
      <formula>NOT(ISERROR(SEARCH("ESPAÑA",B15)))</formula>
    </cfRule>
    <cfRule type="containsText" dxfId="6123" priority="5808" operator="containsText" text="ALEMANIA">
      <formula>NOT(ISERROR(SEARCH("ALEMANIA",B15)))</formula>
    </cfRule>
    <cfRule type="containsText" dxfId="6122" priority="5809" operator="containsText" text="PAÍSES NÓRDICOS">
      <formula>NOT(ISERROR(SEARCH("PAÍSES NÓRDICOS",B15)))</formula>
    </cfRule>
    <cfRule type="containsText" dxfId="6121" priority="5810" operator="containsText" text="REINO UNIDO">
      <formula>NOT(ISERROR(SEARCH("REINO UNIDO",B15)))</formula>
    </cfRule>
    <cfRule type="containsText" dxfId="6120" priority="5811" operator="containsText" text="DINAMARCA">
      <formula>NOT(ISERROR(SEARCH("DINAMARCA",B15)))</formula>
    </cfRule>
    <cfRule type="containsText" dxfId="6119" priority="5812" operator="containsText" text="NORUEGA">
      <formula>NOT(ISERROR(SEARCH("NORUEGA",B15)))</formula>
    </cfRule>
    <cfRule type="containsText" dxfId="6118" priority="5813" operator="containsText" text="FINLANDIA">
      <formula>NOT(ISERROR(SEARCH("FINLANDIA",B15)))</formula>
    </cfRule>
    <cfRule type="containsText" dxfId="6117" priority="5814" operator="containsText" text="SUECIA">
      <formula>NOT(ISERROR(SEARCH("SUECIA",B15)))</formula>
    </cfRule>
  </conditionalFormatting>
  <conditionalFormatting sqref="B15">
    <cfRule type="containsText" dxfId="6116" priority="5781" operator="containsText" text="SUIZA">
      <formula>NOT(ISERROR(SEARCH("SUIZA",B15)))</formula>
    </cfRule>
    <cfRule type="containsText" dxfId="6115" priority="5782" operator="containsText" text="AUSTRIA">
      <formula>NOT(ISERROR(SEARCH("AUSTRIA",B15)))</formula>
    </cfRule>
    <cfRule type="containsText" dxfId="6114" priority="5783" operator="containsText" text="IRLANDA">
      <formula>NOT(ISERROR(SEARCH("IRLANDA",B15)))</formula>
    </cfRule>
    <cfRule type="containsText" dxfId="6113" priority="5784" operator="containsText" text="PAÍSES DEL ESTE">
      <formula>NOT(ISERROR(SEARCH("PAÍSES DEL ESTE",B15)))</formula>
    </cfRule>
    <cfRule type="containsText" dxfId="6112" priority="5785" operator="containsText" text="RUSIA">
      <formula>NOT(ISERROR(SEARCH("RUSIA",B15)))</formula>
    </cfRule>
    <cfRule type="containsText" dxfId="6111" priority="5786" operator="containsText" text="HOLANDA">
      <formula>NOT(ISERROR(SEARCH("HOLANDA",B15)))</formula>
    </cfRule>
    <cfRule type="containsText" dxfId="6110" priority="5787" operator="containsText" text="FRANCIA">
      <formula>NOT(ISERROR(SEARCH("FRANCIA",B15)))</formula>
    </cfRule>
    <cfRule type="containsText" dxfId="6109" priority="5788" operator="containsText" text="ITALIA">
      <formula>NOT(ISERROR(SEARCH("ITALIA",B15)))</formula>
    </cfRule>
    <cfRule type="containsText" dxfId="6108" priority="5789" operator="containsText" text="BÉLGICA">
      <formula>NOT(ISERROR(SEARCH("BÉLGICA",B15)))</formula>
    </cfRule>
    <cfRule type="containsText" dxfId="6107" priority="5790" operator="containsText" text="ESPAÑA">
      <formula>NOT(ISERROR(SEARCH("ESPAÑA",B15)))</formula>
    </cfRule>
    <cfRule type="containsText" dxfId="6106" priority="5791" operator="containsText" text="ALEMANIA">
      <formula>NOT(ISERROR(SEARCH("ALEMANIA",B15)))</formula>
    </cfRule>
    <cfRule type="containsText" dxfId="6105" priority="5792" operator="containsText" text="PAÍSES NÓRDICOS">
      <formula>NOT(ISERROR(SEARCH("PAÍSES NÓRDICOS",B15)))</formula>
    </cfRule>
    <cfRule type="containsText" dxfId="6104" priority="5793" operator="containsText" text="REINO UNIDO">
      <formula>NOT(ISERROR(SEARCH("REINO UNIDO",B15)))</formula>
    </cfRule>
    <cfRule type="containsText" dxfId="6103" priority="5794" operator="containsText" text="DINAMARCA">
      <formula>NOT(ISERROR(SEARCH("DINAMARCA",B15)))</formula>
    </cfRule>
    <cfRule type="containsText" dxfId="6102" priority="5795" operator="containsText" text="NORUEGA">
      <formula>NOT(ISERROR(SEARCH("NORUEGA",B15)))</formula>
    </cfRule>
    <cfRule type="containsText" dxfId="6101" priority="5796" operator="containsText" text="FINLANDIA">
      <formula>NOT(ISERROR(SEARCH("FINLANDIA",B15)))</formula>
    </cfRule>
    <cfRule type="containsText" dxfId="6100" priority="5797" operator="containsText" text="SUECIA">
      <formula>NOT(ISERROR(SEARCH("SUECIA",B15)))</formula>
    </cfRule>
  </conditionalFormatting>
  <conditionalFormatting sqref="B15">
    <cfRule type="containsText" dxfId="6099" priority="5764" operator="containsText" text="SUIZA">
      <formula>NOT(ISERROR(SEARCH("SUIZA",B15)))</formula>
    </cfRule>
    <cfRule type="containsText" dxfId="6098" priority="5765" operator="containsText" text="AUSTRIA">
      <formula>NOT(ISERROR(SEARCH("AUSTRIA",B15)))</formula>
    </cfRule>
    <cfRule type="containsText" dxfId="6097" priority="5766" operator="containsText" text="IRLANDA">
      <formula>NOT(ISERROR(SEARCH("IRLANDA",B15)))</formula>
    </cfRule>
    <cfRule type="containsText" dxfId="6096" priority="5767" operator="containsText" text="PAÍSES DEL ESTE">
      <formula>NOT(ISERROR(SEARCH("PAÍSES DEL ESTE",B15)))</formula>
    </cfRule>
    <cfRule type="containsText" dxfId="6095" priority="5768" operator="containsText" text="RUSIA">
      <formula>NOT(ISERROR(SEARCH("RUSIA",B15)))</formula>
    </cfRule>
    <cfRule type="containsText" dxfId="6094" priority="5769" operator="containsText" text="HOLANDA">
      <formula>NOT(ISERROR(SEARCH("HOLANDA",B15)))</formula>
    </cfRule>
    <cfRule type="containsText" dxfId="6093" priority="5770" operator="containsText" text="FRANCIA">
      <formula>NOT(ISERROR(SEARCH("FRANCIA",B15)))</formula>
    </cfRule>
    <cfRule type="containsText" dxfId="6092" priority="5771" operator="containsText" text="ITALIA">
      <formula>NOT(ISERROR(SEARCH("ITALIA",B15)))</formula>
    </cfRule>
    <cfRule type="containsText" dxfId="6091" priority="5772" operator="containsText" text="BÉLGICA">
      <formula>NOT(ISERROR(SEARCH("BÉLGICA",B15)))</formula>
    </cfRule>
    <cfRule type="containsText" dxfId="6090" priority="5773" operator="containsText" text="ESPAÑA">
      <formula>NOT(ISERROR(SEARCH("ESPAÑA",B15)))</formula>
    </cfRule>
    <cfRule type="containsText" dxfId="6089" priority="5774" operator="containsText" text="ALEMANIA">
      <formula>NOT(ISERROR(SEARCH("ALEMANIA",B15)))</formula>
    </cfRule>
    <cfRule type="containsText" dxfId="6088" priority="5775" operator="containsText" text="PAÍSES NÓRDICOS">
      <formula>NOT(ISERROR(SEARCH("PAÍSES NÓRDICOS",B15)))</formula>
    </cfRule>
    <cfRule type="containsText" dxfId="6087" priority="5776" operator="containsText" text="REINO UNIDO">
      <formula>NOT(ISERROR(SEARCH("REINO UNIDO",B15)))</formula>
    </cfRule>
    <cfRule type="containsText" dxfId="6086" priority="5777" operator="containsText" text="DINAMARCA">
      <formula>NOT(ISERROR(SEARCH("DINAMARCA",B15)))</formula>
    </cfRule>
    <cfRule type="containsText" dxfId="6085" priority="5778" operator="containsText" text="NORUEGA">
      <formula>NOT(ISERROR(SEARCH("NORUEGA",B15)))</formula>
    </cfRule>
    <cfRule type="containsText" dxfId="6084" priority="5779" operator="containsText" text="FINLANDIA">
      <formula>NOT(ISERROR(SEARCH("FINLANDIA",B15)))</formula>
    </cfRule>
    <cfRule type="containsText" dxfId="6083" priority="5780" operator="containsText" text="SUECIA">
      <formula>NOT(ISERROR(SEARCH("SUECIA",B15)))</formula>
    </cfRule>
  </conditionalFormatting>
  <conditionalFormatting sqref="B15">
    <cfRule type="containsText" dxfId="6082" priority="5747" operator="containsText" text="SUIZA">
      <formula>NOT(ISERROR(SEARCH("SUIZA",B15)))</formula>
    </cfRule>
    <cfRule type="containsText" dxfId="6081" priority="5748" operator="containsText" text="AUSTRIA">
      <formula>NOT(ISERROR(SEARCH("AUSTRIA",B15)))</formula>
    </cfRule>
    <cfRule type="containsText" dxfId="6080" priority="5749" operator="containsText" text="IRLANDA">
      <formula>NOT(ISERROR(SEARCH("IRLANDA",B15)))</formula>
    </cfRule>
    <cfRule type="containsText" dxfId="6079" priority="5750" operator="containsText" text="PAÍSES DEL ESTE">
      <formula>NOT(ISERROR(SEARCH("PAÍSES DEL ESTE",B15)))</formula>
    </cfRule>
    <cfRule type="containsText" dxfId="6078" priority="5751" operator="containsText" text="RUSIA">
      <formula>NOT(ISERROR(SEARCH("RUSIA",B15)))</formula>
    </cfRule>
    <cfRule type="containsText" dxfId="6077" priority="5752" operator="containsText" text="HOLANDA">
      <formula>NOT(ISERROR(SEARCH("HOLANDA",B15)))</formula>
    </cfRule>
    <cfRule type="containsText" dxfId="6076" priority="5753" operator="containsText" text="FRANCIA">
      <formula>NOT(ISERROR(SEARCH("FRANCIA",B15)))</formula>
    </cfRule>
    <cfRule type="containsText" dxfId="6075" priority="5754" operator="containsText" text="ITALIA">
      <formula>NOT(ISERROR(SEARCH("ITALIA",B15)))</formula>
    </cfRule>
    <cfRule type="containsText" dxfId="6074" priority="5755" operator="containsText" text="BÉLGICA">
      <formula>NOT(ISERROR(SEARCH("BÉLGICA",B15)))</formula>
    </cfRule>
    <cfRule type="containsText" dxfId="6073" priority="5756" operator="containsText" text="ESPAÑA">
      <formula>NOT(ISERROR(SEARCH("ESPAÑA",B15)))</formula>
    </cfRule>
    <cfRule type="containsText" dxfId="6072" priority="5757" operator="containsText" text="ALEMANIA">
      <formula>NOT(ISERROR(SEARCH("ALEMANIA",B15)))</formula>
    </cfRule>
    <cfRule type="containsText" dxfId="6071" priority="5758" operator="containsText" text="PAÍSES NÓRDICOS">
      <formula>NOT(ISERROR(SEARCH("PAÍSES NÓRDICOS",B15)))</formula>
    </cfRule>
    <cfRule type="containsText" dxfId="6070" priority="5759" operator="containsText" text="REINO UNIDO">
      <formula>NOT(ISERROR(SEARCH("REINO UNIDO",B15)))</formula>
    </cfRule>
    <cfRule type="containsText" dxfId="6069" priority="5760" operator="containsText" text="DINAMARCA">
      <formula>NOT(ISERROR(SEARCH("DINAMARCA",B15)))</formula>
    </cfRule>
    <cfRule type="containsText" dxfId="6068" priority="5761" operator="containsText" text="NORUEGA">
      <formula>NOT(ISERROR(SEARCH("NORUEGA",B15)))</formula>
    </cfRule>
    <cfRule type="containsText" dxfId="6067" priority="5762" operator="containsText" text="FINLANDIA">
      <formula>NOT(ISERROR(SEARCH("FINLANDIA",B15)))</formula>
    </cfRule>
    <cfRule type="containsText" dxfId="6066" priority="5763" operator="containsText" text="SUECIA">
      <formula>NOT(ISERROR(SEARCH("SUECIA",B15)))</formula>
    </cfRule>
  </conditionalFormatting>
  <conditionalFormatting sqref="B15">
    <cfRule type="containsText" dxfId="6065" priority="5730" operator="containsText" text="SUIZA">
      <formula>NOT(ISERROR(SEARCH("SUIZA",B15)))</formula>
    </cfRule>
    <cfRule type="containsText" dxfId="6064" priority="5731" operator="containsText" text="AUSTRIA">
      <formula>NOT(ISERROR(SEARCH("AUSTRIA",B15)))</formula>
    </cfRule>
    <cfRule type="containsText" dxfId="6063" priority="5732" operator="containsText" text="IRLANDA">
      <formula>NOT(ISERROR(SEARCH("IRLANDA",B15)))</formula>
    </cfRule>
    <cfRule type="containsText" dxfId="6062" priority="5733" operator="containsText" text="PAÍSES DEL ESTE">
      <formula>NOT(ISERROR(SEARCH("PAÍSES DEL ESTE",B15)))</formula>
    </cfRule>
    <cfRule type="containsText" dxfId="6061" priority="5734" operator="containsText" text="RUSIA">
      <formula>NOT(ISERROR(SEARCH("RUSIA",B15)))</formula>
    </cfRule>
    <cfRule type="containsText" dxfId="6060" priority="5735" operator="containsText" text="HOLANDA">
      <formula>NOT(ISERROR(SEARCH("HOLANDA",B15)))</formula>
    </cfRule>
    <cfRule type="containsText" dxfId="6059" priority="5736" operator="containsText" text="FRANCIA">
      <formula>NOT(ISERROR(SEARCH("FRANCIA",B15)))</formula>
    </cfRule>
    <cfRule type="containsText" dxfId="6058" priority="5737" operator="containsText" text="ITALIA">
      <formula>NOT(ISERROR(SEARCH("ITALIA",B15)))</formula>
    </cfRule>
    <cfRule type="containsText" dxfId="6057" priority="5738" operator="containsText" text="BÉLGICA">
      <formula>NOT(ISERROR(SEARCH("BÉLGICA",B15)))</formula>
    </cfRule>
    <cfRule type="containsText" dxfId="6056" priority="5739" operator="containsText" text="ESPAÑA">
      <formula>NOT(ISERROR(SEARCH("ESPAÑA",B15)))</formula>
    </cfRule>
    <cfRule type="containsText" dxfId="6055" priority="5740" operator="containsText" text="ALEMANIA">
      <formula>NOT(ISERROR(SEARCH("ALEMANIA",B15)))</formula>
    </cfRule>
    <cfRule type="containsText" dxfId="6054" priority="5741" operator="containsText" text="PAÍSES NÓRDICOS">
      <formula>NOT(ISERROR(SEARCH("PAÍSES NÓRDICOS",B15)))</formula>
    </cfRule>
    <cfRule type="containsText" dxfId="6053" priority="5742" operator="containsText" text="REINO UNIDO">
      <formula>NOT(ISERROR(SEARCH("REINO UNIDO",B15)))</formula>
    </cfRule>
    <cfRule type="containsText" dxfId="6052" priority="5743" operator="containsText" text="DINAMARCA">
      <formula>NOT(ISERROR(SEARCH("DINAMARCA",B15)))</formula>
    </cfRule>
    <cfRule type="containsText" dxfId="6051" priority="5744" operator="containsText" text="NORUEGA">
      <formula>NOT(ISERROR(SEARCH("NORUEGA",B15)))</formula>
    </cfRule>
    <cfRule type="containsText" dxfId="6050" priority="5745" operator="containsText" text="FINLANDIA">
      <formula>NOT(ISERROR(SEARCH("FINLANDIA",B15)))</formula>
    </cfRule>
    <cfRule type="containsText" dxfId="6049" priority="5746" operator="containsText" text="SUECIA">
      <formula>NOT(ISERROR(SEARCH("SUECIA",B15)))</formula>
    </cfRule>
  </conditionalFormatting>
  <conditionalFormatting sqref="B15">
    <cfRule type="containsText" dxfId="6048" priority="5713" operator="containsText" text="SUIZA">
      <formula>NOT(ISERROR(SEARCH("SUIZA",B15)))</formula>
    </cfRule>
    <cfRule type="containsText" dxfId="6047" priority="5714" operator="containsText" text="AUSTRIA">
      <formula>NOT(ISERROR(SEARCH("AUSTRIA",B15)))</formula>
    </cfRule>
    <cfRule type="containsText" dxfId="6046" priority="5715" operator="containsText" text="IRLANDA">
      <formula>NOT(ISERROR(SEARCH("IRLANDA",B15)))</formula>
    </cfRule>
    <cfRule type="containsText" dxfId="6045" priority="5716" operator="containsText" text="PAÍSES DEL ESTE">
      <formula>NOT(ISERROR(SEARCH("PAÍSES DEL ESTE",B15)))</formula>
    </cfRule>
    <cfRule type="containsText" dxfId="6044" priority="5717" operator="containsText" text="RUSIA">
      <formula>NOT(ISERROR(SEARCH("RUSIA",B15)))</formula>
    </cfRule>
    <cfRule type="containsText" dxfId="6043" priority="5718" operator="containsText" text="HOLANDA">
      <formula>NOT(ISERROR(SEARCH("HOLANDA",B15)))</formula>
    </cfRule>
    <cfRule type="containsText" dxfId="6042" priority="5719" operator="containsText" text="FRANCIA">
      <formula>NOT(ISERROR(SEARCH("FRANCIA",B15)))</formula>
    </cfRule>
    <cfRule type="containsText" dxfId="6041" priority="5720" operator="containsText" text="ITALIA">
      <formula>NOT(ISERROR(SEARCH("ITALIA",B15)))</formula>
    </cfRule>
    <cfRule type="containsText" dxfId="6040" priority="5721" operator="containsText" text="BÉLGICA">
      <formula>NOT(ISERROR(SEARCH("BÉLGICA",B15)))</formula>
    </cfRule>
    <cfRule type="containsText" dxfId="6039" priority="5722" operator="containsText" text="ESPAÑA">
      <formula>NOT(ISERROR(SEARCH("ESPAÑA",B15)))</formula>
    </cfRule>
    <cfRule type="containsText" dxfId="6038" priority="5723" operator="containsText" text="ALEMANIA">
      <formula>NOT(ISERROR(SEARCH("ALEMANIA",B15)))</formula>
    </cfRule>
    <cfRule type="containsText" dxfId="6037" priority="5724" operator="containsText" text="PAÍSES NÓRDICOS">
      <formula>NOT(ISERROR(SEARCH("PAÍSES NÓRDICOS",B15)))</formula>
    </cfRule>
    <cfRule type="containsText" dxfId="6036" priority="5725" operator="containsText" text="REINO UNIDO">
      <formula>NOT(ISERROR(SEARCH("REINO UNIDO",B15)))</formula>
    </cfRule>
    <cfRule type="containsText" dxfId="6035" priority="5726" operator="containsText" text="DINAMARCA">
      <formula>NOT(ISERROR(SEARCH("DINAMARCA",B15)))</formula>
    </cfRule>
    <cfRule type="containsText" dxfId="6034" priority="5727" operator="containsText" text="NORUEGA">
      <formula>NOT(ISERROR(SEARCH("NORUEGA",B15)))</formula>
    </cfRule>
    <cfRule type="containsText" dxfId="6033" priority="5728" operator="containsText" text="FINLANDIA">
      <formula>NOT(ISERROR(SEARCH("FINLANDIA",B15)))</formula>
    </cfRule>
    <cfRule type="containsText" dxfId="6032" priority="5729" operator="containsText" text="SUECIA">
      <formula>NOT(ISERROR(SEARCH("SUECIA",B15)))</formula>
    </cfRule>
  </conditionalFormatting>
  <conditionalFormatting sqref="B15">
    <cfRule type="containsText" dxfId="6031" priority="5696" operator="containsText" text="SUIZA">
      <formula>NOT(ISERROR(SEARCH("SUIZA",B15)))</formula>
    </cfRule>
    <cfRule type="containsText" dxfId="6030" priority="5697" operator="containsText" text="AUSTRIA">
      <formula>NOT(ISERROR(SEARCH("AUSTRIA",B15)))</formula>
    </cfRule>
    <cfRule type="containsText" dxfId="6029" priority="5698" operator="containsText" text="IRLANDA">
      <formula>NOT(ISERROR(SEARCH("IRLANDA",B15)))</formula>
    </cfRule>
    <cfRule type="containsText" dxfId="6028" priority="5699" operator="containsText" text="PAÍSES DEL ESTE">
      <formula>NOT(ISERROR(SEARCH("PAÍSES DEL ESTE",B15)))</formula>
    </cfRule>
    <cfRule type="containsText" dxfId="6027" priority="5700" operator="containsText" text="RUSIA">
      <formula>NOT(ISERROR(SEARCH("RUSIA",B15)))</formula>
    </cfRule>
    <cfRule type="containsText" dxfId="6026" priority="5701" operator="containsText" text="HOLANDA">
      <formula>NOT(ISERROR(SEARCH("HOLANDA",B15)))</formula>
    </cfRule>
    <cfRule type="containsText" dxfId="6025" priority="5702" operator="containsText" text="FRANCIA">
      <formula>NOT(ISERROR(SEARCH("FRANCIA",B15)))</formula>
    </cfRule>
    <cfRule type="containsText" dxfId="6024" priority="5703" operator="containsText" text="ITALIA">
      <formula>NOT(ISERROR(SEARCH("ITALIA",B15)))</formula>
    </cfRule>
    <cfRule type="containsText" dxfId="6023" priority="5704" operator="containsText" text="BÉLGICA">
      <formula>NOT(ISERROR(SEARCH("BÉLGICA",B15)))</formula>
    </cfRule>
    <cfRule type="containsText" dxfId="6022" priority="5705" operator="containsText" text="ESPAÑA">
      <formula>NOT(ISERROR(SEARCH("ESPAÑA",B15)))</formula>
    </cfRule>
    <cfRule type="containsText" dxfId="6021" priority="5706" operator="containsText" text="ALEMANIA">
      <formula>NOT(ISERROR(SEARCH("ALEMANIA",B15)))</formula>
    </cfRule>
    <cfRule type="containsText" dxfId="6020" priority="5707" operator="containsText" text="PAÍSES NÓRDICOS">
      <formula>NOT(ISERROR(SEARCH("PAÍSES NÓRDICOS",B15)))</formula>
    </cfRule>
    <cfRule type="containsText" dxfId="6019" priority="5708" operator="containsText" text="REINO UNIDO">
      <formula>NOT(ISERROR(SEARCH("REINO UNIDO",B15)))</formula>
    </cfRule>
    <cfRule type="containsText" dxfId="6018" priority="5709" operator="containsText" text="DINAMARCA">
      <formula>NOT(ISERROR(SEARCH("DINAMARCA",B15)))</formula>
    </cfRule>
    <cfRule type="containsText" dxfId="6017" priority="5710" operator="containsText" text="NORUEGA">
      <formula>NOT(ISERROR(SEARCH("NORUEGA",B15)))</formula>
    </cfRule>
    <cfRule type="containsText" dxfId="6016" priority="5711" operator="containsText" text="FINLANDIA">
      <formula>NOT(ISERROR(SEARCH("FINLANDIA",B15)))</formula>
    </cfRule>
    <cfRule type="containsText" dxfId="6015" priority="5712" operator="containsText" text="SUECIA">
      <formula>NOT(ISERROR(SEARCH("SUECIA",B15)))</formula>
    </cfRule>
  </conditionalFormatting>
  <conditionalFormatting sqref="B15">
    <cfRule type="containsText" dxfId="6014" priority="5679" operator="containsText" text="SUIZA">
      <formula>NOT(ISERROR(SEARCH("SUIZA",B15)))</formula>
    </cfRule>
    <cfRule type="containsText" dxfId="6013" priority="5680" operator="containsText" text="AUSTRIA">
      <formula>NOT(ISERROR(SEARCH("AUSTRIA",B15)))</formula>
    </cfRule>
    <cfRule type="containsText" dxfId="6012" priority="5681" operator="containsText" text="IRLANDA">
      <formula>NOT(ISERROR(SEARCH("IRLANDA",B15)))</formula>
    </cfRule>
    <cfRule type="containsText" dxfId="6011" priority="5682" operator="containsText" text="PAÍSES DEL ESTE">
      <formula>NOT(ISERROR(SEARCH("PAÍSES DEL ESTE",B15)))</formula>
    </cfRule>
    <cfRule type="containsText" dxfId="6010" priority="5683" operator="containsText" text="RUSIA">
      <formula>NOT(ISERROR(SEARCH("RUSIA",B15)))</formula>
    </cfRule>
    <cfRule type="containsText" dxfId="6009" priority="5684" operator="containsText" text="HOLANDA">
      <formula>NOT(ISERROR(SEARCH("HOLANDA",B15)))</formula>
    </cfRule>
    <cfRule type="containsText" dxfId="6008" priority="5685" operator="containsText" text="FRANCIA">
      <formula>NOT(ISERROR(SEARCH("FRANCIA",B15)))</formula>
    </cfRule>
    <cfRule type="containsText" dxfId="6007" priority="5686" operator="containsText" text="ITALIA">
      <formula>NOT(ISERROR(SEARCH("ITALIA",B15)))</formula>
    </cfRule>
    <cfRule type="containsText" dxfId="6006" priority="5687" operator="containsText" text="BÉLGICA">
      <formula>NOT(ISERROR(SEARCH("BÉLGICA",B15)))</formula>
    </cfRule>
    <cfRule type="containsText" dxfId="6005" priority="5688" operator="containsText" text="ESPAÑA">
      <formula>NOT(ISERROR(SEARCH("ESPAÑA",B15)))</formula>
    </cfRule>
    <cfRule type="containsText" dxfId="6004" priority="5689" operator="containsText" text="ALEMANIA">
      <formula>NOT(ISERROR(SEARCH("ALEMANIA",B15)))</formula>
    </cfRule>
    <cfRule type="containsText" dxfId="6003" priority="5690" operator="containsText" text="PAÍSES NÓRDICOS">
      <formula>NOT(ISERROR(SEARCH("PAÍSES NÓRDICOS",B15)))</formula>
    </cfRule>
    <cfRule type="containsText" dxfId="6002" priority="5691" operator="containsText" text="REINO UNIDO">
      <formula>NOT(ISERROR(SEARCH("REINO UNIDO",B15)))</formula>
    </cfRule>
    <cfRule type="containsText" dxfId="6001" priority="5692" operator="containsText" text="DINAMARCA">
      <formula>NOT(ISERROR(SEARCH("DINAMARCA",B15)))</formula>
    </cfRule>
    <cfRule type="containsText" dxfId="6000" priority="5693" operator="containsText" text="NORUEGA">
      <formula>NOT(ISERROR(SEARCH("NORUEGA",B15)))</formula>
    </cfRule>
    <cfRule type="containsText" dxfId="5999" priority="5694" operator="containsText" text="FINLANDIA">
      <formula>NOT(ISERROR(SEARCH("FINLANDIA",B15)))</formula>
    </cfRule>
    <cfRule type="containsText" dxfId="5998" priority="5695" operator="containsText" text="SUECIA">
      <formula>NOT(ISERROR(SEARCH("SUECIA",B15)))</formula>
    </cfRule>
  </conditionalFormatting>
  <conditionalFormatting sqref="B15">
    <cfRule type="containsText" dxfId="5997" priority="5662" operator="containsText" text="SUIZA">
      <formula>NOT(ISERROR(SEARCH("SUIZA",B15)))</formula>
    </cfRule>
    <cfRule type="containsText" dxfId="5996" priority="5663" operator="containsText" text="AUSTRIA">
      <formula>NOT(ISERROR(SEARCH("AUSTRIA",B15)))</formula>
    </cfRule>
    <cfRule type="containsText" dxfId="5995" priority="5664" operator="containsText" text="IRLANDA">
      <formula>NOT(ISERROR(SEARCH("IRLANDA",B15)))</formula>
    </cfRule>
    <cfRule type="containsText" dxfId="5994" priority="5665" operator="containsText" text="PAÍSES DEL ESTE">
      <formula>NOT(ISERROR(SEARCH("PAÍSES DEL ESTE",B15)))</formula>
    </cfRule>
    <cfRule type="containsText" dxfId="5993" priority="5666" operator="containsText" text="RUSIA">
      <formula>NOT(ISERROR(SEARCH("RUSIA",B15)))</formula>
    </cfRule>
    <cfRule type="containsText" dxfId="5992" priority="5667" operator="containsText" text="HOLANDA">
      <formula>NOT(ISERROR(SEARCH("HOLANDA",B15)))</formula>
    </cfRule>
    <cfRule type="containsText" dxfId="5991" priority="5668" operator="containsText" text="FRANCIA">
      <formula>NOT(ISERROR(SEARCH("FRANCIA",B15)))</formula>
    </cfRule>
    <cfRule type="containsText" dxfId="5990" priority="5669" operator="containsText" text="ITALIA">
      <formula>NOT(ISERROR(SEARCH("ITALIA",B15)))</formula>
    </cfRule>
    <cfRule type="containsText" dxfId="5989" priority="5670" operator="containsText" text="BÉLGICA">
      <formula>NOT(ISERROR(SEARCH("BÉLGICA",B15)))</formula>
    </cfRule>
    <cfRule type="containsText" dxfId="5988" priority="5671" operator="containsText" text="ESPAÑA">
      <formula>NOT(ISERROR(SEARCH("ESPAÑA",B15)))</formula>
    </cfRule>
    <cfRule type="containsText" dxfId="5987" priority="5672" operator="containsText" text="ALEMANIA">
      <formula>NOT(ISERROR(SEARCH("ALEMANIA",B15)))</formula>
    </cfRule>
    <cfRule type="containsText" dxfId="5986" priority="5673" operator="containsText" text="PAÍSES NÓRDICOS">
      <formula>NOT(ISERROR(SEARCH("PAÍSES NÓRDICOS",B15)))</formula>
    </cfRule>
    <cfRule type="containsText" dxfId="5985" priority="5674" operator="containsText" text="REINO UNIDO">
      <formula>NOT(ISERROR(SEARCH("REINO UNIDO",B15)))</formula>
    </cfRule>
    <cfRule type="containsText" dxfId="5984" priority="5675" operator="containsText" text="DINAMARCA">
      <formula>NOT(ISERROR(SEARCH("DINAMARCA",B15)))</formula>
    </cfRule>
    <cfRule type="containsText" dxfId="5983" priority="5676" operator="containsText" text="NORUEGA">
      <formula>NOT(ISERROR(SEARCH("NORUEGA",B15)))</formula>
    </cfRule>
    <cfRule type="containsText" dxfId="5982" priority="5677" operator="containsText" text="FINLANDIA">
      <formula>NOT(ISERROR(SEARCH("FINLANDIA",B15)))</formula>
    </cfRule>
    <cfRule type="containsText" dxfId="5981" priority="5678" operator="containsText" text="SUECIA">
      <formula>NOT(ISERROR(SEARCH("SUECIA",B15)))</formula>
    </cfRule>
  </conditionalFormatting>
  <conditionalFormatting sqref="B15">
    <cfRule type="containsText" dxfId="5980" priority="5645" operator="containsText" text="SUIZA">
      <formula>NOT(ISERROR(SEARCH("SUIZA",B15)))</formula>
    </cfRule>
    <cfRule type="containsText" dxfId="5979" priority="5646" operator="containsText" text="AUSTRIA">
      <formula>NOT(ISERROR(SEARCH("AUSTRIA",B15)))</formula>
    </cfRule>
    <cfRule type="containsText" dxfId="5978" priority="5647" operator="containsText" text="IRLANDA">
      <formula>NOT(ISERROR(SEARCH("IRLANDA",B15)))</formula>
    </cfRule>
    <cfRule type="containsText" dxfId="5977" priority="5648" operator="containsText" text="PAÍSES DEL ESTE">
      <formula>NOT(ISERROR(SEARCH("PAÍSES DEL ESTE",B15)))</formula>
    </cfRule>
    <cfRule type="containsText" dxfId="5976" priority="5649" operator="containsText" text="RUSIA">
      <formula>NOT(ISERROR(SEARCH("RUSIA",B15)))</formula>
    </cfRule>
    <cfRule type="containsText" dxfId="5975" priority="5650" operator="containsText" text="HOLANDA">
      <formula>NOT(ISERROR(SEARCH("HOLANDA",B15)))</formula>
    </cfRule>
    <cfRule type="containsText" dxfId="5974" priority="5651" operator="containsText" text="FRANCIA">
      <formula>NOT(ISERROR(SEARCH("FRANCIA",B15)))</formula>
    </cfRule>
    <cfRule type="containsText" dxfId="5973" priority="5652" operator="containsText" text="ITALIA">
      <formula>NOT(ISERROR(SEARCH("ITALIA",B15)))</formula>
    </cfRule>
    <cfRule type="containsText" dxfId="5972" priority="5653" operator="containsText" text="BÉLGICA">
      <formula>NOT(ISERROR(SEARCH("BÉLGICA",B15)))</formula>
    </cfRule>
    <cfRule type="containsText" dxfId="5971" priority="5654" operator="containsText" text="ESPAÑA">
      <formula>NOT(ISERROR(SEARCH("ESPAÑA",B15)))</formula>
    </cfRule>
    <cfRule type="containsText" dxfId="5970" priority="5655" operator="containsText" text="ALEMANIA">
      <formula>NOT(ISERROR(SEARCH("ALEMANIA",B15)))</formula>
    </cfRule>
    <cfRule type="containsText" dxfId="5969" priority="5656" operator="containsText" text="PAÍSES NÓRDICOS">
      <formula>NOT(ISERROR(SEARCH("PAÍSES NÓRDICOS",B15)))</formula>
    </cfRule>
    <cfRule type="containsText" dxfId="5968" priority="5657" operator="containsText" text="REINO UNIDO">
      <formula>NOT(ISERROR(SEARCH("REINO UNIDO",B15)))</formula>
    </cfRule>
    <cfRule type="containsText" dxfId="5967" priority="5658" operator="containsText" text="DINAMARCA">
      <formula>NOT(ISERROR(SEARCH("DINAMARCA",B15)))</formula>
    </cfRule>
    <cfRule type="containsText" dxfId="5966" priority="5659" operator="containsText" text="NORUEGA">
      <formula>NOT(ISERROR(SEARCH("NORUEGA",B15)))</formula>
    </cfRule>
    <cfRule type="containsText" dxfId="5965" priority="5660" operator="containsText" text="FINLANDIA">
      <formula>NOT(ISERROR(SEARCH("FINLANDIA",B15)))</formula>
    </cfRule>
    <cfRule type="containsText" dxfId="5964" priority="5661" operator="containsText" text="SUECIA">
      <formula>NOT(ISERROR(SEARCH("SUECIA",B15)))</formula>
    </cfRule>
  </conditionalFormatting>
  <conditionalFormatting sqref="B15">
    <cfRule type="containsText" dxfId="5963" priority="5628" operator="containsText" text="SUIZA">
      <formula>NOT(ISERROR(SEARCH("SUIZA",B15)))</formula>
    </cfRule>
    <cfRule type="containsText" dxfId="5962" priority="5629" operator="containsText" text="AUSTRIA">
      <formula>NOT(ISERROR(SEARCH("AUSTRIA",B15)))</formula>
    </cfRule>
    <cfRule type="containsText" dxfId="5961" priority="5630" operator="containsText" text="IRLANDA">
      <formula>NOT(ISERROR(SEARCH("IRLANDA",B15)))</formula>
    </cfRule>
    <cfRule type="containsText" dxfId="5960" priority="5631" operator="containsText" text="PAÍSES DEL ESTE">
      <formula>NOT(ISERROR(SEARCH("PAÍSES DEL ESTE",B15)))</formula>
    </cfRule>
    <cfRule type="containsText" dxfId="5959" priority="5632" operator="containsText" text="RUSIA">
      <formula>NOT(ISERROR(SEARCH("RUSIA",B15)))</formula>
    </cfRule>
    <cfRule type="containsText" dxfId="5958" priority="5633" operator="containsText" text="HOLANDA">
      <formula>NOT(ISERROR(SEARCH("HOLANDA",B15)))</formula>
    </cfRule>
    <cfRule type="containsText" dxfId="5957" priority="5634" operator="containsText" text="FRANCIA">
      <formula>NOT(ISERROR(SEARCH("FRANCIA",B15)))</formula>
    </cfRule>
    <cfRule type="containsText" dxfId="5956" priority="5635" operator="containsText" text="ITALIA">
      <formula>NOT(ISERROR(SEARCH("ITALIA",B15)))</formula>
    </cfRule>
    <cfRule type="containsText" dxfId="5955" priority="5636" operator="containsText" text="BÉLGICA">
      <formula>NOT(ISERROR(SEARCH("BÉLGICA",B15)))</formula>
    </cfRule>
    <cfRule type="containsText" dxfId="5954" priority="5637" operator="containsText" text="ESPAÑA">
      <formula>NOT(ISERROR(SEARCH("ESPAÑA",B15)))</formula>
    </cfRule>
    <cfRule type="containsText" dxfId="5953" priority="5638" operator="containsText" text="ALEMANIA">
      <formula>NOT(ISERROR(SEARCH("ALEMANIA",B15)))</formula>
    </cfRule>
    <cfRule type="containsText" dxfId="5952" priority="5639" operator="containsText" text="PAÍSES NÓRDICOS">
      <formula>NOT(ISERROR(SEARCH("PAÍSES NÓRDICOS",B15)))</formula>
    </cfRule>
    <cfRule type="containsText" dxfId="5951" priority="5640" operator="containsText" text="REINO UNIDO">
      <formula>NOT(ISERROR(SEARCH("REINO UNIDO",B15)))</formula>
    </cfRule>
    <cfRule type="containsText" dxfId="5950" priority="5641" operator="containsText" text="DINAMARCA">
      <formula>NOT(ISERROR(SEARCH("DINAMARCA",B15)))</formula>
    </cfRule>
    <cfRule type="containsText" dxfId="5949" priority="5642" operator="containsText" text="NORUEGA">
      <formula>NOT(ISERROR(SEARCH("NORUEGA",B15)))</formula>
    </cfRule>
    <cfRule type="containsText" dxfId="5948" priority="5643" operator="containsText" text="FINLANDIA">
      <formula>NOT(ISERROR(SEARCH("FINLANDIA",B15)))</formula>
    </cfRule>
    <cfRule type="containsText" dxfId="5947" priority="5644" operator="containsText" text="SUECIA">
      <formula>NOT(ISERROR(SEARCH("SUECIA",B15)))</formula>
    </cfRule>
  </conditionalFormatting>
  <conditionalFormatting sqref="B15">
    <cfRule type="containsText" dxfId="5946" priority="5611" operator="containsText" text="SUIZA">
      <formula>NOT(ISERROR(SEARCH("SUIZA",B15)))</formula>
    </cfRule>
    <cfRule type="containsText" dxfId="5945" priority="5612" operator="containsText" text="AUSTRIA">
      <formula>NOT(ISERROR(SEARCH("AUSTRIA",B15)))</formula>
    </cfRule>
    <cfRule type="containsText" dxfId="5944" priority="5613" operator="containsText" text="IRLANDA">
      <formula>NOT(ISERROR(SEARCH("IRLANDA",B15)))</formula>
    </cfRule>
    <cfRule type="containsText" dxfId="5943" priority="5614" operator="containsText" text="PAÍSES DEL ESTE">
      <formula>NOT(ISERROR(SEARCH("PAÍSES DEL ESTE",B15)))</formula>
    </cfRule>
    <cfRule type="containsText" dxfId="5942" priority="5615" operator="containsText" text="RUSIA">
      <formula>NOT(ISERROR(SEARCH("RUSIA",B15)))</formula>
    </cfRule>
    <cfRule type="containsText" dxfId="5941" priority="5616" operator="containsText" text="HOLANDA">
      <formula>NOT(ISERROR(SEARCH("HOLANDA",B15)))</formula>
    </cfRule>
    <cfRule type="containsText" dxfId="5940" priority="5617" operator="containsText" text="FRANCIA">
      <formula>NOT(ISERROR(SEARCH("FRANCIA",B15)))</formula>
    </cfRule>
    <cfRule type="containsText" dxfId="5939" priority="5618" operator="containsText" text="ITALIA">
      <formula>NOT(ISERROR(SEARCH("ITALIA",B15)))</formula>
    </cfRule>
    <cfRule type="containsText" dxfId="5938" priority="5619" operator="containsText" text="BÉLGICA">
      <formula>NOT(ISERROR(SEARCH("BÉLGICA",B15)))</formula>
    </cfRule>
    <cfRule type="containsText" dxfId="5937" priority="5620" operator="containsText" text="ESPAÑA">
      <formula>NOT(ISERROR(SEARCH("ESPAÑA",B15)))</formula>
    </cfRule>
    <cfRule type="containsText" dxfId="5936" priority="5621" operator="containsText" text="ALEMANIA">
      <formula>NOT(ISERROR(SEARCH("ALEMANIA",B15)))</formula>
    </cfRule>
    <cfRule type="containsText" dxfId="5935" priority="5622" operator="containsText" text="PAÍSES NÓRDICOS">
      <formula>NOT(ISERROR(SEARCH("PAÍSES NÓRDICOS",B15)))</formula>
    </cfRule>
    <cfRule type="containsText" dxfId="5934" priority="5623" operator="containsText" text="REINO UNIDO">
      <formula>NOT(ISERROR(SEARCH("REINO UNIDO",B15)))</formula>
    </cfRule>
    <cfRule type="containsText" dxfId="5933" priority="5624" operator="containsText" text="DINAMARCA">
      <formula>NOT(ISERROR(SEARCH("DINAMARCA",B15)))</formula>
    </cfRule>
    <cfRule type="containsText" dxfId="5932" priority="5625" operator="containsText" text="NORUEGA">
      <formula>NOT(ISERROR(SEARCH("NORUEGA",B15)))</formula>
    </cfRule>
    <cfRule type="containsText" dxfId="5931" priority="5626" operator="containsText" text="FINLANDIA">
      <formula>NOT(ISERROR(SEARCH("FINLANDIA",B15)))</formula>
    </cfRule>
    <cfRule type="containsText" dxfId="5930" priority="5627" operator="containsText" text="SUECIA">
      <formula>NOT(ISERROR(SEARCH("SUECIA",B15)))</formula>
    </cfRule>
  </conditionalFormatting>
  <conditionalFormatting sqref="B15">
    <cfRule type="containsText" dxfId="5929" priority="5594" operator="containsText" text="SUIZA">
      <formula>NOT(ISERROR(SEARCH("SUIZA",B15)))</formula>
    </cfRule>
    <cfRule type="containsText" dxfId="5928" priority="5595" operator="containsText" text="AUSTRIA">
      <formula>NOT(ISERROR(SEARCH("AUSTRIA",B15)))</formula>
    </cfRule>
    <cfRule type="containsText" dxfId="5927" priority="5596" operator="containsText" text="IRLANDA">
      <formula>NOT(ISERROR(SEARCH("IRLANDA",B15)))</formula>
    </cfRule>
    <cfRule type="containsText" dxfId="5926" priority="5597" operator="containsText" text="PAÍSES DEL ESTE">
      <formula>NOT(ISERROR(SEARCH("PAÍSES DEL ESTE",B15)))</formula>
    </cfRule>
    <cfRule type="containsText" dxfId="5925" priority="5598" operator="containsText" text="RUSIA">
      <formula>NOT(ISERROR(SEARCH("RUSIA",B15)))</formula>
    </cfRule>
    <cfRule type="containsText" dxfId="5924" priority="5599" operator="containsText" text="HOLANDA">
      <formula>NOT(ISERROR(SEARCH("HOLANDA",B15)))</formula>
    </cfRule>
    <cfRule type="containsText" dxfId="5923" priority="5600" operator="containsText" text="FRANCIA">
      <formula>NOT(ISERROR(SEARCH("FRANCIA",B15)))</formula>
    </cfRule>
    <cfRule type="containsText" dxfId="5922" priority="5601" operator="containsText" text="ITALIA">
      <formula>NOT(ISERROR(SEARCH("ITALIA",B15)))</formula>
    </cfRule>
    <cfRule type="containsText" dxfId="5921" priority="5602" operator="containsText" text="BÉLGICA">
      <formula>NOT(ISERROR(SEARCH("BÉLGICA",B15)))</formula>
    </cfRule>
    <cfRule type="containsText" dxfId="5920" priority="5603" operator="containsText" text="ESPAÑA">
      <formula>NOT(ISERROR(SEARCH("ESPAÑA",B15)))</formula>
    </cfRule>
    <cfRule type="containsText" dxfId="5919" priority="5604" operator="containsText" text="ALEMANIA">
      <formula>NOT(ISERROR(SEARCH("ALEMANIA",B15)))</formula>
    </cfRule>
    <cfRule type="containsText" dxfId="5918" priority="5605" operator="containsText" text="PAÍSES NÓRDICOS">
      <formula>NOT(ISERROR(SEARCH("PAÍSES NÓRDICOS",B15)))</formula>
    </cfRule>
    <cfRule type="containsText" dxfId="5917" priority="5606" operator="containsText" text="REINO UNIDO">
      <formula>NOT(ISERROR(SEARCH("REINO UNIDO",B15)))</formula>
    </cfRule>
    <cfRule type="containsText" dxfId="5916" priority="5607" operator="containsText" text="DINAMARCA">
      <formula>NOT(ISERROR(SEARCH("DINAMARCA",B15)))</formula>
    </cfRule>
    <cfRule type="containsText" dxfId="5915" priority="5608" operator="containsText" text="NORUEGA">
      <formula>NOT(ISERROR(SEARCH("NORUEGA",B15)))</formula>
    </cfRule>
    <cfRule type="containsText" dxfId="5914" priority="5609" operator="containsText" text="FINLANDIA">
      <formula>NOT(ISERROR(SEARCH("FINLANDIA",B15)))</formula>
    </cfRule>
    <cfRule type="containsText" dxfId="5913" priority="5610" operator="containsText" text="SUECIA">
      <formula>NOT(ISERROR(SEARCH("SUECIA",B15)))</formula>
    </cfRule>
  </conditionalFormatting>
  <conditionalFormatting sqref="G10:G13">
    <cfRule type="containsText" dxfId="5912" priority="5577" operator="containsText" text="SUIZA">
      <formula>NOT(ISERROR(SEARCH("SUIZA",G10)))</formula>
    </cfRule>
    <cfRule type="containsText" dxfId="5911" priority="5578" operator="containsText" text="AUSTRIA">
      <formula>NOT(ISERROR(SEARCH("AUSTRIA",G10)))</formula>
    </cfRule>
    <cfRule type="containsText" dxfId="5910" priority="5579" operator="containsText" text="IRLANDA">
      <formula>NOT(ISERROR(SEARCH("IRLANDA",G10)))</formula>
    </cfRule>
    <cfRule type="containsText" dxfId="5909" priority="5580" operator="containsText" text="PAÍSES DEL ESTE">
      <formula>NOT(ISERROR(SEARCH("PAÍSES DEL ESTE",G10)))</formula>
    </cfRule>
    <cfRule type="containsText" dxfId="5908" priority="5581" operator="containsText" text="RUSIA">
      <formula>NOT(ISERROR(SEARCH("RUSIA",G10)))</formula>
    </cfRule>
    <cfRule type="containsText" dxfId="5907" priority="5582" operator="containsText" text="HOLANDA">
      <formula>NOT(ISERROR(SEARCH("HOLANDA",G10)))</formula>
    </cfRule>
    <cfRule type="containsText" dxfId="5906" priority="5583" operator="containsText" text="FRANCIA">
      <formula>NOT(ISERROR(SEARCH("FRANCIA",G10)))</formula>
    </cfRule>
    <cfRule type="containsText" dxfId="5905" priority="5584" operator="containsText" text="ITALIA">
      <formula>NOT(ISERROR(SEARCH("ITALIA",G10)))</formula>
    </cfRule>
    <cfRule type="containsText" dxfId="5904" priority="5585" operator="containsText" text="BÉLGICA">
      <formula>NOT(ISERROR(SEARCH("BÉLGICA",G10)))</formula>
    </cfRule>
    <cfRule type="containsText" dxfId="5903" priority="5586" operator="containsText" text="ESPAÑA">
      <formula>NOT(ISERROR(SEARCH("ESPAÑA",G10)))</formula>
    </cfRule>
    <cfRule type="containsText" dxfId="5902" priority="5587" operator="containsText" text="ALEMANIA">
      <formula>NOT(ISERROR(SEARCH("ALEMANIA",G10)))</formula>
    </cfRule>
    <cfRule type="containsText" dxfId="5901" priority="5588" operator="containsText" text="PAÍSES NÓRDICOS">
      <formula>NOT(ISERROR(SEARCH("PAÍSES NÓRDICOS",G10)))</formula>
    </cfRule>
    <cfRule type="containsText" dxfId="5900" priority="5589" operator="containsText" text="REINO UNIDO">
      <formula>NOT(ISERROR(SEARCH("REINO UNIDO",G10)))</formula>
    </cfRule>
    <cfRule type="containsText" dxfId="5899" priority="5590" operator="containsText" text="DINAMARCA">
      <formula>NOT(ISERROR(SEARCH("DINAMARCA",G10)))</formula>
    </cfRule>
    <cfRule type="containsText" dxfId="5898" priority="5591" operator="containsText" text="NORUEGA">
      <formula>NOT(ISERROR(SEARCH("NORUEGA",G10)))</formula>
    </cfRule>
    <cfRule type="containsText" dxfId="5897" priority="5592" operator="containsText" text="FINLANDIA">
      <formula>NOT(ISERROR(SEARCH("FINLANDIA",G10)))</formula>
    </cfRule>
    <cfRule type="containsText" dxfId="5896" priority="5593" operator="containsText" text="SUECIA">
      <formula>NOT(ISERROR(SEARCH("SUECIA",G10)))</formula>
    </cfRule>
  </conditionalFormatting>
  <conditionalFormatting sqref="G10:G13">
    <cfRule type="containsText" dxfId="5895" priority="5560" operator="containsText" text="SUIZA">
      <formula>NOT(ISERROR(SEARCH("SUIZA",G10)))</formula>
    </cfRule>
    <cfRule type="containsText" dxfId="5894" priority="5561" operator="containsText" text="AUSTRIA">
      <formula>NOT(ISERROR(SEARCH("AUSTRIA",G10)))</formula>
    </cfRule>
    <cfRule type="containsText" dxfId="5893" priority="5562" operator="containsText" text="IRLANDA">
      <formula>NOT(ISERROR(SEARCH("IRLANDA",G10)))</formula>
    </cfRule>
    <cfRule type="containsText" dxfId="5892" priority="5563" operator="containsText" text="PAÍSES DEL ESTE">
      <formula>NOT(ISERROR(SEARCH("PAÍSES DEL ESTE",G10)))</formula>
    </cfRule>
    <cfRule type="containsText" dxfId="5891" priority="5564" operator="containsText" text="RUSIA">
      <formula>NOT(ISERROR(SEARCH("RUSIA",G10)))</formula>
    </cfRule>
    <cfRule type="containsText" dxfId="5890" priority="5565" operator="containsText" text="HOLANDA">
      <formula>NOT(ISERROR(SEARCH("HOLANDA",G10)))</formula>
    </cfRule>
    <cfRule type="containsText" dxfId="5889" priority="5566" operator="containsText" text="FRANCIA">
      <formula>NOT(ISERROR(SEARCH("FRANCIA",G10)))</formula>
    </cfRule>
    <cfRule type="containsText" dxfId="5888" priority="5567" operator="containsText" text="ITALIA">
      <formula>NOT(ISERROR(SEARCH("ITALIA",G10)))</formula>
    </cfRule>
    <cfRule type="containsText" dxfId="5887" priority="5568" operator="containsText" text="BÉLGICA">
      <formula>NOT(ISERROR(SEARCH("BÉLGICA",G10)))</formula>
    </cfRule>
    <cfRule type="containsText" dxfId="5886" priority="5569" operator="containsText" text="ESPAÑA">
      <formula>NOT(ISERROR(SEARCH("ESPAÑA",G10)))</formula>
    </cfRule>
    <cfRule type="containsText" dxfId="5885" priority="5570" operator="containsText" text="ALEMANIA">
      <formula>NOT(ISERROR(SEARCH("ALEMANIA",G10)))</formula>
    </cfRule>
    <cfRule type="containsText" dxfId="5884" priority="5571" operator="containsText" text="PAÍSES NÓRDICOS">
      <formula>NOT(ISERROR(SEARCH("PAÍSES NÓRDICOS",G10)))</formula>
    </cfRule>
    <cfRule type="containsText" dxfId="5883" priority="5572" operator="containsText" text="REINO UNIDO">
      <formula>NOT(ISERROR(SEARCH("REINO UNIDO",G10)))</formula>
    </cfRule>
    <cfRule type="containsText" dxfId="5882" priority="5573" operator="containsText" text="DINAMARCA">
      <formula>NOT(ISERROR(SEARCH("DINAMARCA",G10)))</formula>
    </cfRule>
    <cfRule type="containsText" dxfId="5881" priority="5574" operator="containsText" text="NORUEGA">
      <formula>NOT(ISERROR(SEARCH("NORUEGA",G10)))</formula>
    </cfRule>
    <cfRule type="containsText" dxfId="5880" priority="5575" operator="containsText" text="FINLANDIA">
      <formula>NOT(ISERROR(SEARCH("FINLANDIA",G10)))</formula>
    </cfRule>
    <cfRule type="containsText" dxfId="5879" priority="5576" operator="containsText" text="SUECIA">
      <formula>NOT(ISERROR(SEARCH("SUECIA",G10)))</formula>
    </cfRule>
  </conditionalFormatting>
  <conditionalFormatting sqref="G10">
    <cfRule type="containsText" dxfId="5878" priority="5543" operator="containsText" text="SUIZA">
      <formula>NOT(ISERROR(SEARCH("SUIZA",G10)))</formula>
    </cfRule>
    <cfRule type="containsText" dxfId="5877" priority="5544" operator="containsText" text="AUSTRIA">
      <formula>NOT(ISERROR(SEARCH("AUSTRIA",G10)))</formula>
    </cfRule>
    <cfRule type="containsText" dxfId="5876" priority="5545" operator="containsText" text="IRLANDA">
      <formula>NOT(ISERROR(SEARCH("IRLANDA",G10)))</formula>
    </cfRule>
    <cfRule type="containsText" dxfId="5875" priority="5546" operator="containsText" text="PAÍSES DEL ESTE">
      <formula>NOT(ISERROR(SEARCH("PAÍSES DEL ESTE",G10)))</formula>
    </cfRule>
    <cfRule type="containsText" dxfId="5874" priority="5547" operator="containsText" text="RUSIA">
      <formula>NOT(ISERROR(SEARCH("RUSIA",G10)))</formula>
    </cfRule>
    <cfRule type="containsText" dxfId="5873" priority="5548" operator="containsText" text="HOLANDA">
      <formula>NOT(ISERROR(SEARCH("HOLANDA",G10)))</formula>
    </cfRule>
    <cfRule type="containsText" dxfId="5872" priority="5549" operator="containsText" text="FRANCIA">
      <formula>NOT(ISERROR(SEARCH("FRANCIA",G10)))</formula>
    </cfRule>
    <cfRule type="containsText" dxfId="5871" priority="5550" operator="containsText" text="ITALIA">
      <formula>NOT(ISERROR(SEARCH("ITALIA",G10)))</formula>
    </cfRule>
    <cfRule type="containsText" dxfId="5870" priority="5551" operator="containsText" text="BÉLGICA">
      <formula>NOT(ISERROR(SEARCH("BÉLGICA",G10)))</formula>
    </cfRule>
    <cfRule type="containsText" dxfId="5869" priority="5552" operator="containsText" text="ESPAÑA">
      <formula>NOT(ISERROR(SEARCH("ESPAÑA",G10)))</formula>
    </cfRule>
    <cfRule type="containsText" dxfId="5868" priority="5553" operator="containsText" text="ALEMANIA">
      <formula>NOT(ISERROR(SEARCH("ALEMANIA",G10)))</formula>
    </cfRule>
    <cfRule type="containsText" dxfId="5867" priority="5554" operator="containsText" text="PAÍSES NÓRDICOS">
      <formula>NOT(ISERROR(SEARCH("PAÍSES NÓRDICOS",G10)))</formula>
    </cfRule>
    <cfRule type="containsText" dxfId="5866" priority="5555" operator="containsText" text="REINO UNIDO">
      <formula>NOT(ISERROR(SEARCH("REINO UNIDO",G10)))</formula>
    </cfRule>
    <cfRule type="containsText" dxfId="5865" priority="5556" operator="containsText" text="DINAMARCA">
      <formula>NOT(ISERROR(SEARCH("DINAMARCA",G10)))</formula>
    </cfRule>
    <cfRule type="containsText" dxfId="5864" priority="5557" operator="containsText" text="NORUEGA">
      <formula>NOT(ISERROR(SEARCH("NORUEGA",G10)))</formula>
    </cfRule>
    <cfRule type="containsText" dxfId="5863" priority="5558" operator="containsText" text="FINLANDIA">
      <formula>NOT(ISERROR(SEARCH("FINLANDIA",G10)))</formula>
    </cfRule>
    <cfRule type="containsText" dxfId="5862" priority="5559" operator="containsText" text="SUECIA">
      <formula>NOT(ISERROR(SEARCH("SUECIA",G10)))</formula>
    </cfRule>
  </conditionalFormatting>
  <conditionalFormatting sqref="G10:G13">
    <cfRule type="containsText" dxfId="5861" priority="5526" operator="containsText" text="SUIZA">
      <formula>NOT(ISERROR(SEARCH("SUIZA",G10)))</formula>
    </cfRule>
    <cfRule type="containsText" dxfId="5860" priority="5527" operator="containsText" text="AUSTRIA">
      <formula>NOT(ISERROR(SEARCH("AUSTRIA",G10)))</formula>
    </cfRule>
    <cfRule type="containsText" dxfId="5859" priority="5528" operator="containsText" text="IRLANDA">
      <formula>NOT(ISERROR(SEARCH("IRLANDA",G10)))</formula>
    </cfRule>
    <cfRule type="containsText" dxfId="5858" priority="5529" operator="containsText" text="PAÍSES DEL ESTE">
      <formula>NOT(ISERROR(SEARCH("PAÍSES DEL ESTE",G10)))</formula>
    </cfRule>
    <cfRule type="containsText" dxfId="5857" priority="5530" operator="containsText" text="RUSIA">
      <formula>NOT(ISERROR(SEARCH("RUSIA",G10)))</formula>
    </cfRule>
    <cfRule type="containsText" dxfId="5856" priority="5531" operator="containsText" text="HOLANDA">
      <formula>NOT(ISERROR(SEARCH("HOLANDA",G10)))</formula>
    </cfRule>
    <cfRule type="containsText" dxfId="5855" priority="5532" operator="containsText" text="FRANCIA">
      <formula>NOT(ISERROR(SEARCH("FRANCIA",G10)))</formula>
    </cfRule>
    <cfRule type="containsText" dxfId="5854" priority="5533" operator="containsText" text="ITALIA">
      <formula>NOT(ISERROR(SEARCH("ITALIA",G10)))</formula>
    </cfRule>
    <cfRule type="containsText" dxfId="5853" priority="5534" operator="containsText" text="BÉLGICA">
      <formula>NOT(ISERROR(SEARCH("BÉLGICA",G10)))</formula>
    </cfRule>
    <cfRule type="containsText" dxfId="5852" priority="5535" operator="containsText" text="ESPAÑA">
      <formula>NOT(ISERROR(SEARCH("ESPAÑA",G10)))</formula>
    </cfRule>
    <cfRule type="containsText" dxfId="5851" priority="5536" operator="containsText" text="ALEMANIA">
      <formula>NOT(ISERROR(SEARCH("ALEMANIA",G10)))</formula>
    </cfRule>
    <cfRule type="containsText" dxfId="5850" priority="5537" operator="containsText" text="PAÍSES NÓRDICOS">
      <formula>NOT(ISERROR(SEARCH("PAÍSES NÓRDICOS",G10)))</formula>
    </cfRule>
    <cfRule type="containsText" dxfId="5849" priority="5538" operator="containsText" text="REINO UNIDO">
      <formula>NOT(ISERROR(SEARCH("REINO UNIDO",G10)))</formula>
    </cfRule>
    <cfRule type="containsText" dxfId="5848" priority="5539" operator="containsText" text="DINAMARCA">
      <formula>NOT(ISERROR(SEARCH("DINAMARCA",G10)))</formula>
    </cfRule>
    <cfRule type="containsText" dxfId="5847" priority="5540" operator="containsText" text="NORUEGA">
      <formula>NOT(ISERROR(SEARCH("NORUEGA",G10)))</formula>
    </cfRule>
    <cfRule type="containsText" dxfId="5846" priority="5541" operator="containsText" text="FINLANDIA">
      <formula>NOT(ISERROR(SEARCH("FINLANDIA",G10)))</formula>
    </cfRule>
    <cfRule type="containsText" dxfId="5845" priority="5542" operator="containsText" text="SUECIA">
      <formula>NOT(ISERROR(SEARCH("SUECIA",G10)))</formula>
    </cfRule>
  </conditionalFormatting>
  <conditionalFormatting sqref="G10">
    <cfRule type="containsText" dxfId="5844" priority="5509" operator="containsText" text="SUIZA">
      <formula>NOT(ISERROR(SEARCH("SUIZA",G10)))</formula>
    </cfRule>
    <cfRule type="containsText" dxfId="5843" priority="5510" operator="containsText" text="AUSTRIA">
      <formula>NOT(ISERROR(SEARCH("AUSTRIA",G10)))</formula>
    </cfRule>
    <cfRule type="containsText" dxfId="5842" priority="5511" operator="containsText" text="IRLANDA">
      <formula>NOT(ISERROR(SEARCH("IRLANDA",G10)))</formula>
    </cfRule>
    <cfRule type="containsText" dxfId="5841" priority="5512" operator="containsText" text="PAÍSES DEL ESTE">
      <formula>NOT(ISERROR(SEARCH("PAÍSES DEL ESTE",G10)))</formula>
    </cfRule>
    <cfRule type="containsText" dxfId="5840" priority="5513" operator="containsText" text="RUSIA">
      <formula>NOT(ISERROR(SEARCH("RUSIA",G10)))</formula>
    </cfRule>
    <cfRule type="containsText" dxfId="5839" priority="5514" operator="containsText" text="HOLANDA">
      <formula>NOT(ISERROR(SEARCH("HOLANDA",G10)))</formula>
    </cfRule>
    <cfRule type="containsText" dxfId="5838" priority="5515" operator="containsText" text="FRANCIA">
      <formula>NOT(ISERROR(SEARCH("FRANCIA",G10)))</formula>
    </cfRule>
    <cfRule type="containsText" dxfId="5837" priority="5516" operator="containsText" text="ITALIA">
      <formula>NOT(ISERROR(SEARCH("ITALIA",G10)))</formula>
    </cfRule>
    <cfRule type="containsText" dxfId="5836" priority="5517" operator="containsText" text="BÉLGICA">
      <formula>NOT(ISERROR(SEARCH("BÉLGICA",G10)))</formula>
    </cfRule>
    <cfRule type="containsText" dxfId="5835" priority="5518" operator="containsText" text="ESPAÑA">
      <formula>NOT(ISERROR(SEARCH("ESPAÑA",G10)))</formula>
    </cfRule>
    <cfRule type="containsText" dxfId="5834" priority="5519" operator="containsText" text="ALEMANIA">
      <formula>NOT(ISERROR(SEARCH("ALEMANIA",G10)))</formula>
    </cfRule>
    <cfRule type="containsText" dxfId="5833" priority="5520" operator="containsText" text="PAÍSES NÓRDICOS">
      <formula>NOT(ISERROR(SEARCH("PAÍSES NÓRDICOS",G10)))</formula>
    </cfRule>
    <cfRule type="containsText" dxfId="5832" priority="5521" operator="containsText" text="REINO UNIDO">
      <formula>NOT(ISERROR(SEARCH("REINO UNIDO",G10)))</formula>
    </cfRule>
    <cfRule type="containsText" dxfId="5831" priority="5522" operator="containsText" text="DINAMARCA">
      <formula>NOT(ISERROR(SEARCH("DINAMARCA",G10)))</formula>
    </cfRule>
    <cfRule type="containsText" dxfId="5830" priority="5523" operator="containsText" text="NORUEGA">
      <formula>NOT(ISERROR(SEARCH("NORUEGA",G10)))</formula>
    </cfRule>
    <cfRule type="containsText" dxfId="5829" priority="5524" operator="containsText" text="FINLANDIA">
      <formula>NOT(ISERROR(SEARCH("FINLANDIA",G10)))</formula>
    </cfRule>
    <cfRule type="containsText" dxfId="5828" priority="5525" operator="containsText" text="SUECIA">
      <formula>NOT(ISERROR(SEARCH("SUECIA",G10)))</formula>
    </cfRule>
  </conditionalFormatting>
  <conditionalFormatting sqref="G10:G13">
    <cfRule type="containsText" dxfId="5827" priority="5492" operator="containsText" text="SUIZA">
      <formula>NOT(ISERROR(SEARCH("SUIZA",G10)))</formula>
    </cfRule>
    <cfRule type="containsText" dxfId="5826" priority="5493" operator="containsText" text="AUSTRIA">
      <formula>NOT(ISERROR(SEARCH("AUSTRIA",G10)))</formula>
    </cfRule>
    <cfRule type="containsText" dxfId="5825" priority="5494" operator="containsText" text="IRLANDA">
      <formula>NOT(ISERROR(SEARCH("IRLANDA",G10)))</formula>
    </cfRule>
    <cfRule type="containsText" dxfId="5824" priority="5495" operator="containsText" text="PAÍSES DEL ESTE">
      <formula>NOT(ISERROR(SEARCH("PAÍSES DEL ESTE",G10)))</formula>
    </cfRule>
    <cfRule type="containsText" dxfId="5823" priority="5496" operator="containsText" text="RUSIA">
      <formula>NOT(ISERROR(SEARCH("RUSIA",G10)))</formula>
    </cfRule>
    <cfRule type="containsText" dxfId="5822" priority="5497" operator="containsText" text="HOLANDA">
      <formula>NOT(ISERROR(SEARCH("HOLANDA",G10)))</formula>
    </cfRule>
    <cfRule type="containsText" dxfId="5821" priority="5498" operator="containsText" text="FRANCIA">
      <formula>NOT(ISERROR(SEARCH("FRANCIA",G10)))</formula>
    </cfRule>
    <cfRule type="containsText" dxfId="5820" priority="5499" operator="containsText" text="ITALIA">
      <formula>NOT(ISERROR(SEARCH("ITALIA",G10)))</formula>
    </cfRule>
    <cfRule type="containsText" dxfId="5819" priority="5500" operator="containsText" text="BÉLGICA">
      <formula>NOT(ISERROR(SEARCH("BÉLGICA",G10)))</formula>
    </cfRule>
    <cfRule type="containsText" dxfId="5818" priority="5501" operator="containsText" text="ESPAÑA">
      <formula>NOT(ISERROR(SEARCH("ESPAÑA",G10)))</formula>
    </cfRule>
    <cfRule type="containsText" dxfId="5817" priority="5502" operator="containsText" text="ALEMANIA">
      <formula>NOT(ISERROR(SEARCH("ALEMANIA",G10)))</formula>
    </cfRule>
    <cfRule type="containsText" dxfId="5816" priority="5503" operator="containsText" text="PAÍSES NÓRDICOS">
      <formula>NOT(ISERROR(SEARCH("PAÍSES NÓRDICOS",G10)))</formula>
    </cfRule>
    <cfRule type="containsText" dxfId="5815" priority="5504" operator="containsText" text="REINO UNIDO">
      <formula>NOT(ISERROR(SEARCH("REINO UNIDO",G10)))</formula>
    </cfRule>
    <cfRule type="containsText" dxfId="5814" priority="5505" operator="containsText" text="DINAMARCA">
      <formula>NOT(ISERROR(SEARCH("DINAMARCA",G10)))</formula>
    </cfRule>
    <cfRule type="containsText" dxfId="5813" priority="5506" operator="containsText" text="NORUEGA">
      <formula>NOT(ISERROR(SEARCH("NORUEGA",G10)))</formula>
    </cfRule>
    <cfRule type="containsText" dxfId="5812" priority="5507" operator="containsText" text="FINLANDIA">
      <formula>NOT(ISERROR(SEARCH("FINLANDIA",G10)))</formula>
    </cfRule>
    <cfRule type="containsText" dxfId="5811" priority="5508" operator="containsText" text="SUECIA">
      <formula>NOT(ISERROR(SEARCH("SUECIA",G10)))</formula>
    </cfRule>
  </conditionalFormatting>
  <conditionalFormatting sqref="G10">
    <cfRule type="containsText" dxfId="5810" priority="5475" operator="containsText" text="SUIZA">
      <formula>NOT(ISERROR(SEARCH("SUIZA",G10)))</formula>
    </cfRule>
    <cfRule type="containsText" dxfId="5809" priority="5476" operator="containsText" text="AUSTRIA">
      <formula>NOT(ISERROR(SEARCH("AUSTRIA",G10)))</formula>
    </cfRule>
    <cfRule type="containsText" dxfId="5808" priority="5477" operator="containsText" text="IRLANDA">
      <formula>NOT(ISERROR(SEARCH("IRLANDA",G10)))</formula>
    </cfRule>
    <cfRule type="containsText" dxfId="5807" priority="5478" operator="containsText" text="PAÍSES DEL ESTE">
      <formula>NOT(ISERROR(SEARCH("PAÍSES DEL ESTE",G10)))</formula>
    </cfRule>
    <cfRule type="containsText" dxfId="5806" priority="5479" operator="containsText" text="RUSIA">
      <formula>NOT(ISERROR(SEARCH("RUSIA",G10)))</formula>
    </cfRule>
    <cfRule type="containsText" dxfId="5805" priority="5480" operator="containsText" text="HOLANDA">
      <formula>NOT(ISERROR(SEARCH("HOLANDA",G10)))</formula>
    </cfRule>
    <cfRule type="containsText" dxfId="5804" priority="5481" operator="containsText" text="FRANCIA">
      <formula>NOT(ISERROR(SEARCH("FRANCIA",G10)))</formula>
    </cfRule>
    <cfRule type="containsText" dxfId="5803" priority="5482" operator="containsText" text="ITALIA">
      <formula>NOT(ISERROR(SEARCH("ITALIA",G10)))</formula>
    </cfRule>
    <cfRule type="containsText" dxfId="5802" priority="5483" operator="containsText" text="BÉLGICA">
      <formula>NOT(ISERROR(SEARCH("BÉLGICA",G10)))</formula>
    </cfRule>
    <cfRule type="containsText" dxfId="5801" priority="5484" operator="containsText" text="ESPAÑA">
      <formula>NOT(ISERROR(SEARCH("ESPAÑA",G10)))</formula>
    </cfRule>
    <cfRule type="containsText" dxfId="5800" priority="5485" operator="containsText" text="ALEMANIA">
      <formula>NOT(ISERROR(SEARCH("ALEMANIA",G10)))</formula>
    </cfRule>
    <cfRule type="containsText" dxfId="5799" priority="5486" operator="containsText" text="PAÍSES NÓRDICOS">
      <formula>NOT(ISERROR(SEARCH("PAÍSES NÓRDICOS",G10)))</formula>
    </cfRule>
    <cfRule type="containsText" dxfId="5798" priority="5487" operator="containsText" text="REINO UNIDO">
      <formula>NOT(ISERROR(SEARCH("REINO UNIDO",G10)))</formula>
    </cfRule>
    <cfRule type="containsText" dxfId="5797" priority="5488" operator="containsText" text="DINAMARCA">
      <formula>NOT(ISERROR(SEARCH("DINAMARCA",G10)))</formula>
    </cfRule>
    <cfRule type="containsText" dxfId="5796" priority="5489" operator="containsText" text="NORUEGA">
      <formula>NOT(ISERROR(SEARCH("NORUEGA",G10)))</formula>
    </cfRule>
    <cfRule type="containsText" dxfId="5795" priority="5490" operator="containsText" text="FINLANDIA">
      <formula>NOT(ISERROR(SEARCH("FINLANDIA",G10)))</formula>
    </cfRule>
    <cfRule type="containsText" dxfId="5794" priority="5491" operator="containsText" text="SUECIA">
      <formula>NOT(ISERROR(SEARCH("SUECIA",G10)))</formula>
    </cfRule>
  </conditionalFormatting>
  <conditionalFormatting sqref="G10:G11">
    <cfRule type="containsText" dxfId="5793" priority="5458" operator="containsText" text="SUIZA">
      <formula>NOT(ISERROR(SEARCH("SUIZA",G10)))</formula>
    </cfRule>
    <cfRule type="containsText" dxfId="5792" priority="5459" operator="containsText" text="AUSTRIA">
      <formula>NOT(ISERROR(SEARCH("AUSTRIA",G10)))</formula>
    </cfRule>
    <cfRule type="containsText" dxfId="5791" priority="5460" operator="containsText" text="IRLANDA">
      <formula>NOT(ISERROR(SEARCH("IRLANDA",G10)))</formula>
    </cfRule>
    <cfRule type="containsText" dxfId="5790" priority="5461" operator="containsText" text="PAÍSES DEL ESTE">
      <formula>NOT(ISERROR(SEARCH("PAÍSES DEL ESTE",G10)))</formula>
    </cfRule>
    <cfRule type="containsText" dxfId="5789" priority="5462" operator="containsText" text="RUSIA">
      <formula>NOT(ISERROR(SEARCH("RUSIA",G10)))</formula>
    </cfRule>
    <cfRule type="containsText" dxfId="5788" priority="5463" operator="containsText" text="HOLANDA">
      <formula>NOT(ISERROR(SEARCH("HOLANDA",G10)))</formula>
    </cfRule>
    <cfRule type="containsText" dxfId="5787" priority="5464" operator="containsText" text="FRANCIA">
      <formula>NOT(ISERROR(SEARCH("FRANCIA",G10)))</formula>
    </cfRule>
    <cfRule type="containsText" dxfId="5786" priority="5465" operator="containsText" text="ITALIA">
      <formula>NOT(ISERROR(SEARCH("ITALIA",G10)))</formula>
    </cfRule>
    <cfRule type="containsText" dxfId="5785" priority="5466" operator="containsText" text="BÉLGICA">
      <formula>NOT(ISERROR(SEARCH("BÉLGICA",G10)))</formula>
    </cfRule>
    <cfRule type="containsText" dxfId="5784" priority="5467" operator="containsText" text="ESPAÑA">
      <formula>NOT(ISERROR(SEARCH("ESPAÑA",G10)))</formula>
    </cfRule>
    <cfRule type="containsText" dxfId="5783" priority="5468" operator="containsText" text="ALEMANIA">
      <formula>NOT(ISERROR(SEARCH("ALEMANIA",G10)))</formula>
    </cfRule>
    <cfRule type="containsText" dxfId="5782" priority="5469" operator="containsText" text="PAÍSES NÓRDICOS">
      <formula>NOT(ISERROR(SEARCH("PAÍSES NÓRDICOS",G10)))</formula>
    </cfRule>
    <cfRule type="containsText" dxfId="5781" priority="5470" operator="containsText" text="REINO UNIDO">
      <formula>NOT(ISERROR(SEARCH("REINO UNIDO",G10)))</formula>
    </cfRule>
    <cfRule type="containsText" dxfId="5780" priority="5471" operator="containsText" text="DINAMARCA">
      <formula>NOT(ISERROR(SEARCH("DINAMARCA",G10)))</formula>
    </cfRule>
    <cfRule type="containsText" dxfId="5779" priority="5472" operator="containsText" text="NORUEGA">
      <formula>NOT(ISERROR(SEARCH("NORUEGA",G10)))</formula>
    </cfRule>
    <cfRule type="containsText" dxfId="5778" priority="5473" operator="containsText" text="FINLANDIA">
      <formula>NOT(ISERROR(SEARCH("FINLANDIA",G10)))</formula>
    </cfRule>
    <cfRule type="containsText" dxfId="5777" priority="5474" operator="containsText" text="SUECIA">
      <formula>NOT(ISERROR(SEARCH("SUECIA",G10)))</formula>
    </cfRule>
  </conditionalFormatting>
  <conditionalFormatting sqref="G10:G11">
    <cfRule type="containsText" dxfId="5776" priority="5441" operator="containsText" text="SUIZA">
      <formula>NOT(ISERROR(SEARCH("SUIZA",G10)))</formula>
    </cfRule>
    <cfRule type="containsText" dxfId="5775" priority="5442" operator="containsText" text="AUSTRIA">
      <formula>NOT(ISERROR(SEARCH("AUSTRIA",G10)))</formula>
    </cfRule>
    <cfRule type="containsText" dxfId="5774" priority="5443" operator="containsText" text="IRLANDA">
      <formula>NOT(ISERROR(SEARCH("IRLANDA",G10)))</formula>
    </cfRule>
    <cfRule type="containsText" dxfId="5773" priority="5444" operator="containsText" text="PAÍSES DEL ESTE">
      <formula>NOT(ISERROR(SEARCH("PAÍSES DEL ESTE",G10)))</formula>
    </cfRule>
    <cfRule type="containsText" dxfId="5772" priority="5445" operator="containsText" text="RUSIA">
      <formula>NOT(ISERROR(SEARCH("RUSIA",G10)))</formula>
    </cfRule>
    <cfRule type="containsText" dxfId="5771" priority="5446" operator="containsText" text="HOLANDA">
      <formula>NOT(ISERROR(SEARCH("HOLANDA",G10)))</formula>
    </cfRule>
    <cfRule type="containsText" dxfId="5770" priority="5447" operator="containsText" text="FRANCIA">
      <formula>NOT(ISERROR(SEARCH("FRANCIA",G10)))</formula>
    </cfRule>
    <cfRule type="containsText" dxfId="5769" priority="5448" operator="containsText" text="ITALIA">
      <formula>NOT(ISERROR(SEARCH("ITALIA",G10)))</formula>
    </cfRule>
    <cfRule type="containsText" dxfId="5768" priority="5449" operator="containsText" text="BÉLGICA">
      <formula>NOT(ISERROR(SEARCH("BÉLGICA",G10)))</formula>
    </cfRule>
    <cfRule type="containsText" dxfId="5767" priority="5450" operator="containsText" text="ESPAÑA">
      <formula>NOT(ISERROR(SEARCH("ESPAÑA",G10)))</formula>
    </cfRule>
    <cfRule type="containsText" dxfId="5766" priority="5451" operator="containsText" text="ALEMANIA">
      <formula>NOT(ISERROR(SEARCH("ALEMANIA",G10)))</formula>
    </cfRule>
    <cfRule type="containsText" dxfId="5765" priority="5452" operator="containsText" text="PAÍSES NÓRDICOS">
      <formula>NOT(ISERROR(SEARCH("PAÍSES NÓRDICOS",G10)))</formula>
    </cfRule>
    <cfRule type="containsText" dxfId="5764" priority="5453" operator="containsText" text="REINO UNIDO">
      <formula>NOT(ISERROR(SEARCH("REINO UNIDO",G10)))</formula>
    </cfRule>
    <cfRule type="containsText" dxfId="5763" priority="5454" operator="containsText" text="DINAMARCA">
      <formula>NOT(ISERROR(SEARCH("DINAMARCA",G10)))</formula>
    </cfRule>
    <cfRule type="containsText" dxfId="5762" priority="5455" operator="containsText" text="NORUEGA">
      <formula>NOT(ISERROR(SEARCH("NORUEGA",G10)))</formula>
    </cfRule>
    <cfRule type="containsText" dxfId="5761" priority="5456" operator="containsText" text="FINLANDIA">
      <formula>NOT(ISERROR(SEARCH("FINLANDIA",G10)))</formula>
    </cfRule>
    <cfRule type="containsText" dxfId="5760" priority="5457" operator="containsText" text="SUECIA">
      <formula>NOT(ISERROR(SEARCH("SUECIA",G10)))</formula>
    </cfRule>
  </conditionalFormatting>
  <conditionalFormatting sqref="G10">
    <cfRule type="containsText" dxfId="5759" priority="5424" operator="containsText" text="SUIZA">
      <formula>NOT(ISERROR(SEARCH("SUIZA",G10)))</formula>
    </cfRule>
    <cfRule type="containsText" dxfId="5758" priority="5425" operator="containsText" text="AUSTRIA">
      <formula>NOT(ISERROR(SEARCH("AUSTRIA",G10)))</formula>
    </cfRule>
    <cfRule type="containsText" dxfId="5757" priority="5426" operator="containsText" text="IRLANDA">
      <formula>NOT(ISERROR(SEARCH("IRLANDA",G10)))</formula>
    </cfRule>
    <cfRule type="containsText" dxfId="5756" priority="5427" operator="containsText" text="PAÍSES DEL ESTE">
      <formula>NOT(ISERROR(SEARCH("PAÍSES DEL ESTE",G10)))</formula>
    </cfRule>
    <cfRule type="containsText" dxfId="5755" priority="5428" operator="containsText" text="RUSIA">
      <formula>NOT(ISERROR(SEARCH("RUSIA",G10)))</formula>
    </cfRule>
    <cfRule type="containsText" dxfId="5754" priority="5429" operator="containsText" text="HOLANDA">
      <formula>NOT(ISERROR(SEARCH("HOLANDA",G10)))</formula>
    </cfRule>
    <cfRule type="containsText" dxfId="5753" priority="5430" operator="containsText" text="FRANCIA">
      <formula>NOT(ISERROR(SEARCH("FRANCIA",G10)))</formula>
    </cfRule>
    <cfRule type="containsText" dxfId="5752" priority="5431" operator="containsText" text="ITALIA">
      <formula>NOT(ISERROR(SEARCH("ITALIA",G10)))</formula>
    </cfRule>
    <cfRule type="containsText" dxfId="5751" priority="5432" operator="containsText" text="BÉLGICA">
      <formula>NOT(ISERROR(SEARCH("BÉLGICA",G10)))</formula>
    </cfRule>
    <cfRule type="containsText" dxfId="5750" priority="5433" operator="containsText" text="ESPAÑA">
      <formula>NOT(ISERROR(SEARCH("ESPAÑA",G10)))</formula>
    </cfRule>
    <cfRule type="containsText" dxfId="5749" priority="5434" operator="containsText" text="ALEMANIA">
      <formula>NOT(ISERROR(SEARCH("ALEMANIA",G10)))</formula>
    </cfRule>
    <cfRule type="containsText" dxfId="5748" priority="5435" operator="containsText" text="PAÍSES NÓRDICOS">
      <formula>NOT(ISERROR(SEARCH("PAÍSES NÓRDICOS",G10)))</formula>
    </cfRule>
    <cfRule type="containsText" dxfId="5747" priority="5436" operator="containsText" text="REINO UNIDO">
      <formula>NOT(ISERROR(SEARCH("REINO UNIDO",G10)))</formula>
    </cfRule>
    <cfRule type="containsText" dxfId="5746" priority="5437" operator="containsText" text="DINAMARCA">
      <formula>NOT(ISERROR(SEARCH("DINAMARCA",G10)))</formula>
    </cfRule>
    <cfRule type="containsText" dxfId="5745" priority="5438" operator="containsText" text="NORUEGA">
      <formula>NOT(ISERROR(SEARCH("NORUEGA",G10)))</formula>
    </cfRule>
    <cfRule type="containsText" dxfId="5744" priority="5439" operator="containsText" text="FINLANDIA">
      <formula>NOT(ISERROR(SEARCH("FINLANDIA",G10)))</formula>
    </cfRule>
    <cfRule type="containsText" dxfId="5743" priority="5440" operator="containsText" text="SUECIA">
      <formula>NOT(ISERROR(SEARCH("SUECIA",G10)))</formula>
    </cfRule>
  </conditionalFormatting>
  <conditionalFormatting sqref="G10:G11">
    <cfRule type="containsText" dxfId="5742" priority="5407" operator="containsText" text="SUIZA">
      <formula>NOT(ISERROR(SEARCH("SUIZA",G10)))</formula>
    </cfRule>
    <cfRule type="containsText" dxfId="5741" priority="5408" operator="containsText" text="AUSTRIA">
      <formula>NOT(ISERROR(SEARCH("AUSTRIA",G10)))</formula>
    </cfRule>
    <cfRule type="containsText" dxfId="5740" priority="5409" operator="containsText" text="IRLANDA">
      <formula>NOT(ISERROR(SEARCH("IRLANDA",G10)))</formula>
    </cfRule>
    <cfRule type="containsText" dxfId="5739" priority="5410" operator="containsText" text="PAÍSES DEL ESTE">
      <formula>NOT(ISERROR(SEARCH("PAÍSES DEL ESTE",G10)))</formula>
    </cfRule>
    <cfRule type="containsText" dxfId="5738" priority="5411" operator="containsText" text="RUSIA">
      <formula>NOT(ISERROR(SEARCH("RUSIA",G10)))</formula>
    </cfRule>
    <cfRule type="containsText" dxfId="5737" priority="5412" operator="containsText" text="HOLANDA">
      <formula>NOT(ISERROR(SEARCH("HOLANDA",G10)))</formula>
    </cfRule>
    <cfRule type="containsText" dxfId="5736" priority="5413" operator="containsText" text="FRANCIA">
      <formula>NOT(ISERROR(SEARCH("FRANCIA",G10)))</formula>
    </cfRule>
    <cfRule type="containsText" dxfId="5735" priority="5414" operator="containsText" text="ITALIA">
      <formula>NOT(ISERROR(SEARCH("ITALIA",G10)))</formula>
    </cfRule>
    <cfRule type="containsText" dxfId="5734" priority="5415" operator="containsText" text="BÉLGICA">
      <formula>NOT(ISERROR(SEARCH("BÉLGICA",G10)))</formula>
    </cfRule>
    <cfRule type="containsText" dxfId="5733" priority="5416" operator="containsText" text="ESPAÑA">
      <formula>NOT(ISERROR(SEARCH("ESPAÑA",G10)))</formula>
    </cfRule>
    <cfRule type="containsText" dxfId="5732" priority="5417" operator="containsText" text="ALEMANIA">
      <formula>NOT(ISERROR(SEARCH("ALEMANIA",G10)))</formula>
    </cfRule>
    <cfRule type="containsText" dxfId="5731" priority="5418" operator="containsText" text="PAÍSES NÓRDICOS">
      <formula>NOT(ISERROR(SEARCH("PAÍSES NÓRDICOS",G10)))</formula>
    </cfRule>
    <cfRule type="containsText" dxfId="5730" priority="5419" operator="containsText" text="REINO UNIDO">
      <formula>NOT(ISERROR(SEARCH("REINO UNIDO",G10)))</formula>
    </cfRule>
    <cfRule type="containsText" dxfId="5729" priority="5420" operator="containsText" text="DINAMARCA">
      <formula>NOT(ISERROR(SEARCH("DINAMARCA",G10)))</formula>
    </cfRule>
    <cfRule type="containsText" dxfId="5728" priority="5421" operator="containsText" text="NORUEGA">
      <formula>NOT(ISERROR(SEARCH("NORUEGA",G10)))</formula>
    </cfRule>
    <cfRule type="containsText" dxfId="5727" priority="5422" operator="containsText" text="FINLANDIA">
      <formula>NOT(ISERROR(SEARCH("FINLANDIA",G10)))</formula>
    </cfRule>
    <cfRule type="containsText" dxfId="5726" priority="5423" operator="containsText" text="SUECIA">
      <formula>NOT(ISERROR(SEARCH("SUECIA",G10)))</formula>
    </cfRule>
  </conditionalFormatting>
  <conditionalFormatting sqref="G10">
    <cfRule type="containsText" dxfId="5725" priority="5390" operator="containsText" text="SUIZA">
      <formula>NOT(ISERROR(SEARCH("SUIZA",G10)))</formula>
    </cfRule>
    <cfRule type="containsText" dxfId="5724" priority="5391" operator="containsText" text="AUSTRIA">
      <formula>NOT(ISERROR(SEARCH("AUSTRIA",G10)))</formula>
    </cfRule>
    <cfRule type="containsText" dxfId="5723" priority="5392" operator="containsText" text="IRLANDA">
      <formula>NOT(ISERROR(SEARCH("IRLANDA",G10)))</formula>
    </cfRule>
    <cfRule type="containsText" dxfId="5722" priority="5393" operator="containsText" text="PAÍSES DEL ESTE">
      <formula>NOT(ISERROR(SEARCH("PAÍSES DEL ESTE",G10)))</formula>
    </cfRule>
    <cfRule type="containsText" dxfId="5721" priority="5394" operator="containsText" text="RUSIA">
      <formula>NOT(ISERROR(SEARCH("RUSIA",G10)))</formula>
    </cfRule>
    <cfRule type="containsText" dxfId="5720" priority="5395" operator="containsText" text="HOLANDA">
      <formula>NOT(ISERROR(SEARCH("HOLANDA",G10)))</formula>
    </cfRule>
    <cfRule type="containsText" dxfId="5719" priority="5396" operator="containsText" text="FRANCIA">
      <formula>NOT(ISERROR(SEARCH("FRANCIA",G10)))</formula>
    </cfRule>
    <cfRule type="containsText" dxfId="5718" priority="5397" operator="containsText" text="ITALIA">
      <formula>NOT(ISERROR(SEARCH("ITALIA",G10)))</formula>
    </cfRule>
    <cfRule type="containsText" dxfId="5717" priority="5398" operator="containsText" text="BÉLGICA">
      <formula>NOT(ISERROR(SEARCH("BÉLGICA",G10)))</formula>
    </cfRule>
    <cfRule type="containsText" dxfId="5716" priority="5399" operator="containsText" text="ESPAÑA">
      <formula>NOT(ISERROR(SEARCH("ESPAÑA",G10)))</formula>
    </cfRule>
    <cfRule type="containsText" dxfId="5715" priority="5400" operator="containsText" text="ALEMANIA">
      <formula>NOT(ISERROR(SEARCH("ALEMANIA",G10)))</formula>
    </cfRule>
    <cfRule type="containsText" dxfId="5714" priority="5401" operator="containsText" text="PAÍSES NÓRDICOS">
      <formula>NOT(ISERROR(SEARCH("PAÍSES NÓRDICOS",G10)))</formula>
    </cfRule>
    <cfRule type="containsText" dxfId="5713" priority="5402" operator="containsText" text="REINO UNIDO">
      <formula>NOT(ISERROR(SEARCH("REINO UNIDO",G10)))</formula>
    </cfRule>
    <cfRule type="containsText" dxfId="5712" priority="5403" operator="containsText" text="DINAMARCA">
      <formula>NOT(ISERROR(SEARCH("DINAMARCA",G10)))</formula>
    </cfRule>
    <cfRule type="containsText" dxfId="5711" priority="5404" operator="containsText" text="NORUEGA">
      <formula>NOT(ISERROR(SEARCH("NORUEGA",G10)))</formula>
    </cfRule>
    <cfRule type="containsText" dxfId="5710" priority="5405" operator="containsText" text="FINLANDIA">
      <formula>NOT(ISERROR(SEARCH("FINLANDIA",G10)))</formula>
    </cfRule>
    <cfRule type="containsText" dxfId="5709" priority="5406" operator="containsText" text="SUECIA">
      <formula>NOT(ISERROR(SEARCH("SUECIA",G10)))</formula>
    </cfRule>
  </conditionalFormatting>
  <conditionalFormatting sqref="G10">
    <cfRule type="containsText" dxfId="5708" priority="5373" operator="containsText" text="SUIZA">
      <formula>NOT(ISERROR(SEARCH("SUIZA",G10)))</formula>
    </cfRule>
    <cfRule type="containsText" dxfId="5707" priority="5374" operator="containsText" text="AUSTRIA">
      <formula>NOT(ISERROR(SEARCH("AUSTRIA",G10)))</formula>
    </cfRule>
    <cfRule type="containsText" dxfId="5706" priority="5375" operator="containsText" text="IRLANDA">
      <formula>NOT(ISERROR(SEARCH("IRLANDA",G10)))</formula>
    </cfRule>
    <cfRule type="containsText" dxfId="5705" priority="5376" operator="containsText" text="PAÍSES DEL ESTE">
      <formula>NOT(ISERROR(SEARCH("PAÍSES DEL ESTE",G10)))</formula>
    </cfRule>
    <cfRule type="containsText" dxfId="5704" priority="5377" operator="containsText" text="RUSIA">
      <formula>NOT(ISERROR(SEARCH("RUSIA",G10)))</formula>
    </cfRule>
    <cfRule type="containsText" dxfId="5703" priority="5378" operator="containsText" text="HOLANDA">
      <formula>NOT(ISERROR(SEARCH("HOLANDA",G10)))</formula>
    </cfRule>
    <cfRule type="containsText" dxfId="5702" priority="5379" operator="containsText" text="FRANCIA">
      <formula>NOT(ISERROR(SEARCH("FRANCIA",G10)))</formula>
    </cfRule>
    <cfRule type="containsText" dxfId="5701" priority="5380" operator="containsText" text="ITALIA">
      <formula>NOT(ISERROR(SEARCH("ITALIA",G10)))</formula>
    </cfRule>
    <cfRule type="containsText" dxfId="5700" priority="5381" operator="containsText" text="BÉLGICA">
      <formula>NOT(ISERROR(SEARCH("BÉLGICA",G10)))</formula>
    </cfRule>
    <cfRule type="containsText" dxfId="5699" priority="5382" operator="containsText" text="ESPAÑA">
      <formula>NOT(ISERROR(SEARCH("ESPAÑA",G10)))</formula>
    </cfRule>
    <cfRule type="containsText" dxfId="5698" priority="5383" operator="containsText" text="ALEMANIA">
      <formula>NOT(ISERROR(SEARCH("ALEMANIA",G10)))</formula>
    </cfRule>
    <cfRule type="containsText" dxfId="5697" priority="5384" operator="containsText" text="PAÍSES NÓRDICOS">
      <formula>NOT(ISERROR(SEARCH("PAÍSES NÓRDICOS",G10)))</formula>
    </cfRule>
    <cfRule type="containsText" dxfId="5696" priority="5385" operator="containsText" text="REINO UNIDO">
      <formula>NOT(ISERROR(SEARCH("REINO UNIDO",G10)))</formula>
    </cfRule>
    <cfRule type="containsText" dxfId="5695" priority="5386" operator="containsText" text="DINAMARCA">
      <formula>NOT(ISERROR(SEARCH("DINAMARCA",G10)))</formula>
    </cfRule>
    <cfRule type="containsText" dxfId="5694" priority="5387" operator="containsText" text="NORUEGA">
      <formula>NOT(ISERROR(SEARCH("NORUEGA",G10)))</formula>
    </cfRule>
    <cfRule type="containsText" dxfId="5693" priority="5388" operator="containsText" text="FINLANDIA">
      <formula>NOT(ISERROR(SEARCH("FINLANDIA",G10)))</formula>
    </cfRule>
    <cfRule type="containsText" dxfId="5692" priority="5389" operator="containsText" text="SUECIA">
      <formula>NOT(ISERROR(SEARCH("SUECIA",G10)))</formula>
    </cfRule>
  </conditionalFormatting>
  <conditionalFormatting sqref="G10">
    <cfRule type="containsText" dxfId="5691" priority="5356" operator="containsText" text="SUIZA">
      <formula>NOT(ISERROR(SEARCH("SUIZA",G10)))</formula>
    </cfRule>
    <cfRule type="containsText" dxfId="5690" priority="5357" operator="containsText" text="AUSTRIA">
      <formula>NOT(ISERROR(SEARCH("AUSTRIA",G10)))</formula>
    </cfRule>
    <cfRule type="containsText" dxfId="5689" priority="5358" operator="containsText" text="IRLANDA">
      <formula>NOT(ISERROR(SEARCH("IRLANDA",G10)))</formula>
    </cfRule>
    <cfRule type="containsText" dxfId="5688" priority="5359" operator="containsText" text="PAÍSES DEL ESTE">
      <formula>NOT(ISERROR(SEARCH("PAÍSES DEL ESTE",G10)))</formula>
    </cfRule>
    <cfRule type="containsText" dxfId="5687" priority="5360" operator="containsText" text="RUSIA">
      <formula>NOT(ISERROR(SEARCH("RUSIA",G10)))</formula>
    </cfRule>
    <cfRule type="containsText" dxfId="5686" priority="5361" operator="containsText" text="HOLANDA">
      <formula>NOT(ISERROR(SEARCH("HOLANDA",G10)))</formula>
    </cfRule>
    <cfRule type="containsText" dxfId="5685" priority="5362" operator="containsText" text="FRANCIA">
      <formula>NOT(ISERROR(SEARCH("FRANCIA",G10)))</formula>
    </cfRule>
    <cfRule type="containsText" dxfId="5684" priority="5363" operator="containsText" text="ITALIA">
      <formula>NOT(ISERROR(SEARCH("ITALIA",G10)))</formula>
    </cfRule>
    <cfRule type="containsText" dxfId="5683" priority="5364" operator="containsText" text="BÉLGICA">
      <formula>NOT(ISERROR(SEARCH("BÉLGICA",G10)))</formula>
    </cfRule>
    <cfRule type="containsText" dxfId="5682" priority="5365" operator="containsText" text="ESPAÑA">
      <formula>NOT(ISERROR(SEARCH("ESPAÑA",G10)))</formula>
    </cfRule>
    <cfRule type="containsText" dxfId="5681" priority="5366" operator="containsText" text="ALEMANIA">
      <formula>NOT(ISERROR(SEARCH("ALEMANIA",G10)))</formula>
    </cfRule>
    <cfRule type="containsText" dxfId="5680" priority="5367" operator="containsText" text="PAÍSES NÓRDICOS">
      <formula>NOT(ISERROR(SEARCH("PAÍSES NÓRDICOS",G10)))</formula>
    </cfRule>
    <cfRule type="containsText" dxfId="5679" priority="5368" operator="containsText" text="REINO UNIDO">
      <formula>NOT(ISERROR(SEARCH("REINO UNIDO",G10)))</formula>
    </cfRule>
    <cfRule type="containsText" dxfId="5678" priority="5369" operator="containsText" text="DINAMARCA">
      <formula>NOT(ISERROR(SEARCH("DINAMARCA",G10)))</formula>
    </cfRule>
    <cfRule type="containsText" dxfId="5677" priority="5370" operator="containsText" text="NORUEGA">
      <formula>NOT(ISERROR(SEARCH("NORUEGA",G10)))</formula>
    </cfRule>
    <cfRule type="containsText" dxfId="5676" priority="5371" operator="containsText" text="FINLANDIA">
      <formula>NOT(ISERROR(SEARCH("FINLANDIA",G10)))</formula>
    </cfRule>
    <cfRule type="containsText" dxfId="5675" priority="5372" operator="containsText" text="SUECIA">
      <formula>NOT(ISERROR(SEARCH("SUECIA",G10)))</formula>
    </cfRule>
  </conditionalFormatting>
  <conditionalFormatting sqref="G10">
    <cfRule type="containsText" dxfId="5674" priority="5339" operator="containsText" text="SUIZA">
      <formula>NOT(ISERROR(SEARCH("SUIZA",G10)))</formula>
    </cfRule>
    <cfRule type="containsText" dxfId="5673" priority="5340" operator="containsText" text="AUSTRIA">
      <formula>NOT(ISERROR(SEARCH("AUSTRIA",G10)))</formula>
    </cfRule>
    <cfRule type="containsText" dxfId="5672" priority="5341" operator="containsText" text="IRLANDA">
      <formula>NOT(ISERROR(SEARCH("IRLANDA",G10)))</formula>
    </cfRule>
    <cfRule type="containsText" dxfId="5671" priority="5342" operator="containsText" text="PAÍSES DEL ESTE">
      <formula>NOT(ISERROR(SEARCH("PAÍSES DEL ESTE",G10)))</formula>
    </cfRule>
    <cfRule type="containsText" dxfId="5670" priority="5343" operator="containsText" text="RUSIA">
      <formula>NOT(ISERROR(SEARCH("RUSIA",G10)))</formula>
    </cfRule>
    <cfRule type="containsText" dxfId="5669" priority="5344" operator="containsText" text="HOLANDA">
      <formula>NOT(ISERROR(SEARCH("HOLANDA",G10)))</formula>
    </cfRule>
    <cfRule type="containsText" dxfId="5668" priority="5345" operator="containsText" text="FRANCIA">
      <formula>NOT(ISERROR(SEARCH("FRANCIA",G10)))</formula>
    </cfRule>
    <cfRule type="containsText" dxfId="5667" priority="5346" operator="containsText" text="ITALIA">
      <formula>NOT(ISERROR(SEARCH("ITALIA",G10)))</formula>
    </cfRule>
    <cfRule type="containsText" dxfId="5666" priority="5347" operator="containsText" text="BÉLGICA">
      <formula>NOT(ISERROR(SEARCH("BÉLGICA",G10)))</formula>
    </cfRule>
    <cfRule type="containsText" dxfId="5665" priority="5348" operator="containsText" text="ESPAÑA">
      <formula>NOT(ISERROR(SEARCH("ESPAÑA",G10)))</formula>
    </cfRule>
    <cfRule type="containsText" dxfId="5664" priority="5349" operator="containsText" text="ALEMANIA">
      <formula>NOT(ISERROR(SEARCH("ALEMANIA",G10)))</formula>
    </cfRule>
    <cfRule type="containsText" dxfId="5663" priority="5350" operator="containsText" text="PAÍSES NÓRDICOS">
      <formula>NOT(ISERROR(SEARCH("PAÍSES NÓRDICOS",G10)))</formula>
    </cfRule>
    <cfRule type="containsText" dxfId="5662" priority="5351" operator="containsText" text="REINO UNIDO">
      <formula>NOT(ISERROR(SEARCH("REINO UNIDO",G10)))</formula>
    </cfRule>
    <cfRule type="containsText" dxfId="5661" priority="5352" operator="containsText" text="DINAMARCA">
      <formula>NOT(ISERROR(SEARCH("DINAMARCA",G10)))</formula>
    </cfRule>
    <cfRule type="containsText" dxfId="5660" priority="5353" operator="containsText" text="NORUEGA">
      <formula>NOT(ISERROR(SEARCH("NORUEGA",G10)))</formula>
    </cfRule>
    <cfRule type="containsText" dxfId="5659" priority="5354" operator="containsText" text="FINLANDIA">
      <formula>NOT(ISERROR(SEARCH("FINLANDIA",G10)))</formula>
    </cfRule>
    <cfRule type="containsText" dxfId="5658" priority="5355" operator="containsText" text="SUECIA">
      <formula>NOT(ISERROR(SEARCH("SUECIA",G10)))</formula>
    </cfRule>
  </conditionalFormatting>
  <conditionalFormatting sqref="G11">
    <cfRule type="containsText" dxfId="5657" priority="5322" operator="containsText" text="SUIZA">
      <formula>NOT(ISERROR(SEARCH("SUIZA",G11)))</formula>
    </cfRule>
    <cfRule type="containsText" dxfId="5656" priority="5323" operator="containsText" text="AUSTRIA">
      <formula>NOT(ISERROR(SEARCH("AUSTRIA",G11)))</formula>
    </cfRule>
    <cfRule type="containsText" dxfId="5655" priority="5324" operator="containsText" text="IRLANDA">
      <formula>NOT(ISERROR(SEARCH("IRLANDA",G11)))</formula>
    </cfRule>
    <cfRule type="containsText" dxfId="5654" priority="5325" operator="containsText" text="PAÍSES DEL ESTE">
      <formula>NOT(ISERROR(SEARCH("PAÍSES DEL ESTE",G11)))</formula>
    </cfRule>
    <cfRule type="containsText" dxfId="5653" priority="5326" operator="containsText" text="RUSIA">
      <formula>NOT(ISERROR(SEARCH("RUSIA",G11)))</formula>
    </cfRule>
    <cfRule type="containsText" dxfId="5652" priority="5327" operator="containsText" text="HOLANDA">
      <formula>NOT(ISERROR(SEARCH("HOLANDA",G11)))</formula>
    </cfRule>
    <cfRule type="containsText" dxfId="5651" priority="5328" operator="containsText" text="FRANCIA">
      <formula>NOT(ISERROR(SEARCH("FRANCIA",G11)))</formula>
    </cfRule>
    <cfRule type="containsText" dxfId="5650" priority="5329" operator="containsText" text="ITALIA">
      <formula>NOT(ISERROR(SEARCH("ITALIA",G11)))</formula>
    </cfRule>
    <cfRule type="containsText" dxfId="5649" priority="5330" operator="containsText" text="BÉLGICA">
      <formula>NOT(ISERROR(SEARCH("BÉLGICA",G11)))</formula>
    </cfRule>
    <cfRule type="containsText" dxfId="5648" priority="5331" operator="containsText" text="ESPAÑA">
      <formula>NOT(ISERROR(SEARCH("ESPAÑA",G11)))</formula>
    </cfRule>
    <cfRule type="containsText" dxfId="5647" priority="5332" operator="containsText" text="ALEMANIA">
      <formula>NOT(ISERROR(SEARCH("ALEMANIA",G11)))</formula>
    </cfRule>
    <cfRule type="containsText" dxfId="5646" priority="5333" operator="containsText" text="PAÍSES NÓRDICOS">
      <formula>NOT(ISERROR(SEARCH("PAÍSES NÓRDICOS",G11)))</formula>
    </cfRule>
    <cfRule type="containsText" dxfId="5645" priority="5334" operator="containsText" text="REINO UNIDO">
      <formula>NOT(ISERROR(SEARCH("REINO UNIDO",G11)))</formula>
    </cfRule>
    <cfRule type="containsText" dxfId="5644" priority="5335" operator="containsText" text="DINAMARCA">
      <formula>NOT(ISERROR(SEARCH("DINAMARCA",G11)))</formula>
    </cfRule>
    <cfRule type="containsText" dxfId="5643" priority="5336" operator="containsText" text="NORUEGA">
      <formula>NOT(ISERROR(SEARCH("NORUEGA",G11)))</formula>
    </cfRule>
    <cfRule type="containsText" dxfId="5642" priority="5337" operator="containsText" text="FINLANDIA">
      <formula>NOT(ISERROR(SEARCH("FINLANDIA",G11)))</formula>
    </cfRule>
    <cfRule type="containsText" dxfId="5641" priority="5338" operator="containsText" text="SUECIA">
      <formula>NOT(ISERROR(SEARCH("SUECIA",G11)))</formula>
    </cfRule>
  </conditionalFormatting>
  <conditionalFormatting sqref="G11">
    <cfRule type="containsText" dxfId="5640" priority="5305" operator="containsText" text="SUIZA">
      <formula>NOT(ISERROR(SEARCH("SUIZA",G11)))</formula>
    </cfRule>
    <cfRule type="containsText" dxfId="5639" priority="5306" operator="containsText" text="AUSTRIA">
      <formula>NOT(ISERROR(SEARCH("AUSTRIA",G11)))</formula>
    </cfRule>
    <cfRule type="containsText" dxfId="5638" priority="5307" operator="containsText" text="IRLANDA">
      <formula>NOT(ISERROR(SEARCH("IRLANDA",G11)))</formula>
    </cfRule>
    <cfRule type="containsText" dxfId="5637" priority="5308" operator="containsText" text="PAÍSES DEL ESTE">
      <formula>NOT(ISERROR(SEARCH("PAÍSES DEL ESTE",G11)))</formula>
    </cfRule>
    <cfRule type="containsText" dxfId="5636" priority="5309" operator="containsText" text="RUSIA">
      <formula>NOT(ISERROR(SEARCH("RUSIA",G11)))</formula>
    </cfRule>
    <cfRule type="containsText" dxfId="5635" priority="5310" operator="containsText" text="HOLANDA">
      <formula>NOT(ISERROR(SEARCH("HOLANDA",G11)))</formula>
    </cfRule>
    <cfRule type="containsText" dxfId="5634" priority="5311" operator="containsText" text="FRANCIA">
      <formula>NOT(ISERROR(SEARCH("FRANCIA",G11)))</formula>
    </cfRule>
    <cfRule type="containsText" dxfId="5633" priority="5312" operator="containsText" text="ITALIA">
      <formula>NOT(ISERROR(SEARCH("ITALIA",G11)))</formula>
    </cfRule>
    <cfRule type="containsText" dxfId="5632" priority="5313" operator="containsText" text="BÉLGICA">
      <formula>NOT(ISERROR(SEARCH("BÉLGICA",G11)))</formula>
    </cfRule>
    <cfRule type="containsText" dxfId="5631" priority="5314" operator="containsText" text="ESPAÑA">
      <formula>NOT(ISERROR(SEARCH("ESPAÑA",G11)))</formula>
    </cfRule>
    <cfRule type="containsText" dxfId="5630" priority="5315" operator="containsText" text="ALEMANIA">
      <formula>NOT(ISERROR(SEARCH("ALEMANIA",G11)))</formula>
    </cfRule>
    <cfRule type="containsText" dxfId="5629" priority="5316" operator="containsText" text="PAÍSES NÓRDICOS">
      <formula>NOT(ISERROR(SEARCH("PAÍSES NÓRDICOS",G11)))</formula>
    </cfRule>
    <cfRule type="containsText" dxfId="5628" priority="5317" operator="containsText" text="REINO UNIDO">
      <formula>NOT(ISERROR(SEARCH("REINO UNIDO",G11)))</formula>
    </cfRule>
    <cfRule type="containsText" dxfId="5627" priority="5318" operator="containsText" text="DINAMARCA">
      <formula>NOT(ISERROR(SEARCH("DINAMARCA",G11)))</formula>
    </cfRule>
    <cfRule type="containsText" dxfId="5626" priority="5319" operator="containsText" text="NORUEGA">
      <formula>NOT(ISERROR(SEARCH("NORUEGA",G11)))</formula>
    </cfRule>
    <cfRule type="containsText" dxfId="5625" priority="5320" operator="containsText" text="FINLANDIA">
      <formula>NOT(ISERROR(SEARCH("FINLANDIA",G11)))</formula>
    </cfRule>
    <cfRule type="containsText" dxfId="5624" priority="5321" operator="containsText" text="SUECIA">
      <formula>NOT(ISERROR(SEARCH("SUECIA",G11)))</formula>
    </cfRule>
  </conditionalFormatting>
  <conditionalFormatting sqref="G11">
    <cfRule type="containsText" dxfId="5623" priority="5288" operator="containsText" text="SUIZA">
      <formula>NOT(ISERROR(SEARCH("SUIZA",G11)))</formula>
    </cfRule>
    <cfRule type="containsText" dxfId="5622" priority="5289" operator="containsText" text="AUSTRIA">
      <formula>NOT(ISERROR(SEARCH("AUSTRIA",G11)))</formula>
    </cfRule>
    <cfRule type="containsText" dxfId="5621" priority="5290" operator="containsText" text="IRLANDA">
      <formula>NOT(ISERROR(SEARCH("IRLANDA",G11)))</formula>
    </cfRule>
    <cfRule type="containsText" dxfId="5620" priority="5291" operator="containsText" text="PAÍSES DEL ESTE">
      <formula>NOT(ISERROR(SEARCH("PAÍSES DEL ESTE",G11)))</formula>
    </cfRule>
    <cfRule type="containsText" dxfId="5619" priority="5292" operator="containsText" text="RUSIA">
      <formula>NOT(ISERROR(SEARCH("RUSIA",G11)))</formula>
    </cfRule>
    <cfRule type="containsText" dxfId="5618" priority="5293" operator="containsText" text="HOLANDA">
      <formula>NOT(ISERROR(SEARCH("HOLANDA",G11)))</formula>
    </cfRule>
    <cfRule type="containsText" dxfId="5617" priority="5294" operator="containsText" text="FRANCIA">
      <formula>NOT(ISERROR(SEARCH("FRANCIA",G11)))</formula>
    </cfRule>
    <cfRule type="containsText" dxfId="5616" priority="5295" operator="containsText" text="ITALIA">
      <formula>NOT(ISERROR(SEARCH("ITALIA",G11)))</formula>
    </cfRule>
    <cfRule type="containsText" dxfId="5615" priority="5296" operator="containsText" text="BÉLGICA">
      <formula>NOT(ISERROR(SEARCH("BÉLGICA",G11)))</formula>
    </cfRule>
    <cfRule type="containsText" dxfId="5614" priority="5297" operator="containsText" text="ESPAÑA">
      <formula>NOT(ISERROR(SEARCH("ESPAÑA",G11)))</formula>
    </cfRule>
    <cfRule type="containsText" dxfId="5613" priority="5298" operator="containsText" text="ALEMANIA">
      <formula>NOT(ISERROR(SEARCH("ALEMANIA",G11)))</formula>
    </cfRule>
    <cfRule type="containsText" dxfId="5612" priority="5299" operator="containsText" text="PAÍSES NÓRDICOS">
      <formula>NOT(ISERROR(SEARCH("PAÍSES NÓRDICOS",G11)))</formula>
    </cfRule>
    <cfRule type="containsText" dxfId="5611" priority="5300" operator="containsText" text="REINO UNIDO">
      <formula>NOT(ISERROR(SEARCH("REINO UNIDO",G11)))</formula>
    </cfRule>
    <cfRule type="containsText" dxfId="5610" priority="5301" operator="containsText" text="DINAMARCA">
      <formula>NOT(ISERROR(SEARCH("DINAMARCA",G11)))</formula>
    </cfRule>
    <cfRule type="containsText" dxfId="5609" priority="5302" operator="containsText" text="NORUEGA">
      <formula>NOT(ISERROR(SEARCH("NORUEGA",G11)))</formula>
    </cfRule>
    <cfRule type="containsText" dxfId="5608" priority="5303" operator="containsText" text="FINLANDIA">
      <formula>NOT(ISERROR(SEARCH("FINLANDIA",G11)))</formula>
    </cfRule>
    <cfRule type="containsText" dxfId="5607" priority="5304" operator="containsText" text="SUECIA">
      <formula>NOT(ISERROR(SEARCH("SUECIA",G11)))</formula>
    </cfRule>
  </conditionalFormatting>
  <conditionalFormatting sqref="G11">
    <cfRule type="containsText" dxfId="5606" priority="5271" operator="containsText" text="SUIZA">
      <formula>NOT(ISERROR(SEARCH("SUIZA",G11)))</formula>
    </cfRule>
    <cfRule type="containsText" dxfId="5605" priority="5272" operator="containsText" text="AUSTRIA">
      <formula>NOT(ISERROR(SEARCH("AUSTRIA",G11)))</formula>
    </cfRule>
    <cfRule type="containsText" dxfId="5604" priority="5273" operator="containsText" text="IRLANDA">
      <formula>NOT(ISERROR(SEARCH("IRLANDA",G11)))</formula>
    </cfRule>
    <cfRule type="containsText" dxfId="5603" priority="5274" operator="containsText" text="PAÍSES DEL ESTE">
      <formula>NOT(ISERROR(SEARCH("PAÍSES DEL ESTE",G11)))</formula>
    </cfRule>
    <cfRule type="containsText" dxfId="5602" priority="5275" operator="containsText" text="RUSIA">
      <formula>NOT(ISERROR(SEARCH("RUSIA",G11)))</formula>
    </cfRule>
    <cfRule type="containsText" dxfId="5601" priority="5276" operator="containsText" text="HOLANDA">
      <formula>NOT(ISERROR(SEARCH("HOLANDA",G11)))</formula>
    </cfRule>
    <cfRule type="containsText" dxfId="5600" priority="5277" operator="containsText" text="FRANCIA">
      <formula>NOT(ISERROR(SEARCH("FRANCIA",G11)))</formula>
    </cfRule>
    <cfRule type="containsText" dxfId="5599" priority="5278" operator="containsText" text="ITALIA">
      <formula>NOT(ISERROR(SEARCH("ITALIA",G11)))</formula>
    </cfRule>
    <cfRule type="containsText" dxfId="5598" priority="5279" operator="containsText" text="BÉLGICA">
      <formula>NOT(ISERROR(SEARCH("BÉLGICA",G11)))</formula>
    </cfRule>
    <cfRule type="containsText" dxfId="5597" priority="5280" operator="containsText" text="ESPAÑA">
      <formula>NOT(ISERROR(SEARCH("ESPAÑA",G11)))</formula>
    </cfRule>
    <cfRule type="containsText" dxfId="5596" priority="5281" operator="containsText" text="ALEMANIA">
      <formula>NOT(ISERROR(SEARCH("ALEMANIA",G11)))</formula>
    </cfRule>
    <cfRule type="containsText" dxfId="5595" priority="5282" operator="containsText" text="PAÍSES NÓRDICOS">
      <formula>NOT(ISERROR(SEARCH("PAÍSES NÓRDICOS",G11)))</formula>
    </cfRule>
    <cfRule type="containsText" dxfId="5594" priority="5283" operator="containsText" text="REINO UNIDO">
      <formula>NOT(ISERROR(SEARCH("REINO UNIDO",G11)))</formula>
    </cfRule>
    <cfRule type="containsText" dxfId="5593" priority="5284" operator="containsText" text="DINAMARCA">
      <formula>NOT(ISERROR(SEARCH("DINAMARCA",G11)))</formula>
    </cfRule>
    <cfRule type="containsText" dxfId="5592" priority="5285" operator="containsText" text="NORUEGA">
      <formula>NOT(ISERROR(SEARCH("NORUEGA",G11)))</formula>
    </cfRule>
    <cfRule type="containsText" dxfId="5591" priority="5286" operator="containsText" text="FINLANDIA">
      <formula>NOT(ISERROR(SEARCH("FINLANDIA",G11)))</formula>
    </cfRule>
    <cfRule type="containsText" dxfId="5590" priority="5287" operator="containsText" text="SUECIA">
      <formula>NOT(ISERROR(SEARCH("SUECIA",G11)))</formula>
    </cfRule>
  </conditionalFormatting>
  <conditionalFormatting sqref="G11">
    <cfRule type="containsText" dxfId="5589" priority="5254" operator="containsText" text="SUIZA">
      <formula>NOT(ISERROR(SEARCH("SUIZA",G11)))</formula>
    </cfRule>
    <cfRule type="containsText" dxfId="5588" priority="5255" operator="containsText" text="AUSTRIA">
      <formula>NOT(ISERROR(SEARCH("AUSTRIA",G11)))</formula>
    </cfRule>
    <cfRule type="containsText" dxfId="5587" priority="5256" operator="containsText" text="IRLANDA">
      <formula>NOT(ISERROR(SEARCH("IRLANDA",G11)))</formula>
    </cfRule>
    <cfRule type="containsText" dxfId="5586" priority="5257" operator="containsText" text="PAÍSES DEL ESTE">
      <formula>NOT(ISERROR(SEARCH("PAÍSES DEL ESTE",G11)))</formula>
    </cfRule>
    <cfRule type="containsText" dxfId="5585" priority="5258" operator="containsText" text="RUSIA">
      <formula>NOT(ISERROR(SEARCH("RUSIA",G11)))</formula>
    </cfRule>
    <cfRule type="containsText" dxfId="5584" priority="5259" operator="containsText" text="HOLANDA">
      <formula>NOT(ISERROR(SEARCH("HOLANDA",G11)))</formula>
    </cfRule>
    <cfRule type="containsText" dxfId="5583" priority="5260" operator="containsText" text="FRANCIA">
      <formula>NOT(ISERROR(SEARCH("FRANCIA",G11)))</formula>
    </cfRule>
    <cfRule type="containsText" dxfId="5582" priority="5261" operator="containsText" text="ITALIA">
      <formula>NOT(ISERROR(SEARCH("ITALIA",G11)))</formula>
    </cfRule>
    <cfRule type="containsText" dxfId="5581" priority="5262" operator="containsText" text="BÉLGICA">
      <formula>NOT(ISERROR(SEARCH("BÉLGICA",G11)))</formula>
    </cfRule>
    <cfRule type="containsText" dxfId="5580" priority="5263" operator="containsText" text="ESPAÑA">
      <formula>NOT(ISERROR(SEARCH("ESPAÑA",G11)))</formula>
    </cfRule>
    <cfRule type="containsText" dxfId="5579" priority="5264" operator="containsText" text="ALEMANIA">
      <formula>NOT(ISERROR(SEARCH("ALEMANIA",G11)))</formula>
    </cfRule>
    <cfRule type="containsText" dxfId="5578" priority="5265" operator="containsText" text="PAÍSES NÓRDICOS">
      <formula>NOT(ISERROR(SEARCH("PAÍSES NÓRDICOS",G11)))</formula>
    </cfRule>
    <cfRule type="containsText" dxfId="5577" priority="5266" operator="containsText" text="REINO UNIDO">
      <formula>NOT(ISERROR(SEARCH("REINO UNIDO",G11)))</formula>
    </cfRule>
    <cfRule type="containsText" dxfId="5576" priority="5267" operator="containsText" text="DINAMARCA">
      <formula>NOT(ISERROR(SEARCH("DINAMARCA",G11)))</formula>
    </cfRule>
    <cfRule type="containsText" dxfId="5575" priority="5268" operator="containsText" text="NORUEGA">
      <formula>NOT(ISERROR(SEARCH("NORUEGA",G11)))</formula>
    </cfRule>
    <cfRule type="containsText" dxfId="5574" priority="5269" operator="containsText" text="FINLANDIA">
      <formula>NOT(ISERROR(SEARCH("FINLANDIA",G11)))</formula>
    </cfRule>
    <cfRule type="containsText" dxfId="5573" priority="5270" operator="containsText" text="SUECIA">
      <formula>NOT(ISERROR(SEARCH("SUECIA",G11)))</formula>
    </cfRule>
  </conditionalFormatting>
  <conditionalFormatting sqref="G11">
    <cfRule type="containsText" dxfId="5572" priority="5237" operator="containsText" text="SUIZA">
      <formula>NOT(ISERROR(SEARCH("SUIZA",G11)))</formula>
    </cfRule>
    <cfRule type="containsText" dxfId="5571" priority="5238" operator="containsText" text="AUSTRIA">
      <formula>NOT(ISERROR(SEARCH("AUSTRIA",G11)))</formula>
    </cfRule>
    <cfRule type="containsText" dxfId="5570" priority="5239" operator="containsText" text="IRLANDA">
      <formula>NOT(ISERROR(SEARCH("IRLANDA",G11)))</formula>
    </cfRule>
    <cfRule type="containsText" dxfId="5569" priority="5240" operator="containsText" text="PAÍSES DEL ESTE">
      <formula>NOT(ISERROR(SEARCH("PAÍSES DEL ESTE",G11)))</formula>
    </cfRule>
    <cfRule type="containsText" dxfId="5568" priority="5241" operator="containsText" text="RUSIA">
      <formula>NOT(ISERROR(SEARCH("RUSIA",G11)))</formula>
    </cfRule>
    <cfRule type="containsText" dxfId="5567" priority="5242" operator="containsText" text="HOLANDA">
      <formula>NOT(ISERROR(SEARCH("HOLANDA",G11)))</formula>
    </cfRule>
    <cfRule type="containsText" dxfId="5566" priority="5243" operator="containsText" text="FRANCIA">
      <formula>NOT(ISERROR(SEARCH("FRANCIA",G11)))</formula>
    </cfRule>
    <cfRule type="containsText" dxfId="5565" priority="5244" operator="containsText" text="ITALIA">
      <formula>NOT(ISERROR(SEARCH("ITALIA",G11)))</formula>
    </cfRule>
    <cfRule type="containsText" dxfId="5564" priority="5245" operator="containsText" text="BÉLGICA">
      <formula>NOT(ISERROR(SEARCH("BÉLGICA",G11)))</formula>
    </cfRule>
    <cfRule type="containsText" dxfId="5563" priority="5246" operator="containsText" text="ESPAÑA">
      <formula>NOT(ISERROR(SEARCH("ESPAÑA",G11)))</formula>
    </cfRule>
    <cfRule type="containsText" dxfId="5562" priority="5247" operator="containsText" text="ALEMANIA">
      <formula>NOT(ISERROR(SEARCH("ALEMANIA",G11)))</formula>
    </cfRule>
    <cfRule type="containsText" dxfId="5561" priority="5248" operator="containsText" text="PAÍSES NÓRDICOS">
      <formula>NOT(ISERROR(SEARCH("PAÍSES NÓRDICOS",G11)))</formula>
    </cfRule>
    <cfRule type="containsText" dxfId="5560" priority="5249" operator="containsText" text="REINO UNIDO">
      <formula>NOT(ISERROR(SEARCH("REINO UNIDO",G11)))</formula>
    </cfRule>
    <cfRule type="containsText" dxfId="5559" priority="5250" operator="containsText" text="DINAMARCA">
      <formula>NOT(ISERROR(SEARCH("DINAMARCA",G11)))</formula>
    </cfRule>
    <cfRule type="containsText" dxfId="5558" priority="5251" operator="containsText" text="NORUEGA">
      <formula>NOT(ISERROR(SEARCH("NORUEGA",G11)))</formula>
    </cfRule>
    <cfRule type="containsText" dxfId="5557" priority="5252" operator="containsText" text="FINLANDIA">
      <formula>NOT(ISERROR(SEARCH("FINLANDIA",G11)))</formula>
    </cfRule>
    <cfRule type="containsText" dxfId="5556" priority="5253" operator="containsText" text="SUECIA">
      <formula>NOT(ISERROR(SEARCH("SUECIA",G11)))</formula>
    </cfRule>
  </conditionalFormatting>
  <conditionalFormatting sqref="G11">
    <cfRule type="containsText" dxfId="5555" priority="5220" operator="containsText" text="SUIZA">
      <formula>NOT(ISERROR(SEARCH("SUIZA",G11)))</formula>
    </cfRule>
    <cfRule type="containsText" dxfId="5554" priority="5221" operator="containsText" text="AUSTRIA">
      <formula>NOT(ISERROR(SEARCH("AUSTRIA",G11)))</formula>
    </cfRule>
    <cfRule type="containsText" dxfId="5553" priority="5222" operator="containsText" text="IRLANDA">
      <formula>NOT(ISERROR(SEARCH("IRLANDA",G11)))</formula>
    </cfRule>
    <cfRule type="containsText" dxfId="5552" priority="5223" operator="containsText" text="PAÍSES DEL ESTE">
      <formula>NOT(ISERROR(SEARCH("PAÍSES DEL ESTE",G11)))</formula>
    </cfRule>
    <cfRule type="containsText" dxfId="5551" priority="5224" operator="containsText" text="RUSIA">
      <formula>NOT(ISERROR(SEARCH("RUSIA",G11)))</formula>
    </cfRule>
    <cfRule type="containsText" dxfId="5550" priority="5225" operator="containsText" text="HOLANDA">
      <formula>NOT(ISERROR(SEARCH("HOLANDA",G11)))</formula>
    </cfRule>
    <cfRule type="containsText" dxfId="5549" priority="5226" operator="containsText" text="FRANCIA">
      <formula>NOT(ISERROR(SEARCH("FRANCIA",G11)))</formula>
    </cfRule>
    <cfRule type="containsText" dxfId="5548" priority="5227" operator="containsText" text="ITALIA">
      <formula>NOT(ISERROR(SEARCH("ITALIA",G11)))</formula>
    </cfRule>
    <cfRule type="containsText" dxfId="5547" priority="5228" operator="containsText" text="BÉLGICA">
      <formula>NOT(ISERROR(SEARCH("BÉLGICA",G11)))</formula>
    </cfRule>
    <cfRule type="containsText" dxfId="5546" priority="5229" operator="containsText" text="ESPAÑA">
      <formula>NOT(ISERROR(SEARCH("ESPAÑA",G11)))</formula>
    </cfRule>
    <cfRule type="containsText" dxfId="5545" priority="5230" operator="containsText" text="ALEMANIA">
      <formula>NOT(ISERROR(SEARCH("ALEMANIA",G11)))</formula>
    </cfRule>
    <cfRule type="containsText" dxfId="5544" priority="5231" operator="containsText" text="PAÍSES NÓRDICOS">
      <formula>NOT(ISERROR(SEARCH("PAÍSES NÓRDICOS",G11)))</formula>
    </cfRule>
    <cfRule type="containsText" dxfId="5543" priority="5232" operator="containsText" text="REINO UNIDO">
      <formula>NOT(ISERROR(SEARCH("REINO UNIDO",G11)))</formula>
    </cfRule>
    <cfRule type="containsText" dxfId="5542" priority="5233" operator="containsText" text="DINAMARCA">
      <formula>NOT(ISERROR(SEARCH("DINAMARCA",G11)))</formula>
    </cfRule>
    <cfRule type="containsText" dxfId="5541" priority="5234" operator="containsText" text="NORUEGA">
      <formula>NOT(ISERROR(SEARCH("NORUEGA",G11)))</formula>
    </cfRule>
    <cfRule type="containsText" dxfId="5540" priority="5235" operator="containsText" text="FINLANDIA">
      <formula>NOT(ISERROR(SEARCH("FINLANDIA",G11)))</formula>
    </cfRule>
    <cfRule type="containsText" dxfId="5539" priority="5236" operator="containsText" text="SUECIA">
      <formula>NOT(ISERROR(SEARCH("SUECIA",G11)))</formula>
    </cfRule>
  </conditionalFormatting>
  <conditionalFormatting sqref="G11">
    <cfRule type="containsText" dxfId="5538" priority="5203" operator="containsText" text="SUIZA">
      <formula>NOT(ISERROR(SEARCH("SUIZA",G11)))</formula>
    </cfRule>
    <cfRule type="containsText" dxfId="5537" priority="5204" operator="containsText" text="AUSTRIA">
      <formula>NOT(ISERROR(SEARCH("AUSTRIA",G11)))</formula>
    </cfRule>
    <cfRule type="containsText" dxfId="5536" priority="5205" operator="containsText" text="IRLANDA">
      <formula>NOT(ISERROR(SEARCH("IRLANDA",G11)))</formula>
    </cfRule>
    <cfRule type="containsText" dxfId="5535" priority="5206" operator="containsText" text="PAÍSES DEL ESTE">
      <formula>NOT(ISERROR(SEARCH("PAÍSES DEL ESTE",G11)))</formula>
    </cfRule>
    <cfRule type="containsText" dxfId="5534" priority="5207" operator="containsText" text="RUSIA">
      <formula>NOT(ISERROR(SEARCH("RUSIA",G11)))</formula>
    </cfRule>
    <cfRule type="containsText" dxfId="5533" priority="5208" operator="containsText" text="HOLANDA">
      <formula>NOT(ISERROR(SEARCH("HOLANDA",G11)))</formula>
    </cfRule>
    <cfRule type="containsText" dxfId="5532" priority="5209" operator="containsText" text="FRANCIA">
      <formula>NOT(ISERROR(SEARCH("FRANCIA",G11)))</formula>
    </cfRule>
    <cfRule type="containsText" dxfId="5531" priority="5210" operator="containsText" text="ITALIA">
      <formula>NOT(ISERROR(SEARCH("ITALIA",G11)))</formula>
    </cfRule>
    <cfRule type="containsText" dxfId="5530" priority="5211" operator="containsText" text="BÉLGICA">
      <formula>NOT(ISERROR(SEARCH("BÉLGICA",G11)))</formula>
    </cfRule>
    <cfRule type="containsText" dxfId="5529" priority="5212" operator="containsText" text="ESPAÑA">
      <formula>NOT(ISERROR(SEARCH("ESPAÑA",G11)))</formula>
    </cfRule>
    <cfRule type="containsText" dxfId="5528" priority="5213" operator="containsText" text="ALEMANIA">
      <formula>NOT(ISERROR(SEARCH("ALEMANIA",G11)))</formula>
    </cfRule>
    <cfRule type="containsText" dxfId="5527" priority="5214" operator="containsText" text="PAÍSES NÓRDICOS">
      <formula>NOT(ISERROR(SEARCH("PAÍSES NÓRDICOS",G11)))</formula>
    </cfRule>
    <cfRule type="containsText" dxfId="5526" priority="5215" operator="containsText" text="REINO UNIDO">
      <formula>NOT(ISERROR(SEARCH("REINO UNIDO",G11)))</formula>
    </cfRule>
    <cfRule type="containsText" dxfId="5525" priority="5216" operator="containsText" text="DINAMARCA">
      <formula>NOT(ISERROR(SEARCH("DINAMARCA",G11)))</formula>
    </cfRule>
    <cfRule type="containsText" dxfId="5524" priority="5217" operator="containsText" text="NORUEGA">
      <formula>NOT(ISERROR(SEARCH("NORUEGA",G11)))</formula>
    </cfRule>
    <cfRule type="containsText" dxfId="5523" priority="5218" operator="containsText" text="FINLANDIA">
      <formula>NOT(ISERROR(SEARCH("FINLANDIA",G11)))</formula>
    </cfRule>
    <cfRule type="containsText" dxfId="5522" priority="5219" operator="containsText" text="SUECIA">
      <formula>NOT(ISERROR(SEARCH("SUECIA",G11)))</formula>
    </cfRule>
  </conditionalFormatting>
  <conditionalFormatting sqref="G11">
    <cfRule type="containsText" dxfId="5521" priority="5186" operator="containsText" text="SUIZA">
      <formula>NOT(ISERROR(SEARCH("SUIZA",G11)))</formula>
    </cfRule>
    <cfRule type="containsText" dxfId="5520" priority="5187" operator="containsText" text="AUSTRIA">
      <formula>NOT(ISERROR(SEARCH("AUSTRIA",G11)))</formula>
    </cfRule>
    <cfRule type="containsText" dxfId="5519" priority="5188" operator="containsText" text="IRLANDA">
      <formula>NOT(ISERROR(SEARCH("IRLANDA",G11)))</formula>
    </cfRule>
    <cfRule type="containsText" dxfId="5518" priority="5189" operator="containsText" text="PAÍSES DEL ESTE">
      <formula>NOT(ISERROR(SEARCH("PAÍSES DEL ESTE",G11)))</formula>
    </cfRule>
    <cfRule type="containsText" dxfId="5517" priority="5190" operator="containsText" text="RUSIA">
      <formula>NOT(ISERROR(SEARCH("RUSIA",G11)))</formula>
    </cfRule>
    <cfRule type="containsText" dxfId="5516" priority="5191" operator="containsText" text="HOLANDA">
      <formula>NOT(ISERROR(SEARCH("HOLANDA",G11)))</formula>
    </cfRule>
    <cfRule type="containsText" dxfId="5515" priority="5192" operator="containsText" text="FRANCIA">
      <formula>NOT(ISERROR(SEARCH("FRANCIA",G11)))</formula>
    </cfRule>
    <cfRule type="containsText" dxfId="5514" priority="5193" operator="containsText" text="ITALIA">
      <formula>NOT(ISERROR(SEARCH("ITALIA",G11)))</formula>
    </cfRule>
    <cfRule type="containsText" dxfId="5513" priority="5194" operator="containsText" text="BÉLGICA">
      <formula>NOT(ISERROR(SEARCH("BÉLGICA",G11)))</formula>
    </cfRule>
    <cfRule type="containsText" dxfId="5512" priority="5195" operator="containsText" text="ESPAÑA">
      <formula>NOT(ISERROR(SEARCH("ESPAÑA",G11)))</formula>
    </cfRule>
    <cfRule type="containsText" dxfId="5511" priority="5196" operator="containsText" text="ALEMANIA">
      <formula>NOT(ISERROR(SEARCH("ALEMANIA",G11)))</formula>
    </cfRule>
    <cfRule type="containsText" dxfId="5510" priority="5197" operator="containsText" text="PAÍSES NÓRDICOS">
      <formula>NOT(ISERROR(SEARCH("PAÍSES NÓRDICOS",G11)))</formula>
    </cfRule>
    <cfRule type="containsText" dxfId="5509" priority="5198" operator="containsText" text="REINO UNIDO">
      <formula>NOT(ISERROR(SEARCH("REINO UNIDO",G11)))</formula>
    </cfRule>
    <cfRule type="containsText" dxfId="5508" priority="5199" operator="containsText" text="DINAMARCA">
      <formula>NOT(ISERROR(SEARCH("DINAMARCA",G11)))</formula>
    </cfRule>
    <cfRule type="containsText" dxfId="5507" priority="5200" operator="containsText" text="NORUEGA">
      <formula>NOT(ISERROR(SEARCH("NORUEGA",G11)))</formula>
    </cfRule>
    <cfRule type="containsText" dxfId="5506" priority="5201" operator="containsText" text="FINLANDIA">
      <formula>NOT(ISERROR(SEARCH("FINLANDIA",G11)))</formula>
    </cfRule>
    <cfRule type="containsText" dxfId="5505" priority="5202" operator="containsText" text="SUECIA">
      <formula>NOT(ISERROR(SEARCH("SUECIA",G11)))</formula>
    </cfRule>
  </conditionalFormatting>
  <conditionalFormatting sqref="G12">
    <cfRule type="containsText" dxfId="5504" priority="5169" operator="containsText" text="SUIZA">
      <formula>NOT(ISERROR(SEARCH("SUIZA",G12)))</formula>
    </cfRule>
    <cfRule type="containsText" dxfId="5503" priority="5170" operator="containsText" text="AUSTRIA">
      <formula>NOT(ISERROR(SEARCH("AUSTRIA",G12)))</formula>
    </cfRule>
    <cfRule type="containsText" dxfId="5502" priority="5171" operator="containsText" text="IRLANDA">
      <formula>NOT(ISERROR(SEARCH("IRLANDA",G12)))</formula>
    </cfRule>
    <cfRule type="containsText" dxfId="5501" priority="5172" operator="containsText" text="PAÍSES DEL ESTE">
      <formula>NOT(ISERROR(SEARCH("PAÍSES DEL ESTE",G12)))</formula>
    </cfRule>
    <cfRule type="containsText" dxfId="5500" priority="5173" operator="containsText" text="RUSIA">
      <formula>NOT(ISERROR(SEARCH("RUSIA",G12)))</formula>
    </cfRule>
    <cfRule type="containsText" dxfId="5499" priority="5174" operator="containsText" text="HOLANDA">
      <formula>NOT(ISERROR(SEARCH("HOLANDA",G12)))</formula>
    </cfRule>
    <cfRule type="containsText" dxfId="5498" priority="5175" operator="containsText" text="FRANCIA">
      <formula>NOT(ISERROR(SEARCH("FRANCIA",G12)))</formula>
    </cfRule>
    <cfRule type="containsText" dxfId="5497" priority="5176" operator="containsText" text="ITALIA">
      <formula>NOT(ISERROR(SEARCH("ITALIA",G12)))</formula>
    </cfRule>
    <cfRule type="containsText" dxfId="5496" priority="5177" operator="containsText" text="BÉLGICA">
      <formula>NOT(ISERROR(SEARCH("BÉLGICA",G12)))</formula>
    </cfRule>
    <cfRule type="containsText" dxfId="5495" priority="5178" operator="containsText" text="ESPAÑA">
      <formula>NOT(ISERROR(SEARCH("ESPAÑA",G12)))</formula>
    </cfRule>
    <cfRule type="containsText" dxfId="5494" priority="5179" operator="containsText" text="ALEMANIA">
      <formula>NOT(ISERROR(SEARCH("ALEMANIA",G12)))</formula>
    </cfRule>
    <cfRule type="containsText" dxfId="5493" priority="5180" operator="containsText" text="PAÍSES NÓRDICOS">
      <formula>NOT(ISERROR(SEARCH("PAÍSES NÓRDICOS",G12)))</formula>
    </cfRule>
    <cfRule type="containsText" dxfId="5492" priority="5181" operator="containsText" text="REINO UNIDO">
      <formula>NOT(ISERROR(SEARCH("REINO UNIDO",G12)))</formula>
    </cfRule>
    <cfRule type="containsText" dxfId="5491" priority="5182" operator="containsText" text="DINAMARCA">
      <formula>NOT(ISERROR(SEARCH("DINAMARCA",G12)))</formula>
    </cfRule>
    <cfRule type="containsText" dxfId="5490" priority="5183" operator="containsText" text="NORUEGA">
      <formula>NOT(ISERROR(SEARCH("NORUEGA",G12)))</formula>
    </cfRule>
    <cfRule type="containsText" dxfId="5489" priority="5184" operator="containsText" text="FINLANDIA">
      <formula>NOT(ISERROR(SEARCH("FINLANDIA",G12)))</formula>
    </cfRule>
    <cfRule type="containsText" dxfId="5488" priority="5185" operator="containsText" text="SUECIA">
      <formula>NOT(ISERROR(SEARCH("SUECIA",G12)))</formula>
    </cfRule>
  </conditionalFormatting>
  <conditionalFormatting sqref="G12">
    <cfRule type="containsText" dxfId="5487" priority="5152" operator="containsText" text="SUIZA">
      <formula>NOT(ISERROR(SEARCH("SUIZA",G12)))</formula>
    </cfRule>
    <cfRule type="containsText" dxfId="5486" priority="5153" operator="containsText" text="AUSTRIA">
      <formula>NOT(ISERROR(SEARCH("AUSTRIA",G12)))</formula>
    </cfRule>
    <cfRule type="containsText" dxfId="5485" priority="5154" operator="containsText" text="IRLANDA">
      <formula>NOT(ISERROR(SEARCH("IRLANDA",G12)))</formula>
    </cfRule>
    <cfRule type="containsText" dxfId="5484" priority="5155" operator="containsText" text="PAÍSES DEL ESTE">
      <formula>NOT(ISERROR(SEARCH("PAÍSES DEL ESTE",G12)))</formula>
    </cfRule>
    <cfRule type="containsText" dxfId="5483" priority="5156" operator="containsText" text="RUSIA">
      <formula>NOT(ISERROR(SEARCH("RUSIA",G12)))</formula>
    </cfRule>
    <cfRule type="containsText" dxfId="5482" priority="5157" operator="containsText" text="HOLANDA">
      <formula>NOT(ISERROR(SEARCH("HOLANDA",G12)))</formula>
    </cfRule>
    <cfRule type="containsText" dxfId="5481" priority="5158" operator="containsText" text="FRANCIA">
      <formula>NOT(ISERROR(SEARCH("FRANCIA",G12)))</formula>
    </cfRule>
    <cfRule type="containsText" dxfId="5480" priority="5159" operator="containsText" text="ITALIA">
      <formula>NOT(ISERROR(SEARCH("ITALIA",G12)))</formula>
    </cfRule>
    <cfRule type="containsText" dxfId="5479" priority="5160" operator="containsText" text="BÉLGICA">
      <formula>NOT(ISERROR(SEARCH("BÉLGICA",G12)))</formula>
    </cfRule>
    <cfRule type="containsText" dxfId="5478" priority="5161" operator="containsText" text="ESPAÑA">
      <formula>NOT(ISERROR(SEARCH("ESPAÑA",G12)))</formula>
    </cfRule>
    <cfRule type="containsText" dxfId="5477" priority="5162" operator="containsText" text="ALEMANIA">
      <formula>NOT(ISERROR(SEARCH("ALEMANIA",G12)))</formula>
    </cfRule>
    <cfRule type="containsText" dxfId="5476" priority="5163" operator="containsText" text="PAÍSES NÓRDICOS">
      <formula>NOT(ISERROR(SEARCH("PAÍSES NÓRDICOS",G12)))</formula>
    </cfRule>
    <cfRule type="containsText" dxfId="5475" priority="5164" operator="containsText" text="REINO UNIDO">
      <formula>NOT(ISERROR(SEARCH("REINO UNIDO",G12)))</formula>
    </cfRule>
    <cfRule type="containsText" dxfId="5474" priority="5165" operator="containsText" text="DINAMARCA">
      <formula>NOT(ISERROR(SEARCH("DINAMARCA",G12)))</formula>
    </cfRule>
    <cfRule type="containsText" dxfId="5473" priority="5166" operator="containsText" text="NORUEGA">
      <formula>NOT(ISERROR(SEARCH("NORUEGA",G12)))</formula>
    </cfRule>
    <cfRule type="containsText" dxfId="5472" priority="5167" operator="containsText" text="FINLANDIA">
      <formula>NOT(ISERROR(SEARCH("FINLANDIA",G12)))</formula>
    </cfRule>
    <cfRule type="containsText" dxfId="5471" priority="5168" operator="containsText" text="SUECIA">
      <formula>NOT(ISERROR(SEARCH("SUECIA",G12)))</formula>
    </cfRule>
  </conditionalFormatting>
  <conditionalFormatting sqref="G12">
    <cfRule type="containsText" dxfId="5470" priority="5135" operator="containsText" text="SUIZA">
      <formula>NOT(ISERROR(SEARCH("SUIZA",G12)))</formula>
    </cfRule>
    <cfRule type="containsText" dxfId="5469" priority="5136" operator="containsText" text="AUSTRIA">
      <formula>NOT(ISERROR(SEARCH("AUSTRIA",G12)))</formula>
    </cfRule>
    <cfRule type="containsText" dxfId="5468" priority="5137" operator="containsText" text="IRLANDA">
      <formula>NOT(ISERROR(SEARCH("IRLANDA",G12)))</formula>
    </cfRule>
    <cfRule type="containsText" dxfId="5467" priority="5138" operator="containsText" text="PAÍSES DEL ESTE">
      <formula>NOT(ISERROR(SEARCH("PAÍSES DEL ESTE",G12)))</formula>
    </cfRule>
    <cfRule type="containsText" dxfId="5466" priority="5139" operator="containsText" text="RUSIA">
      <formula>NOT(ISERROR(SEARCH("RUSIA",G12)))</formula>
    </cfRule>
    <cfRule type="containsText" dxfId="5465" priority="5140" operator="containsText" text="HOLANDA">
      <formula>NOT(ISERROR(SEARCH("HOLANDA",G12)))</formula>
    </cfRule>
    <cfRule type="containsText" dxfId="5464" priority="5141" operator="containsText" text="FRANCIA">
      <formula>NOT(ISERROR(SEARCH("FRANCIA",G12)))</formula>
    </cfRule>
    <cfRule type="containsText" dxfId="5463" priority="5142" operator="containsText" text="ITALIA">
      <formula>NOT(ISERROR(SEARCH("ITALIA",G12)))</formula>
    </cfRule>
    <cfRule type="containsText" dxfId="5462" priority="5143" operator="containsText" text="BÉLGICA">
      <formula>NOT(ISERROR(SEARCH("BÉLGICA",G12)))</formula>
    </cfRule>
    <cfRule type="containsText" dxfId="5461" priority="5144" operator="containsText" text="ESPAÑA">
      <formula>NOT(ISERROR(SEARCH("ESPAÑA",G12)))</formula>
    </cfRule>
    <cfRule type="containsText" dxfId="5460" priority="5145" operator="containsText" text="ALEMANIA">
      <formula>NOT(ISERROR(SEARCH("ALEMANIA",G12)))</formula>
    </cfRule>
    <cfRule type="containsText" dxfId="5459" priority="5146" operator="containsText" text="PAÍSES NÓRDICOS">
      <formula>NOT(ISERROR(SEARCH("PAÍSES NÓRDICOS",G12)))</formula>
    </cfRule>
    <cfRule type="containsText" dxfId="5458" priority="5147" operator="containsText" text="REINO UNIDO">
      <formula>NOT(ISERROR(SEARCH("REINO UNIDO",G12)))</formula>
    </cfRule>
    <cfRule type="containsText" dxfId="5457" priority="5148" operator="containsText" text="DINAMARCA">
      <formula>NOT(ISERROR(SEARCH("DINAMARCA",G12)))</formula>
    </cfRule>
    <cfRule type="containsText" dxfId="5456" priority="5149" operator="containsText" text="NORUEGA">
      <formula>NOT(ISERROR(SEARCH("NORUEGA",G12)))</formula>
    </cfRule>
    <cfRule type="containsText" dxfId="5455" priority="5150" operator="containsText" text="FINLANDIA">
      <formula>NOT(ISERROR(SEARCH("FINLANDIA",G12)))</formula>
    </cfRule>
    <cfRule type="containsText" dxfId="5454" priority="5151" operator="containsText" text="SUECIA">
      <formula>NOT(ISERROR(SEARCH("SUECIA",G12)))</formula>
    </cfRule>
  </conditionalFormatting>
  <conditionalFormatting sqref="G12">
    <cfRule type="containsText" dxfId="5453" priority="5118" operator="containsText" text="SUIZA">
      <formula>NOT(ISERROR(SEARCH("SUIZA",G12)))</formula>
    </cfRule>
    <cfRule type="containsText" dxfId="5452" priority="5119" operator="containsText" text="AUSTRIA">
      <formula>NOT(ISERROR(SEARCH("AUSTRIA",G12)))</formula>
    </cfRule>
    <cfRule type="containsText" dxfId="5451" priority="5120" operator="containsText" text="IRLANDA">
      <formula>NOT(ISERROR(SEARCH("IRLANDA",G12)))</formula>
    </cfRule>
    <cfRule type="containsText" dxfId="5450" priority="5121" operator="containsText" text="PAÍSES DEL ESTE">
      <formula>NOT(ISERROR(SEARCH("PAÍSES DEL ESTE",G12)))</formula>
    </cfRule>
    <cfRule type="containsText" dxfId="5449" priority="5122" operator="containsText" text="RUSIA">
      <formula>NOT(ISERROR(SEARCH("RUSIA",G12)))</formula>
    </cfRule>
    <cfRule type="containsText" dxfId="5448" priority="5123" operator="containsText" text="HOLANDA">
      <formula>NOT(ISERROR(SEARCH("HOLANDA",G12)))</formula>
    </cfRule>
    <cfRule type="containsText" dxfId="5447" priority="5124" operator="containsText" text="FRANCIA">
      <formula>NOT(ISERROR(SEARCH("FRANCIA",G12)))</formula>
    </cfRule>
    <cfRule type="containsText" dxfId="5446" priority="5125" operator="containsText" text="ITALIA">
      <formula>NOT(ISERROR(SEARCH("ITALIA",G12)))</formula>
    </cfRule>
    <cfRule type="containsText" dxfId="5445" priority="5126" operator="containsText" text="BÉLGICA">
      <formula>NOT(ISERROR(SEARCH("BÉLGICA",G12)))</formula>
    </cfRule>
    <cfRule type="containsText" dxfId="5444" priority="5127" operator="containsText" text="ESPAÑA">
      <formula>NOT(ISERROR(SEARCH("ESPAÑA",G12)))</formula>
    </cfRule>
    <cfRule type="containsText" dxfId="5443" priority="5128" operator="containsText" text="ALEMANIA">
      <formula>NOT(ISERROR(SEARCH("ALEMANIA",G12)))</formula>
    </cfRule>
    <cfRule type="containsText" dxfId="5442" priority="5129" operator="containsText" text="PAÍSES NÓRDICOS">
      <formula>NOT(ISERROR(SEARCH("PAÍSES NÓRDICOS",G12)))</formula>
    </cfRule>
    <cfRule type="containsText" dxfId="5441" priority="5130" operator="containsText" text="REINO UNIDO">
      <formula>NOT(ISERROR(SEARCH("REINO UNIDO",G12)))</formula>
    </cfRule>
    <cfRule type="containsText" dxfId="5440" priority="5131" operator="containsText" text="DINAMARCA">
      <formula>NOT(ISERROR(SEARCH("DINAMARCA",G12)))</formula>
    </cfRule>
    <cfRule type="containsText" dxfId="5439" priority="5132" operator="containsText" text="NORUEGA">
      <formula>NOT(ISERROR(SEARCH("NORUEGA",G12)))</formula>
    </cfRule>
    <cfRule type="containsText" dxfId="5438" priority="5133" operator="containsText" text="FINLANDIA">
      <formula>NOT(ISERROR(SEARCH("FINLANDIA",G12)))</formula>
    </cfRule>
    <cfRule type="containsText" dxfId="5437" priority="5134" operator="containsText" text="SUECIA">
      <formula>NOT(ISERROR(SEARCH("SUECIA",G12)))</formula>
    </cfRule>
  </conditionalFormatting>
  <conditionalFormatting sqref="G12">
    <cfRule type="containsText" dxfId="5436" priority="5101" operator="containsText" text="SUIZA">
      <formula>NOT(ISERROR(SEARCH("SUIZA",G12)))</formula>
    </cfRule>
    <cfRule type="containsText" dxfId="5435" priority="5102" operator="containsText" text="AUSTRIA">
      <formula>NOT(ISERROR(SEARCH("AUSTRIA",G12)))</formula>
    </cfRule>
    <cfRule type="containsText" dxfId="5434" priority="5103" operator="containsText" text="IRLANDA">
      <formula>NOT(ISERROR(SEARCH("IRLANDA",G12)))</formula>
    </cfRule>
    <cfRule type="containsText" dxfId="5433" priority="5104" operator="containsText" text="PAÍSES DEL ESTE">
      <formula>NOT(ISERROR(SEARCH("PAÍSES DEL ESTE",G12)))</formula>
    </cfRule>
    <cfRule type="containsText" dxfId="5432" priority="5105" operator="containsText" text="RUSIA">
      <formula>NOT(ISERROR(SEARCH("RUSIA",G12)))</formula>
    </cfRule>
    <cfRule type="containsText" dxfId="5431" priority="5106" operator="containsText" text="HOLANDA">
      <formula>NOT(ISERROR(SEARCH("HOLANDA",G12)))</formula>
    </cfRule>
    <cfRule type="containsText" dxfId="5430" priority="5107" operator="containsText" text="FRANCIA">
      <formula>NOT(ISERROR(SEARCH("FRANCIA",G12)))</formula>
    </cfRule>
    <cfRule type="containsText" dxfId="5429" priority="5108" operator="containsText" text="ITALIA">
      <formula>NOT(ISERROR(SEARCH("ITALIA",G12)))</formula>
    </cfRule>
    <cfRule type="containsText" dxfId="5428" priority="5109" operator="containsText" text="BÉLGICA">
      <formula>NOT(ISERROR(SEARCH("BÉLGICA",G12)))</formula>
    </cfRule>
    <cfRule type="containsText" dxfId="5427" priority="5110" operator="containsText" text="ESPAÑA">
      <formula>NOT(ISERROR(SEARCH("ESPAÑA",G12)))</formula>
    </cfRule>
    <cfRule type="containsText" dxfId="5426" priority="5111" operator="containsText" text="ALEMANIA">
      <formula>NOT(ISERROR(SEARCH("ALEMANIA",G12)))</formula>
    </cfRule>
    <cfRule type="containsText" dxfId="5425" priority="5112" operator="containsText" text="PAÍSES NÓRDICOS">
      <formula>NOT(ISERROR(SEARCH("PAÍSES NÓRDICOS",G12)))</formula>
    </cfRule>
    <cfRule type="containsText" dxfId="5424" priority="5113" operator="containsText" text="REINO UNIDO">
      <formula>NOT(ISERROR(SEARCH("REINO UNIDO",G12)))</formula>
    </cfRule>
    <cfRule type="containsText" dxfId="5423" priority="5114" operator="containsText" text="DINAMARCA">
      <formula>NOT(ISERROR(SEARCH("DINAMARCA",G12)))</formula>
    </cfRule>
    <cfRule type="containsText" dxfId="5422" priority="5115" operator="containsText" text="NORUEGA">
      <formula>NOT(ISERROR(SEARCH("NORUEGA",G12)))</formula>
    </cfRule>
    <cfRule type="containsText" dxfId="5421" priority="5116" operator="containsText" text="FINLANDIA">
      <formula>NOT(ISERROR(SEARCH("FINLANDIA",G12)))</formula>
    </cfRule>
    <cfRule type="containsText" dxfId="5420" priority="5117" operator="containsText" text="SUECIA">
      <formula>NOT(ISERROR(SEARCH("SUECIA",G12)))</formula>
    </cfRule>
  </conditionalFormatting>
  <conditionalFormatting sqref="G12">
    <cfRule type="containsText" dxfId="5419" priority="5084" operator="containsText" text="SUIZA">
      <formula>NOT(ISERROR(SEARCH("SUIZA",G12)))</formula>
    </cfRule>
    <cfRule type="containsText" dxfId="5418" priority="5085" operator="containsText" text="AUSTRIA">
      <formula>NOT(ISERROR(SEARCH("AUSTRIA",G12)))</formula>
    </cfRule>
    <cfRule type="containsText" dxfId="5417" priority="5086" operator="containsText" text="IRLANDA">
      <formula>NOT(ISERROR(SEARCH("IRLANDA",G12)))</formula>
    </cfRule>
    <cfRule type="containsText" dxfId="5416" priority="5087" operator="containsText" text="PAÍSES DEL ESTE">
      <formula>NOT(ISERROR(SEARCH("PAÍSES DEL ESTE",G12)))</formula>
    </cfRule>
    <cfRule type="containsText" dxfId="5415" priority="5088" operator="containsText" text="RUSIA">
      <formula>NOT(ISERROR(SEARCH("RUSIA",G12)))</formula>
    </cfRule>
    <cfRule type="containsText" dxfId="5414" priority="5089" operator="containsText" text="HOLANDA">
      <formula>NOT(ISERROR(SEARCH("HOLANDA",G12)))</formula>
    </cfRule>
    <cfRule type="containsText" dxfId="5413" priority="5090" operator="containsText" text="FRANCIA">
      <formula>NOT(ISERROR(SEARCH("FRANCIA",G12)))</formula>
    </cfRule>
    <cfRule type="containsText" dxfId="5412" priority="5091" operator="containsText" text="ITALIA">
      <formula>NOT(ISERROR(SEARCH("ITALIA",G12)))</formula>
    </cfRule>
    <cfRule type="containsText" dxfId="5411" priority="5092" operator="containsText" text="BÉLGICA">
      <formula>NOT(ISERROR(SEARCH("BÉLGICA",G12)))</formula>
    </cfRule>
    <cfRule type="containsText" dxfId="5410" priority="5093" operator="containsText" text="ESPAÑA">
      <formula>NOT(ISERROR(SEARCH("ESPAÑA",G12)))</formula>
    </cfRule>
    <cfRule type="containsText" dxfId="5409" priority="5094" operator="containsText" text="ALEMANIA">
      <formula>NOT(ISERROR(SEARCH("ALEMANIA",G12)))</formula>
    </cfRule>
    <cfRule type="containsText" dxfId="5408" priority="5095" operator="containsText" text="PAÍSES NÓRDICOS">
      <formula>NOT(ISERROR(SEARCH("PAÍSES NÓRDICOS",G12)))</formula>
    </cfRule>
    <cfRule type="containsText" dxfId="5407" priority="5096" operator="containsText" text="REINO UNIDO">
      <formula>NOT(ISERROR(SEARCH("REINO UNIDO",G12)))</formula>
    </cfRule>
    <cfRule type="containsText" dxfId="5406" priority="5097" operator="containsText" text="DINAMARCA">
      <formula>NOT(ISERROR(SEARCH("DINAMARCA",G12)))</formula>
    </cfRule>
    <cfRule type="containsText" dxfId="5405" priority="5098" operator="containsText" text="NORUEGA">
      <formula>NOT(ISERROR(SEARCH("NORUEGA",G12)))</formula>
    </cfRule>
    <cfRule type="containsText" dxfId="5404" priority="5099" operator="containsText" text="FINLANDIA">
      <formula>NOT(ISERROR(SEARCH("FINLANDIA",G12)))</formula>
    </cfRule>
    <cfRule type="containsText" dxfId="5403" priority="5100" operator="containsText" text="SUECIA">
      <formula>NOT(ISERROR(SEARCH("SUECIA",G12)))</formula>
    </cfRule>
  </conditionalFormatting>
  <conditionalFormatting sqref="G12">
    <cfRule type="containsText" dxfId="5402" priority="5067" operator="containsText" text="SUIZA">
      <formula>NOT(ISERROR(SEARCH("SUIZA",G12)))</formula>
    </cfRule>
    <cfRule type="containsText" dxfId="5401" priority="5068" operator="containsText" text="AUSTRIA">
      <formula>NOT(ISERROR(SEARCH("AUSTRIA",G12)))</formula>
    </cfRule>
    <cfRule type="containsText" dxfId="5400" priority="5069" operator="containsText" text="IRLANDA">
      <formula>NOT(ISERROR(SEARCH("IRLANDA",G12)))</formula>
    </cfRule>
    <cfRule type="containsText" dxfId="5399" priority="5070" operator="containsText" text="PAÍSES DEL ESTE">
      <formula>NOT(ISERROR(SEARCH("PAÍSES DEL ESTE",G12)))</formula>
    </cfRule>
    <cfRule type="containsText" dxfId="5398" priority="5071" operator="containsText" text="RUSIA">
      <formula>NOT(ISERROR(SEARCH("RUSIA",G12)))</formula>
    </cfRule>
    <cfRule type="containsText" dxfId="5397" priority="5072" operator="containsText" text="HOLANDA">
      <formula>NOT(ISERROR(SEARCH("HOLANDA",G12)))</formula>
    </cfRule>
    <cfRule type="containsText" dxfId="5396" priority="5073" operator="containsText" text="FRANCIA">
      <formula>NOT(ISERROR(SEARCH("FRANCIA",G12)))</formula>
    </cfRule>
    <cfRule type="containsText" dxfId="5395" priority="5074" operator="containsText" text="ITALIA">
      <formula>NOT(ISERROR(SEARCH("ITALIA",G12)))</formula>
    </cfRule>
    <cfRule type="containsText" dxfId="5394" priority="5075" operator="containsText" text="BÉLGICA">
      <formula>NOT(ISERROR(SEARCH("BÉLGICA",G12)))</formula>
    </cfRule>
    <cfRule type="containsText" dxfId="5393" priority="5076" operator="containsText" text="ESPAÑA">
      <formula>NOT(ISERROR(SEARCH("ESPAÑA",G12)))</formula>
    </cfRule>
    <cfRule type="containsText" dxfId="5392" priority="5077" operator="containsText" text="ALEMANIA">
      <formula>NOT(ISERROR(SEARCH("ALEMANIA",G12)))</formula>
    </cfRule>
    <cfRule type="containsText" dxfId="5391" priority="5078" operator="containsText" text="PAÍSES NÓRDICOS">
      <formula>NOT(ISERROR(SEARCH("PAÍSES NÓRDICOS",G12)))</formula>
    </cfRule>
    <cfRule type="containsText" dxfId="5390" priority="5079" operator="containsText" text="REINO UNIDO">
      <formula>NOT(ISERROR(SEARCH("REINO UNIDO",G12)))</formula>
    </cfRule>
    <cfRule type="containsText" dxfId="5389" priority="5080" operator="containsText" text="DINAMARCA">
      <formula>NOT(ISERROR(SEARCH("DINAMARCA",G12)))</formula>
    </cfRule>
    <cfRule type="containsText" dxfId="5388" priority="5081" operator="containsText" text="NORUEGA">
      <formula>NOT(ISERROR(SEARCH("NORUEGA",G12)))</formula>
    </cfRule>
    <cfRule type="containsText" dxfId="5387" priority="5082" operator="containsText" text="FINLANDIA">
      <formula>NOT(ISERROR(SEARCH("FINLANDIA",G12)))</formula>
    </cfRule>
    <cfRule type="containsText" dxfId="5386" priority="5083" operator="containsText" text="SUECIA">
      <formula>NOT(ISERROR(SEARCH("SUECIA",G12)))</formula>
    </cfRule>
  </conditionalFormatting>
  <conditionalFormatting sqref="G12">
    <cfRule type="containsText" dxfId="5385" priority="5050" operator="containsText" text="SUIZA">
      <formula>NOT(ISERROR(SEARCH("SUIZA",G12)))</formula>
    </cfRule>
    <cfRule type="containsText" dxfId="5384" priority="5051" operator="containsText" text="AUSTRIA">
      <formula>NOT(ISERROR(SEARCH("AUSTRIA",G12)))</formula>
    </cfRule>
    <cfRule type="containsText" dxfId="5383" priority="5052" operator="containsText" text="IRLANDA">
      <formula>NOT(ISERROR(SEARCH("IRLANDA",G12)))</formula>
    </cfRule>
    <cfRule type="containsText" dxfId="5382" priority="5053" operator="containsText" text="PAÍSES DEL ESTE">
      <formula>NOT(ISERROR(SEARCH("PAÍSES DEL ESTE",G12)))</formula>
    </cfRule>
    <cfRule type="containsText" dxfId="5381" priority="5054" operator="containsText" text="RUSIA">
      <formula>NOT(ISERROR(SEARCH("RUSIA",G12)))</formula>
    </cfRule>
    <cfRule type="containsText" dxfId="5380" priority="5055" operator="containsText" text="HOLANDA">
      <formula>NOT(ISERROR(SEARCH("HOLANDA",G12)))</formula>
    </cfRule>
    <cfRule type="containsText" dxfId="5379" priority="5056" operator="containsText" text="FRANCIA">
      <formula>NOT(ISERROR(SEARCH("FRANCIA",G12)))</formula>
    </cfRule>
    <cfRule type="containsText" dxfId="5378" priority="5057" operator="containsText" text="ITALIA">
      <formula>NOT(ISERROR(SEARCH("ITALIA",G12)))</formula>
    </cfRule>
    <cfRule type="containsText" dxfId="5377" priority="5058" operator="containsText" text="BÉLGICA">
      <formula>NOT(ISERROR(SEARCH("BÉLGICA",G12)))</formula>
    </cfRule>
    <cfRule type="containsText" dxfId="5376" priority="5059" operator="containsText" text="ESPAÑA">
      <formula>NOT(ISERROR(SEARCH("ESPAÑA",G12)))</formula>
    </cfRule>
    <cfRule type="containsText" dxfId="5375" priority="5060" operator="containsText" text="ALEMANIA">
      <formula>NOT(ISERROR(SEARCH("ALEMANIA",G12)))</formula>
    </cfRule>
    <cfRule type="containsText" dxfId="5374" priority="5061" operator="containsText" text="PAÍSES NÓRDICOS">
      <formula>NOT(ISERROR(SEARCH("PAÍSES NÓRDICOS",G12)))</formula>
    </cfRule>
    <cfRule type="containsText" dxfId="5373" priority="5062" operator="containsText" text="REINO UNIDO">
      <formula>NOT(ISERROR(SEARCH("REINO UNIDO",G12)))</formula>
    </cfRule>
    <cfRule type="containsText" dxfId="5372" priority="5063" operator="containsText" text="DINAMARCA">
      <formula>NOT(ISERROR(SEARCH("DINAMARCA",G12)))</formula>
    </cfRule>
    <cfRule type="containsText" dxfId="5371" priority="5064" operator="containsText" text="NORUEGA">
      <formula>NOT(ISERROR(SEARCH("NORUEGA",G12)))</formula>
    </cfRule>
    <cfRule type="containsText" dxfId="5370" priority="5065" operator="containsText" text="FINLANDIA">
      <formula>NOT(ISERROR(SEARCH("FINLANDIA",G12)))</formula>
    </cfRule>
    <cfRule type="containsText" dxfId="5369" priority="5066" operator="containsText" text="SUECIA">
      <formula>NOT(ISERROR(SEARCH("SUECIA",G12)))</formula>
    </cfRule>
  </conditionalFormatting>
  <conditionalFormatting sqref="G12">
    <cfRule type="containsText" dxfId="5368" priority="5033" operator="containsText" text="SUIZA">
      <formula>NOT(ISERROR(SEARCH("SUIZA",G12)))</formula>
    </cfRule>
    <cfRule type="containsText" dxfId="5367" priority="5034" operator="containsText" text="AUSTRIA">
      <formula>NOT(ISERROR(SEARCH("AUSTRIA",G12)))</formula>
    </cfRule>
    <cfRule type="containsText" dxfId="5366" priority="5035" operator="containsText" text="IRLANDA">
      <formula>NOT(ISERROR(SEARCH("IRLANDA",G12)))</formula>
    </cfRule>
    <cfRule type="containsText" dxfId="5365" priority="5036" operator="containsText" text="PAÍSES DEL ESTE">
      <formula>NOT(ISERROR(SEARCH("PAÍSES DEL ESTE",G12)))</formula>
    </cfRule>
    <cfRule type="containsText" dxfId="5364" priority="5037" operator="containsText" text="RUSIA">
      <formula>NOT(ISERROR(SEARCH("RUSIA",G12)))</formula>
    </cfRule>
    <cfRule type="containsText" dxfId="5363" priority="5038" operator="containsText" text="HOLANDA">
      <formula>NOT(ISERROR(SEARCH("HOLANDA",G12)))</formula>
    </cfRule>
    <cfRule type="containsText" dxfId="5362" priority="5039" operator="containsText" text="FRANCIA">
      <formula>NOT(ISERROR(SEARCH("FRANCIA",G12)))</formula>
    </cfRule>
    <cfRule type="containsText" dxfId="5361" priority="5040" operator="containsText" text="ITALIA">
      <formula>NOT(ISERROR(SEARCH("ITALIA",G12)))</formula>
    </cfRule>
    <cfRule type="containsText" dxfId="5360" priority="5041" operator="containsText" text="BÉLGICA">
      <formula>NOT(ISERROR(SEARCH("BÉLGICA",G12)))</formula>
    </cfRule>
    <cfRule type="containsText" dxfId="5359" priority="5042" operator="containsText" text="ESPAÑA">
      <formula>NOT(ISERROR(SEARCH("ESPAÑA",G12)))</formula>
    </cfRule>
    <cfRule type="containsText" dxfId="5358" priority="5043" operator="containsText" text="ALEMANIA">
      <formula>NOT(ISERROR(SEARCH("ALEMANIA",G12)))</formula>
    </cfRule>
    <cfRule type="containsText" dxfId="5357" priority="5044" operator="containsText" text="PAÍSES NÓRDICOS">
      <formula>NOT(ISERROR(SEARCH("PAÍSES NÓRDICOS",G12)))</formula>
    </cfRule>
    <cfRule type="containsText" dxfId="5356" priority="5045" operator="containsText" text="REINO UNIDO">
      <formula>NOT(ISERROR(SEARCH("REINO UNIDO",G12)))</formula>
    </cfRule>
    <cfRule type="containsText" dxfId="5355" priority="5046" operator="containsText" text="DINAMARCA">
      <formula>NOT(ISERROR(SEARCH("DINAMARCA",G12)))</formula>
    </cfRule>
    <cfRule type="containsText" dxfId="5354" priority="5047" operator="containsText" text="NORUEGA">
      <formula>NOT(ISERROR(SEARCH("NORUEGA",G12)))</formula>
    </cfRule>
    <cfRule type="containsText" dxfId="5353" priority="5048" operator="containsText" text="FINLANDIA">
      <formula>NOT(ISERROR(SEARCH("FINLANDIA",G12)))</formula>
    </cfRule>
    <cfRule type="containsText" dxfId="5352" priority="5049" operator="containsText" text="SUECIA">
      <formula>NOT(ISERROR(SEARCH("SUECIA",G12)))</formula>
    </cfRule>
  </conditionalFormatting>
  <conditionalFormatting sqref="G12">
    <cfRule type="containsText" dxfId="5351" priority="5016" operator="containsText" text="SUIZA">
      <formula>NOT(ISERROR(SEARCH("SUIZA",G12)))</formula>
    </cfRule>
    <cfRule type="containsText" dxfId="5350" priority="5017" operator="containsText" text="AUSTRIA">
      <formula>NOT(ISERROR(SEARCH("AUSTRIA",G12)))</formula>
    </cfRule>
    <cfRule type="containsText" dxfId="5349" priority="5018" operator="containsText" text="IRLANDA">
      <formula>NOT(ISERROR(SEARCH("IRLANDA",G12)))</formula>
    </cfRule>
    <cfRule type="containsText" dxfId="5348" priority="5019" operator="containsText" text="PAÍSES DEL ESTE">
      <formula>NOT(ISERROR(SEARCH("PAÍSES DEL ESTE",G12)))</formula>
    </cfRule>
    <cfRule type="containsText" dxfId="5347" priority="5020" operator="containsText" text="RUSIA">
      <formula>NOT(ISERROR(SEARCH("RUSIA",G12)))</formula>
    </cfRule>
    <cfRule type="containsText" dxfId="5346" priority="5021" operator="containsText" text="HOLANDA">
      <formula>NOT(ISERROR(SEARCH("HOLANDA",G12)))</formula>
    </cfRule>
    <cfRule type="containsText" dxfId="5345" priority="5022" operator="containsText" text="FRANCIA">
      <formula>NOT(ISERROR(SEARCH("FRANCIA",G12)))</formula>
    </cfRule>
    <cfRule type="containsText" dxfId="5344" priority="5023" operator="containsText" text="ITALIA">
      <formula>NOT(ISERROR(SEARCH("ITALIA",G12)))</formula>
    </cfRule>
    <cfRule type="containsText" dxfId="5343" priority="5024" operator="containsText" text="BÉLGICA">
      <formula>NOT(ISERROR(SEARCH("BÉLGICA",G12)))</formula>
    </cfRule>
    <cfRule type="containsText" dxfId="5342" priority="5025" operator="containsText" text="ESPAÑA">
      <formula>NOT(ISERROR(SEARCH("ESPAÑA",G12)))</formula>
    </cfRule>
    <cfRule type="containsText" dxfId="5341" priority="5026" operator="containsText" text="ALEMANIA">
      <formula>NOT(ISERROR(SEARCH("ALEMANIA",G12)))</formula>
    </cfRule>
    <cfRule type="containsText" dxfId="5340" priority="5027" operator="containsText" text="PAÍSES NÓRDICOS">
      <formula>NOT(ISERROR(SEARCH("PAÍSES NÓRDICOS",G12)))</formula>
    </cfRule>
    <cfRule type="containsText" dxfId="5339" priority="5028" operator="containsText" text="REINO UNIDO">
      <formula>NOT(ISERROR(SEARCH("REINO UNIDO",G12)))</formula>
    </cfRule>
    <cfRule type="containsText" dxfId="5338" priority="5029" operator="containsText" text="DINAMARCA">
      <formula>NOT(ISERROR(SEARCH("DINAMARCA",G12)))</formula>
    </cfRule>
    <cfRule type="containsText" dxfId="5337" priority="5030" operator="containsText" text="NORUEGA">
      <formula>NOT(ISERROR(SEARCH("NORUEGA",G12)))</formula>
    </cfRule>
    <cfRule type="containsText" dxfId="5336" priority="5031" operator="containsText" text="FINLANDIA">
      <formula>NOT(ISERROR(SEARCH("FINLANDIA",G12)))</formula>
    </cfRule>
    <cfRule type="containsText" dxfId="5335" priority="5032" operator="containsText" text="SUECIA">
      <formula>NOT(ISERROR(SEARCH("SUECIA",G12)))</formula>
    </cfRule>
  </conditionalFormatting>
  <conditionalFormatting sqref="G12">
    <cfRule type="containsText" dxfId="5334" priority="4999" operator="containsText" text="SUIZA">
      <formula>NOT(ISERROR(SEARCH("SUIZA",G12)))</formula>
    </cfRule>
    <cfRule type="containsText" dxfId="5333" priority="5000" operator="containsText" text="AUSTRIA">
      <formula>NOT(ISERROR(SEARCH("AUSTRIA",G12)))</formula>
    </cfRule>
    <cfRule type="containsText" dxfId="5332" priority="5001" operator="containsText" text="IRLANDA">
      <formula>NOT(ISERROR(SEARCH("IRLANDA",G12)))</formula>
    </cfRule>
    <cfRule type="containsText" dxfId="5331" priority="5002" operator="containsText" text="PAÍSES DEL ESTE">
      <formula>NOT(ISERROR(SEARCH("PAÍSES DEL ESTE",G12)))</formula>
    </cfRule>
    <cfRule type="containsText" dxfId="5330" priority="5003" operator="containsText" text="RUSIA">
      <formula>NOT(ISERROR(SEARCH("RUSIA",G12)))</formula>
    </cfRule>
    <cfRule type="containsText" dxfId="5329" priority="5004" operator="containsText" text="HOLANDA">
      <formula>NOT(ISERROR(SEARCH("HOLANDA",G12)))</formula>
    </cfRule>
    <cfRule type="containsText" dxfId="5328" priority="5005" operator="containsText" text="FRANCIA">
      <formula>NOT(ISERROR(SEARCH("FRANCIA",G12)))</formula>
    </cfRule>
    <cfRule type="containsText" dxfId="5327" priority="5006" operator="containsText" text="ITALIA">
      <formula>NOT(ISERROR(SEARCH("ITALIA",G12)))</formula>
    </cfRule>
    <cfRule type="containsText" dxfId="5326" priority="5007" operator="containsText" text="BÉLGICA">
      <formula>NOT(ISERROR(SEARCH("BÉLGICA",G12)))</formula>
    </cfRule>
    <cfRule type="containsText" dxfId="5325" priority="5008" operator="containsText" text="ESPAÑA">
      <formula>NOT(ISERROR(SEARCH("ESPAÑA",G12)))</formula>
    </cfRule>
    <cfRule type="containsText" dxfId="5324" priority="5009" operator="containsText" text="ALEMANIA">
      <formula>NOT(ISERROR(SEARCH("ALEMANIA",G12)))</formula>
    </cfRule>
    <cfRule type="containsText" dxfId="5323" priority="5010" operator="containsText" text="PAÍSES NÓRDICOS">
      <formula>NOT(ISERROR(SEARCH("PAÍSES NÓRDICOS",G12)))</formula>
    </cfRule>
    <cfRule type="containsText" dxfId="5322" priority="5011" operator="containsText" text="REINO UNIDO">
      <formula>NOT(ISERROR(SEARCH("REINO UNIDO",G12)))</formula>
    </cfRule>
    <cfRule type="containsText" dxfId="5321" priority="5012" operator="containsText" text="DINAMARCA">
      <formula>NOT(ISERROR(SEARCH("DINAMARCA",G12)))</formula>
    </cfRule>
    <cfRule type="containsText" dxfId="5320" priority="5013" operator="containsText" text="NORUEGA">
      <formula>NOT(ISERROR(SEARCH("NORUEGA",G12)))</formula>
    </cfRule>
    <cfRule type="containsText" dxfId="5319" priority="5014" operator="containsText" text="FINLANDIA">
      <formula>NOT(ISERROR(SEARCH("FINLANDIA",G12)))</formula>
    </cfRule>
    <cfRule type="containsText" dxfId="5318" priority="5015" operator="containsText" text="SUECIA">
      <formula>NOT(ISERROR(SEARCH("SUECIA",G12)))</formula>
    </cfRule>
  </conditionalFormatting>
  <conditionalFormatting sqref="G12">
    <cfRule type="containsText" dxfId="5317" priority="4982" operator="containsText" text="SUIZA">
      <formula>NOT(ISERROR(SEARCH("SUIZA",G12)))</formula>
    </cfRule>
    <cfRule type="containsText" dxfId="5316" priority="4983" operator="containsText" text="AUSTRIA">
      <formula>NOT(ISERROR(SEARCH("AUSTRIA",G12)))</formula>
    </cfRule>
    <cfRule type="containsText" dxfId="5315" priority="4984" operator="containsText" text="IRLANDA">
      <formula>NOT(ISERROR(SEARCH("IRLANDA",G12)))</formula>
    </cfRule>
    <cfRule type="containsText" dxfId="5314" priority="4985" operator="containsText" text="PAÍSES DEL ESTE">
      <formula>NOT(ISERROR(SEARCH("PAÍSES DEL ESTE",G12)))</formula>
    </cfRule>
    <cfRule type="containsText" dxfId="5313" priority="4986" operator="containsText" text="RUSIA">
      <formula>NOT(ISERROR(SEARCH("RUSIA",G12)))</formula>
    </cfRule>
    <cfRule type="containsText" dxfId="5312" priority="4987" operator="containsText" text="HOLANDA">
      <formula>NOT(ISERROR(SEARCH("HOLANDA",G12)))</formula>
    </cfRule>
    <cfRule type="containsText" dxfId="5311" priority="4988" operator="containsText" text="FRANCIA">
      <formula>NOT(ISERROR(SEARCH("FRANCIA",G12)))</formula>
    </cfRule>
    <cfRule type="containsText" dxfId="5310" priority="4989" operator="containsText" text="ITALIA">
      <formula>NOT(ISERROR(SEARCH("ITALIA",G12)))</formula>
    </cfRule>
    <cfRule type="containsText" dxfId="5309" priority="4990" operator="containsText" text="BÉLGICA">
      <formula>NOT(ISERROR(SEARCH("BÉLGICA",G12)))</formula>
    </cfRule>
    <cfRule type="containsText" dxfId="5308" priority="4991" operator="containsText" text="ESPAÑA">
      <formula>NOT(ISERROR(SEARCH("ESPAÑA",G12)))</formula>
    </cfRule>
    <cfRule type="containsText" dxfId="5307" priority="4992" operator="containsText" text="ALEMANIA">
      <formula>NOT(ISERROR(SEARCH("ALEMANIA",G12)))</formula>
    </cfRule>
    <cfRule type="containsText" dxfId="5306" priority="4993" operator="containsText" text="PAÍSES NÓRDICOS">
      <formula>NOT(ISERROR(SEARCH("PAÍSES NÓRDICOS",G12)))</formula>
    </cfRule>
    <cfRule type="containsText" dxfId="5305" priority="4994" operator="containsText" text="REINO UNIDO">
      <formula>NOT(ISERROR(SEARCH("REINO UNIDO",G12)))</formula>
    </cfRule>
    <cfRule type="containsText" dxfId="5304" priority="4995" operator="containsText" text="DINAMARCA">
      <formula>NOT(ISERROR(SEARCH("DINAMARCA",G12)))</formula>
    </cfRule>
    <cfRule type="containsText" dxfId="5303" priority="4996" operator="containsText" text="NORUEGA">
      <formula>NOT(ISERROR(SEARCH("NORUEGA",G12)))</formula>
    </cfRule>
    <cfRule type="containsText" dxfId="5302" priority="4997" operator="containsText" text="FINLANDIA">
      <formula>NOT(ISERROR(SEARCH("FINLANDIA",G12)))</formula>
    </cfRule>
    <cfRule type="containsText" dxfId="5301" priority="4998" operator="containsText" text="SUECIA">
      <formula>NOT(ISERROR(SEARCH("SUECIA",G12)))</formula>
    </cfRule>
  </conditionalFormatting>
  <conditionalFormatting sqref="G12">
    <cfRule type="containsText" dxfId="5300" priority="4965" operator="containsText" text="SUIZA">
      <formula>NOT(ISERROR(SEARCH("SUIZA",G12)))</formula>
    </cfRule>
    <cfRule type="containsText" dxfId="5299" priority="4966" operator="containsText" text="AUSTRIA">
      <formula>NOT(ISERROR(SEARCH("AUSTRIA",G12)))</formula>
    </cfRule>
    <cfRule type="containsText" dxfId="5298" priority="4967" operator="containsText" text="IRLANDA">
      <formula>NOT(ISERROR(SEARCH("IRLANDA",G12)))</formula>
    </cfRule>
    <cfRule type="containsText" dxfId="5297" priority="4968" operator="containsText" text="PAÍSES DEL ESTE">
      <formula>NOT(ISERROR(SEARCH("PAÍSES DEL ESTE",G12)))</formula>
    </cfRule>
    <cfRule type="containsText" dxfId="5296" priority="4969" operator="containsText" text="RUSIA">
      <formula>NOT(ISERROR(SEARCH("RUSIA",G12)))</formula>
    </cfRule>
    <cfRule type="containsText" dxfId="5295" priority="4970" operator="containsText" text="HOLANDA">
      <formula>NOT(ISERROR(SEARCH("HOLANDA",G12)))</formula>
    </cfRule>
    <cfRule type="containsText" dxfId="5294" priority="4971" operator="containsText" text="FRANCIA">
      <formula>NOT(ISERROR(SEARCH("FRANCIA",G12)))</formula>
    </cfRule>
    <cfRule type="containsText" dxfId="5293" priority="4972" operator="containsText" text="ITALIA">
      <formula>NOT(ISERROR(SEARCH("ITALIA",G12)))</formula>
    </cfRule>
    <cfRule type="containsText" dxfId="5292" priority="4973" operator="containsText" text="BÉLGICA">
      <formula>NOT(ISERROR(SEARCH("BÉLGICA",G12)))</formula>
    </cfRule>
    <cfRule type="containsText" dxfId="5291" priority="4974" operator="containsText" text="ESPAÑA">
      <formula>NOT(ISERROR(SEARCH("ESPAÑA",G12)))</formula>
    </cfRule>
    <cfRule type="containsText" dxfId="5290" priority="4975" operator="containsText" text="ALEMANIA">
      <formula>NOT(ISERROR(SEARCH("ALEMANIA",G12)))</formula>
    </cfRule>
    <cfRule type="containsText" dxfId="5289" priority="4976" operator="containsText" text="PAÍSES NÓRDICOS">
      <formula>NOT(ISERROR(SEARCH("PAÍSES NÓRDICOS",G12)))</formula>
    </cfRule>
    <cfRule type="containsText" dxfId="5288" priority="4977" operator="containsText" text="REINO UNIDO">
      <formula>NOT(ISERROR(SEARCH("REINO UNIDO",G12)))</formula>
    </cfRule>
    <cfRule type="containsText" dxfId="5287" priority="4978" operator="containsText" text="DINAMARCA">
      <formula>NOT(ISERROR(SEARCH("DINAMARCA",G12)))</formula>
    </cfRule>
    <cfRule type="containsText" dxfId="5286" priority="4979" operator="containsText" text="NORUEGA">
      <formula>NOT(ISERROR(SEARCH("NORUEGA",G12)))</formula>
    </cfRule>
    <cfRule type="containsText" dxfId="5285" priority="4980" operator="containsText" text="FINLANDIA">
      <formula>NOT(ISERROR(SEARCH("FINLANDIA",G12)))</formula>
    </cfRule>
    <cfRule type="containsText" dxfId="5284" priority="4981" operator="containsText" text="SUECIA">
      <formula>NOT(ISERROR(SEARCH("SUECIA",G12)))</formula>
    </cfRule>
  </conditionalFormatting>
  <conditionalFormatting sqref="G12">
    <cfRule type="containsText" dxfId="5283" priority="4948" operator="containsText" text="SUIZA">
      <formula>NOT(ISERROR(SEARCH("SUIZA",G12)))</formula>
    </cfRule>
    <cfRule type="containsText" dxfId="5282" priority="4949" operator="containsText" text="AUSTRIA">
      <formula>NOT(ISERROR(SEARCH("AUSTRIA",G12)))</formula>
    </cfRule>
    <cfRule type="containsText" dxfId="5281" priority="4950" operator="containsText" text="IRLANDA">
      <formula>NOT(ISERROR(SEARCH("IRLANDA",G12)))</formula>
    </cfRule>
    <cfRule type="containsText" dxfId="5280" priority="4951" operator="containsText" text="PAÍSES DEL ESTE">
      <formula>NOT(ISERROR(SEARCH("PAÍSES DEL ESTE",G12)))</formula>
    </cfRule>
    <cfRule type="containsText" dxfId="5279" priority="4952" operator="containsText" text="RUSIA">
      <formula>NOT(ISERROR(SEARCH("RUSIA",G12)))</formula>
    </cfRule>
    <cfRule type="containsText" dxfId="5278" priority="4953" operator="containsText" text="HOLANDA">
      <formula>NOT(ISERROR(SEARCH("HOLANDA",G12)))</formula>
    </cfRule>
    <cfRule type="containsText" dxfId="5277" priority="4954" operator="containsText" text="FRANCIA">
      <formula>NOT(ISERROR(SEARCH("FRANCIA",G12)))</formula>
    </cfRule>
    <cfRule type="containsText" dxfId="5276" priority="4955" operator="containsText" text="ITALIA">
      <formula>NOT(ISERROR(SEARCH("ITALIA",G12)))</formula>
    </cfRule>
    <cfRule type="containsText" dxfId="5275" priority="4956" operator="containsText" text="BÉLGICA">
      <formula>NOT(ISERROR(SEARCH("BÉLGICA",G12)))</formula>
    </cfRule>
    <cfRule type="containsText" dxfId="5274" priority="4957" operator="containsText" text="ESPAÑA">
      <formula>NOT(ISERROR(SEARCH("ESPAÑA",G12)))</formula>
    </cfRule>
    <cfRule type="containsText" dxfId="5273" priority="4958" operator="containsText" text="ALEMANIA">
      <formula>NOT(ISERROR(SEARCH("ALEMANIA",G12)))</formula>
    </cfRule>
    <cfRule type="containsText" dxfId="5272" priority="4959" operator="containsText" text="PAÍSES NÓRDICOS">
      <formula>NOT(ISERROR(SEARCH("PAÍSES NÓRDICOS",G12)))</formula>
    </cfRule>
    <cfRule type="containsText" dxfId="5271" priority="4960" operator="containsText" text="REINO UNIDO">
      <formula>NOT(ISERROR(SEARCH("REINO UNIDO",G12)))</formula>
    </cfRule>
    <cfRule type="containsText" dxfId="5270" priority="4961" operator="containsText" text="DINAMARCA">
      <formula>NOT(ISERROR(SEARCH("DINAMARCA",G12)))</formula>
    </cfRule>
    <cfRule type="containsText" dxfId="5269" priority="4962" operator="containsText" text="NORUEGA">
      <formula>NOT(ISERROR(SEARCH("NORUEGA",G12)))</formula>
    </cfRule>
    <cfRule type="containsText" dxfId="5268" priority="4963" operator="containsText" text="FINLANDIA">
      <formula>NOT(ISERROR(SEARCH("FINLANDIA",G12)))</formula>
    </cfRule>
    <cfRule type="containsText" dxfId="5267" priority="4964" operator="containsText" text="SUECIA">
      <formula>NOT(ISERROR(SEARCH("SUECIA",G12)))</formula>
    </cfRule>
  </conditionalFormatting>
  <conditionalFormatting sqref="G12">
    <cfRule type="containsText" dxfId="5266" priority="4931" operator="containsText" text="SUIZA">
      <formula>NOT(ISERROR(SEARCH("SUIZA",G12)))</formula>
    </cfRule>
    <cfRule type="containsText" dxfId="5265" priority="4932" operator="containsText" text="AUSTRIA">
      <formula>NOT(ISERROR(SEARCH("AUSTRIA",G12)))</formula>
    </cfRule>
    <cfRule type="containsText" dxfId="5264" priority="4933" operator="containsText" text="IRLANDA">
      <formula>NOT(ISERROR(SEARCH("IRLANDA",G12)))</formula>
    </cfRule>
    <cfRule type="containsText" dxfId="5263" priority="4934" operator="containsText" text="PAÍSES DEL ESTE">
      <formula>NOT(ISERROR(SEARCH("PAÍSES DEL ESTE",G12)))</formula>
    </cfRule>
    <cfRule type="containsText" dxfId="5262" priority="4935" operator="containsText" text="RUSIA">
      <formula>NOT(ISERROR(SEARCH("RUSIA",G12)))</formula>
    </cfRule>
    <cfRule type="containsText" dxfId="5261" priority="4936" operator="containsText" text="HOLANDA">
      <formula>NOT(ISERROR(SEARCH("HOLANDA",G12)))</formula>
    </cfRule>
    <cfRule type="containsText" dxfId="5260" priority="4937" operator="containsText" text="FRANCIA">
      <formula>NOT(ISERROR(SEARCH("FRANCIA",G12)))</formula>
    </cfRule>
    <cfRule type="containsText" dxfId="5259" priority="4938" operator="containsText" text="ITALIA">
      <formula>NOT(ISERROR(SEARCH("ITALIA",G12)))</formula>
    </cfRule>
    <cfRule type="containsText" dxfId="5258" priority="4939" operator="containsText" text="BÉLGICA">
      <formula>NOT(ISERROR(SEARCH("BÉLGICA",G12)))</formula>
    </cfRule>
    <cfRule type="containsText" dxfId="5257" priority="4940" operator="containsText" text="ESPAÑA">
      <formula>NOT(ISERROR(SEARCH("ESPAÑA",G12)))</formula>
    </cfRule>
    <cfRule type="containsText" dxfId="5256" priority="4941" operator="containsText" text="ALEMANIA">
      <formula>NOT(ISERROR(SEARCH("ALEMANIA",G12)))</formula>
    </cfRule>
    <cfRule type="containsText" dxfId="5255" priority="4942" operator="containsText" text="PAÍSES NÓRDICOS">
      <formula>NOT(ISERROR(SEARCH("PAÍSES NÓRDICOS",G12)))</formula>
    </cfRule>
    <cfRule type="containsText" dxfId="5254" priority="4943" operator="containsText" text="REINO UNIDO">
      <formula>NOT(ISERROR(SEARCH("REINO UNIDO",G12)))</formula>
    </cfRule>
    <cfRule type="containsText" dxfId="5253" priority="4944" operator="containsText" text="DINAMARCA">
      <formula>NOT(ISERROR(SEARCH("DINAMARCA",G12)))</formula>
    </cfRule>
    <cfRule type="containsText" dxfId="5252" priority="4945" operator="containsText" text="NORUEGA">
      <formula>NOT(ISERROR(SEARCH("NORUEGA",G12)))</formula>
    </cfRule>
    <cfRule type="containsText" dxfId="5251" priority="4946" operator="containsText" text="FINLANDIA">
      <formula>NOT(ISERROR(SEARCH("FINLANDIA",G12)))</formula>
    </cfRule>
    <cfRule type="containsText" dxfId="5250" priority="4947" operator="containsText" text="SUECIA">
      <formula>NOT(ISERROR(SEARCH("SUECIA",G12)))</formula>
    </cfRule>
  </conditionalFormatting>
  <conditionalFormatting sqref="G12">
    <cfRule type="containsText" dxfId="5249" priority="4914" operator="containsText" text="SUIZA">
      <formula>NOT(ISERROR(SEARCH("SUIZA",G12)))</formula>
    </cfRule>
    <cfRule type="containsText" dxfId="5248" priority="4915" operator="containsText" text="AUSTRIA">
      <formula>NOT(ISERROR(SEARCH("AUSTRIA",G12)))</formula>
    </cfRule>
    <cfRule type="containsText" dxfId="5247" priority="4916" operator="containsText" text="IRLANDA">
      <formula>NOT(ISERROR(SEARCH("IRLANDA",G12)))</formula>
    </cfRule>
    <cfRule type="containsText" dxfId="5246" priority="4917" operator="containsText" text="PAÍSES DEL ESTE">
      <formula>NOT(ISERROR(SEARCH("PAÍSES DEL ESTE",G12)))</formula>
    </cfRule>
    <cfRule type="containsText" dxfId="5245" priority="4918" operator="containsText" text="RUSIA">
      <formula>NOT(ISERROR(SEARCH("RUSIA",G12)))</formula>
    </cfRule>
    <cfRule type="containsText" dxfId="5244" priority="4919" operator="containsText" text="HOLANDA">
      <formula>NOT(ISERROR(SEARCH("HOLANDA",G12)))</formula>
    </cfRule>
    <cfRule type="containsText" dxfId="5243" priority="4920" operator="containsText" text="FRANCIA">
      <formula>NOT(ISERROR(SEARCH("FRANCIA",G12)))</formula>
    </cfRule>
    <cfRule type="containsText" dxfId="5242" priority="4921" operator="containsText" text="ITALIA">
      <formula>NOT(ISERROR(SEARCH("ITALIA",G12)))</formula>
    </cfRule>
    <cfRule type="containsText" dxfId="5241" priority="4922" operator="containsText" text="BÉLGICA">
      <formula>NOT(ISERROR(SEARCH("BÉLGICA",G12)))</formula>
    </cfRule>
    <cfRule type="containsText" dxfId="5240" priority="4923" operator="containsText" text="ESPAÑA">
      <formula>NOT(ISERROR(SEARCH("ESPAÑA",G12)))</formula>
    </cfRule>
    <cfRule type="containsText" dxfId="5239" priority="4924" operator="containsText" text="ALEMANIA">
      <formula>NOT(ISERROR(SEARCH("ALEMANIA",G12)))</formula>
    </cfRule>
    <cfRule type="containsText" dxfId="5238" priority="4925" operator="containsText" text="PAÍSES NÓRDICOS">
      <formula>NOT(ISERROR(SEARCH("PAÍSES NÓRDICOS",G12)))</formula>
    </cfRule>
    <cfRule type="containsText" dxfId="5237" priority="4926" operator="containsText" text="REINO UNIDO">
      <formula>NOT(ISERROR(SEARCH("REINO UNIDO",G12)))</formula>
    </cfRule>
    <cfRule type="containsText" dxfId="5236" priority="4927" operator="containsText" text="DINAMARCA">
      <formula>NOT(ISERROR(SEARCH("DINAMARCA",G12)))</formula>
    </cfRule>
    <cfRule type="containsText" dxfId="5235" priority="4928" operator="containsText" text="NORUEGA">
      <formula>NOT(ISERROR(SEARCH("NORUEGA",G12)))</formula>
    </cfRule>
    <cfRule type="containsText" dxfId="5234" priority="4929" operator="containsText" text="FINLANDIA">
      <formula>NOT(ISERROR(SEARCH("FINLANDIA",G12)))</formula>
    </cfRule>
    <cfRule type="containsText" dxfId="5233" priority="4930" operator="containsText" text="SUECIA">
      <formula>NOT(ISERROR(SEARCH("SUECIA",G12)))</formula>
    </cfRule>
  </conditionalFormatting>
  <conditionalFormatting sqref="G12">
    <cfRule type="containsText" dxfId="5232" priority="4897" operator="containsText" text="SUIZA">
      <formula>NOT(ISERROR(SEARCH("SUIZA",G12)))</formula>
    </cfRule>
    <cfRule type="containsText" dxfId="5231" priority="4898" operator="containsText" text="AUSTRIA">
      <formula>NOT(ISERROR(SEARCH("AUSTRIA",G12)))</formula>
    </cfRule>
    <cfRule type="containsText" dxfId="5230" priority="4899" operator="containsText" text="IRLANDA">
      <formula>NOT(ISERROR(SEARCH("IRLANDA",G12)))</formula>
    </cfRule>
    <cfRule type="containsText" dxfId="5229" priority="4900" operator="containsText" text="PAÍSES DEL ESTE">
      <formula>NOT(ISERROR(SEARCH("PAÍSES DEL ESTE",G12)))</formula>
    </cfRule>
    <cfRule type="containsText" dxfId="5228" priority="4901" operator="containsText" text="RUSIA">
      <formula>NOT(ISERROR(SEARCH("RUSIA",G12)))</formula>
    </cfRule>
    <cfRule type="containsText" dxfId="5227" priority="4902" operator="containsText" text="HOLANDA">
      <formula>NOT(ISERROR(SEARCH("HOLANDA",G12)))</formula>
    </cfRule>
    <cfRule type="containsText" dxfId="5226" priority="4903" operator="containsText" text="FRANCIA">
      <formula>NOT(ISERROR(SEARCH("FRANCIA",G12)))</formula>
    </cfRule>
    <cfRule type="containsText" dxfId="5225" priority="4904" operator="containsText" text="ITALIA">
      <formula>NOT(ISERROR(SEARCH("ITALIA",G12)))</formula>
    </cfRule>
    <cfRule type="containsText" dxfId="5224" priority="4905" operator="containsText" text="BÉLGICA">
      <formula>NOT(ISERROR(SEARCH("BÉLGICA",G12)))</formula>
    </cfRule>
    <cfRule type="containsText" dxfId="5223" priority="4906" operator="containsText" text="ESPAÑA">
      <formula>NOT(ISERROR(SEARCH("ESPAÑA",G12)))</formula>
    </cfRule>
    <cfRule type="containsText" dxfId="5222" priority="4907" operator="containsText" text="ALEMANIA">
      <formula>NOT(ISERROR(SEARCH("ALEMANIA",G12)))</formula>
    </cfRule>
    <cfRule type="containsText" dxfId="5221" priority="4908" operator="containsText" text="PAÍSES NÓRDICOS">
      <formula>NOT(ISERROR(SEARCH("PAÍSES NÓRDICOS",G12)))</formula>
    </cfRule>
    <cfRule type="containsText" dxfId="5220" priority="4909" operator="containsText" text="REINO UNIDO">
      <formula>NOT(ISERROR(SEARCH("REINO UNIDO",G12)))</formula>
    </cfRule>
    <cfRule type="containsText" dxfId="5219" priority="4910" operator="containsText" text="DINAMARCA">
      <formula>NOT(ISERROR(SEARCH("DINAMARCA",G12)))</formula>
    </cfRule>
    <cfRule type="containsText" dxfId="5218" priority="4911" operator="containsText" text="NORUEGA">
      <formula>NOT(ISERROR(SEARCH("NORUEGA",G12)))</formula>
    </cfRule>
    <cfRule type="containsText" dxfId="5217" priority="4912" operator="containsText" text="FINLANDIA">
      <formula>NOT(ISERROR(SEARCH("FINLANDIA",G12)))</formula>
    </cfRule>
    <cfRule type="containsText" dxfId="5216" priority="4913" operator="containsText" text="SUECIA">
      <formula>NOT(ISERROR(SEARCH("SUECIA",G12)))</formula>
    </cfRule>
  </conditionalFormatting>
  <conditionalFormatting sqref="G12">
    <cfRule type="containsText" dxfId="5215" priority="4880" operator="containsText" text="SUIZA">
      <formula>NOT(ISERROR(SEARCH("SUIZA",G12)))</formula>
    </cfRule>
    <cfRule type="containsText" dxfId="5214" priority="4881" operator="containsText" text="AUSTRIA">
      <formula>NOT(ISERROR(SEARCH("AUSTRIA",G12)))</formula>
    </cfRule>
    <cfRule type="containsText" dxfId="5213" priority="4882" operator="containsText" text="IRLANDA">
      <formula>NOT(ISERROR(SEARCH("IRLANDA",G12)))</formula>
    </cfRule>
    <cfRule type="containsText" dxfId="5212" priority="4883" operator="containsText" text="PAÍSES DEL ESTE">
      <formula>NOT(ISERROR(SEARCH("PAÍSES DEL ESTE",G12)))</formula>
    </cfRule>
    <cfRule type="containsText" dxfId="5211" priority="4884" operator="containsText" text="RUSIA">
      <formula>NOT(ISERROR(SEARCH("RUSIA",G12)))</formula>
    </cfRule>
    <cfRule type="containsText" dxfId="5210" priority="4885" operator="containsText" text="HOLANDA">
      <formula>NOT(ISERROR(SEARCH("HOLANDA",G12)))</formula>
    </cfRule>
    <cfRule type="containsText" dxfId="5209" priority="4886" operator="containsText" text="FRANCIA">
      <formula>NOT(ISERROR(SEARCH("FRANCIA",G12)))</formula>
    </cfRule>
    <cfRule type="containsText" dxfId="5208" priority="4887" operator="containsText" text="ITALIA">
      <formula>NOT(ISERROR(SEARCH("ITALIA",G12)))</formula>
    </cfRule>
    <cfRule type="containsText" dxfId="5207" priority="4888" operator="containsText" text="BÉLGICA">
      <formula>NOT(ISERROR(SEARCH("BÉLGICA",G12)))</formula>
    </cfRule>
    <cfRule type="containsText" dxfId="5206" priority="4889" operator="containsText" text="ESPAÑA">
      <formula>NOT(ISERROR(SEARCH("ESPAÑA",G12)))</formula>
    </cfRule>
    <cfRule type="containsText" dxfId="5205" priority="4890" operator="containsText" text="ALEMANIA">
      <formula>NOT(ISERROR(SEARCH("ALEMANIA",G12)))</formula>
    </cfRule>
    <cfRule type="containsText" dxfId="5204" priority="4891" operator="containsText" text="PAÍSES NÓRDICOS">
      <formula>NOT(ISERROR(SEARCH("PAÍSES NÓRDICOS",G12)))</formula>
    </cfRule>
    <cfRule type="containsText" dxfId="5203" priority="4892" operator="containsText" text="REINO UNIDO">
      <formula>NOT(ISERROR(SEARCH("REINO UNIDO",G12)))</formula>
    </cfRule>
    <cfRule type="containsText" dxfId="5202" priority="4893" operator="containsText" text="DINAMARCA">
      <formula>NOT(ISERROR(SEARCH("DINAMARCA",G12)))</formula>
    </cfRule>
    <cfRule type="containsText" dxfId="5201" priority="4894" operator="containsText" text="NORUEGA">
      <formula>NOT(ISERROR(SEARCH("NORUEGA",G12)))</formula>
    </cfRule>
    <cfRule type="containsText" dxfId="5200" priority="4895" operator="containsText" text="FINLANDIA">
      <formula>NOT(ISERROR(SEARCH("FINLANDIA",G12)))</formula>
    </cfRule>
    <cfRule type="containsText" dxfId="5199" priority="4896" operator="containsText" text="SUECIA">
      <formula>NOT(ISERROR(SEARCH("SUECIA",G12)))</formula>
    </cfRule>
  </conditionalFormatting>
  <conditionalFormatting sqref="G12">
    <cfRule type="containsText" dxfId="5198" priority="4863" operator="containsText" text="SUIZA">
      <formula>NOT(ISERROR(SEARCH("SUIZA",G12)))</formula>
    </cfRule>
    <cfRule type="containsText" dxfId="5197" priority="4864" operator="containsText" text="AUSTRIA">
      <formula>NOT(ISERROR(SEARCH("AUSTRIA",G12)))</formula>
    </cfRule>
    <cfRule type="containsText" dxfId="5196" priority="4865" operator="containsText" text="IRLANDA">
      <formula>NOT(ISERROR(SEARCH("IRLANDA",G12)))</formula>
    </cfRule>
    <cfRule type="containsText" dxfId="5195" priority="4866" operator="containsText" text="PAÍSES DEL ESTE">
      <formula>NOT(ISERROR(SEARCH("PAÍSES DEL ESTE",G12)))</formula>
    </cfRule>
    <cfRule type="containsText" dxfId="5194" priority="4867" operator="containsText" text="RUSIA">
      <formula>NOT(ISERROR(SEARCH("RUSIA",G12)))</formula>
    </cfRule>
    <cfRule type="containsText" dxfId="5193" priority="4868" operator="containsText" text="HOLANDA">
      <formula>NOT(ISERROR(SEARCH("HOLANDA",G12)))</formula>
    </cfRule>
    <cfRule type="containsText" dxfId="5192" priority="4869" operator="containsText" text="FRANCIA">
      <formula>NOT(ISERROR(SEARCH("FRANCIA",G12)))</formula>
    </cfRule>
    <cfRule type="containsText" dxfId="5191" priority="4870" operator="containsText" text="ITALIA">
      <formula>NOT(ISERROR(SEARCH("ITALIA",G12)))</formula>
    </cfRule>
    <cfRule type="containsText" dxfId="5190" priority="4871" operator="containsText" text="BÉLGICA">
      <formula>NOT(ISERROR(SEARCH("BÉLGICA",G12)))</formula>
    </cfRule>
    <cfRule type="containsText" dxfId="5189" priority="4872" operator="containsText" text="ESPAÑA">
      <formula>NOT(ISERROR(SEARCH("ESPAÑA",G12)))</formula>
    </cfRule>
    <cfRule type="containsText" dxfId="5188" priority="4873" operator="containsText" text="ALEMANIA">
      <formula>NOT(ISERROR(SEARCH("ALEMANIA",G12)))</formula>
    </cfRule>
    <cfRule type="containsText" dxfId="5187" priority="4874" operator="containsText" text="PAÍSES NÓRDICOS">
      <formula>NOT(ISERROR(SEARCH("PAÍSES NÓRDICOS",G12)))</formula>
    </cfRule>
    <cfRule type="containsText" dxfId="5186" priority="4875" operator="containsText" text="REINO UNIDO">
      <formula>NOT(ISERROR(SEARCH("REINO UNIDO",G12)))</formula>
    </cfRule>
    <cfRule type="containsText" dxfId="5185" priority="4876" operator="containsText" text="DINAMARCA">
      <formula>NOT(ISERROR(SEARCH("DINAMARCA",G12)))</formula>
    </cfRule>
    <cfRule type="containsText" dxfId="5184" priority="4877" operator="containsText" text="NORUEGA">
      <formula>NOT(ISERROR(SEARCH("NORUEGA",G12)))</formula>
    </cfRule>
    <cfRule type="containsText" dxfId="5183" priority="4878" operator="containsText" text="FINLANDIA">
      <formula>NOT(ISERROR(SEARCH("FINLANDIA",G12)))</formula>
    </cfRule>
    <cfRule type="containsText" dxfId="5182" priority="4879" operator="containsText" text="SUECIA">
      <formula>NOT(ISERROR(SEARCH("SUECIA",G12)))</formula>
    </cfRule>
  </conditionalFormatting>
  <conditionalFormatting sqref="G12">
    <cfRule type="containsText" dxfId="5181" priority="4846" operator="containsText" text="SUIZA">
      <formula>NOT(ISERROR(SEARCH("SUIZA",G12)))</formula>
    </cfRule>
    <cfRule type="containsText" dxfId="5180" priority="4847" operator="containsText" text="AUSTRIA">
      <formula>NOT(ISERROR(SEARCH("AUSTRIA",G12)))</formula>
    </cfRule>
    <cfRule type="containsText" dxfId="5179" priority="4848" operator="containsText" text="IRLANDA">
      <formula>NOT(ISERROR(SEARCH("IRLANDA",G12)))</formula>
    </cfRule>
    <cfRule type="containsText" dxfId="5178" priority="4849" operator="containsText" text="PAÍSES DEL ESTE">
      <formula>NOT(ISERROR(SEARCH("PAÍSES DEL ESTE",G12)))</formula>
    </cfRule>
    <cfRule type="containsText" dxfId="5177" priority="4850" operator="containsText" text="RUSIA">
      <formula>NOT(ISERROR(SEARCH("RUSIA",G12)))</formula>
    </cfRule>
    <cfRule type="containsText" dxfId="5176" priority="4851" operator="containsText" text="HOLANDA">
      <formula>NOT(ISERROR(SEARCH("HOLANDA",G12)))</formula>
    </cfRule>
    <cfRule type="containsText" dxfId="5175" priority="4852" operator="containsText" text="FRANCIA">
      <formula>NOT(ISERROR(SEARCH("FRANCIA",G12)))</formula>
    </cfRule>
    <cfRule type="containsText" dxfId="5174" priority="4853" operator="containsText" text="ITALIA">
      <formula>NOT(ISERROR(SEARCH("ITALIA",G12)))</formula>
    </cfRule>
    <cfRule type="containsText" dxfId="5173" priority="4854" operator="containsText" text="BÉLGICA">
      <formula>NOT(ISERROR(SEARCH("BÉLGICA",G12)))</formula>
    </cfRule>
    <cfRule type="containsText" dxfId="5172" priority="4855" operator="containsText" text="ESPAÑA">
      <formula>NOT(ISERROR(SEARCH("ESPAÑA",G12)))</formula>
    </cfRule>
    <cfRule type="containsText" dxfId="5171" priority="4856" operator="containsText" text="ALEMANIA">
      <formula>NOT(ISERROR(SEARCH("ALEMANIA",G12)))</formula>
    </cfRule>
    <cfRule type="containsText" dxfId="5170" priority="4857" operator="containsText" text="PAÍSES NÓRDICOS">
      <formula>NOT(ISERROR(SEARCH("PAÍSES NÓRDICOS",G12)))</formula>
    </cfRule>
    <cfRule type="containsText" dxfId="5169" priority="4858" operator="containsText" text="REINO UNIDO">
      <formula>NOT(ISERROR(SEARCH("REINO UNIDO",G12)))</formula>
    </cfRule>
    <cfRule type="containsText" dxfId="5168" priority="4859" operator="containsText" text="DINAMARCA">
      <formula>NOT(ISERROR(SEARCH("DINAMARCA",G12)))</formula>
    </cfRule>
    <cfRule type="containsText" dxfId="5167" priority="4860" operator="containsText" text="NORUEGA">
      <formula>NOT(ISERROR(SEARCH("NORUEGA",G12)))</formula>
    </cfRule>
    <cfRule type="containsText" dxfId="5166" priority="4861" operator="containsText" text="FINLANDIA">
      <formula>NOT(ISERROR(SEARCH("FINLANDIA",G12)))</formula>
    </cfRule>
    <cfRule type="containsText" dxfId="5165" priority="4862" operator="containsText" text="SUECIA">
      <formula>NOT(ISERROR(SEARCH("SUECIA",G12)))</formula>
    </cfRule>
  </conditionalFormatting>
  <conditionalFormatting sqref="G12">
    <cfRule type="containsText" dxfId="5164" priority="4829" operator="containsText" text="SUIZA">
      <formula>NOT(ISERROR(SEARCH("SUIZA",G12)))</formula>
    </cfRule>
    <cfRule type="containsText" dxfId="5163" priority="4830" operator="containsText" text="AUSTRIA">
      <formula>NOT(ISERROR(SEARCH("AUSTRIA",G12)))</formula>
    </cfRule>
    <cfRule type="containsText" dxfId="5162" priority="4831" operator="containsText" text="IRLANDA">
      <formula>NOT(ISERROR(SEARCH("IRLANDA",G12)))</formula>
    </cfRule>
    <cfRule type="containsText" dxfId="5161" priority="4832" operator="containsText" text="PAÍSES DEL ESTE">
      <formula>NOT(ISERROR(SEARCH("PAÍSES DEL ESTE",G12)))</formula>
    </cfRule>
    <cfRule type="containsText" dxfId="5160" priority="4833" operator="containsText" text="RUSIA">
      <formula>NOT(ISERROR(SEARCH("RUSIA",G12)))</formula>
    </cfRule>
    <cfRule type="containsText" dxfId="5159" priority="4834" operator="containsText" text="HOLANDA">
      <formula>NOT(ISERROR(SEARCH("HOLANDA",G12)))</formula>
    </cfRule>
    <cfRule type="containsText" dxfId="5158" priority="4835" operator="containsText" text="FRANCIA">
      <formula>NOT(ISERROR(SEARCH("FRANCIA",G12)))</formula>
    </cfRule>
    <cfRule type="containsText" dxfId="5157" priority="4836" operator="containsText" text="ITALIA">
      <formula>NOT(ISERROR(SEARCH("ITALIA",G12)))</formula>
    </cfRule>
    <cfRule type="containsText" dxfId="5156" priority="4837" operator="containsText" text="BÉLGICA">
      <formula>NOT(ISERROR(SEARCH("BÉLGICA",G12)))</formula>
    </cfRule>
    <cfRule type="containsText" dxfId="5155" priority="4838" operator="containsText" text="ESPAÑA">
      <formula>NOT(ISERROR(SEARCH("ESPAÑA",G12)))</formula>
    </cfRule>
    <cfRule type="containsText" dxfId="5154" priority="4839" operator="containsText" text="ALEMANIA">
      <formula>NOT(ISERROR(SEARCH("ALEMANIA",G12)))</formula>
    </cfRule>
    <cfRule type="containsText" dxfId="5153" priority="4840" operator="containsText" text="PAÍSES NÓRDICOS">
      <formula>NOT(ISERROR(SEARCH("PAÍSES NÓRDICOS",G12)))</formula>
    </cfRule>
    <cfRule type="containsText" dxfId="5152" priority="4841" operator="containsText" text="REINO UNIDO">
      <formula>NOT(ISERROR(SEARCH("REINO UNIDO",G12)))</formula>
    </cfRule>
    <cfRule type="containsText" dxfId="5151" priority="4842" operator="containsText" text="DINAMARCA">
      <formula>NOT(ISERROR(SEARCH("DINAMARCA",G12)))</formula>
    </cfRule>
    <cfRule type="containsText" dxfId="5150" priority="4843" operator="containsText" text="NORUEGA">
      <formula>NOT(ISERROR(SEARCH("NORUEGA",G12)))</formula>
    </cfRule>
    <cfRule type="containsText" dxfId="5149" priority="4844" operator="containsText" text="FINLANDIA">
      <formula>NOT(ISERROR(SEARCH("FINLANDIA",G12)))</formula>
    </cfRule>
    <cfRule type="containsText" dxfId="5148" priority="4845" operator="containsText" text="SUECIA">
      <formula>NOT(ISERROR(SEARCH("SUECIA",G12)))</formula>
    </cfRule>
  </conditionalFormatting>
  <conditionalFormatting sqref="G12">
    <cfRule type="containsText" dxfId="5147" priority="4812" operator="containsText" text="SUIZA">
      <formula>NOT(ISERROR(SEARCH("SUIZA",G12)))</formula>
    </cfRule>
    <cfRule type="containsText" dxfId="5146" priority="4813" operator="containsText" text="AUSTRIA">
      <formula>NOT(ISERROR(SEARCH("AUSTRIA",G12)))</formula>
    </cfRule>
    <cfRule type="containsText" dxfId="5145" priority="4814" operator="containsText" text="IRLANDA">
      <formula>NOT(ISERROR(SEARCH("IRLANDA",G12)))</formula>
    </cfRule>
    <cfRule type="containsText" dxfId="5144" priority="4815" operator="containsText" text="PAÍSES DEL ESTE">
      <formula>NOT(ISERROR(SEARCH("PAÍSES DEL ESTE",G12)))</formula>
    </cfRule>
    <cfRule type="containsText" dxfId="5143" priority="4816" operator="containsText" text="RUSIA">
      <formula>NOT(ISERROR(SEARCH("RUSIA",G12)))</formula>
    </cfRule>
    <cfRule type="containsText" dxfId="5142" priority="4817" operator="containsText" text="HOLANDA">
      <formula>NOT(ISERROR(SEARCH("HOLANDA",G12)))</formula>
    </cfRule>
    <cfRule type="containsText" dxfId="5141" priority="4818" operator="containsText" text="FRANCIA">
      <formula>NOT(ISERROR(SEARCH("FRANCIA",G12)))</formula>
    </cfRule>
    <cfRule type="containsText" dxfId="5140" priority="4819" operator="containsText" text="ITALIA">
      <formula>NOT(ISERROR(SEARCH("ITALIA",G12)))</formula>
    </cfRule>
    <cfRule type="containsText" dxfId="5139" priority="4820" operator="containsText" text="BÉLGICA">
      <formula>NOT(ISERROR(SEARCH("BÉLGICA",G12)))</formula>
    </cfRule>
    <cfRule type="containsText" dxfId="5138" priority="4821" operator="containsText" text="ESPAÑA">
      <formula>NOT(ISERROR(SEARCH("ESPAÑA",G12)))</formula>
    </cfRule>
    <cfRule type="containsText" dxfId="5137" priority="4822" operator="containsText" text="ALEMANIA">
      <formula>NOT(ISERROR(SEARCH("ALEMANIA",G12)))</formula>
    </cfRule>
    <cfRule type="containsText" dxfId="5136" priority="4823" operator="containsText" text="PAÍSES NÓRDICOS">
      <formula>NOT(ISERROR(SEARCH("PAÍSES NÓRDICOS",G12)))</formula>
    </cfRule>
    <cfRule type="containsText" dxfId="5135" priority="4824" operator="containsText" text="REINO UNIDO">
      <formula>NOT(ISERROR(SEARCH("REINO UNIDO",G12)))</formula>
    </cfRule>
    <cfRule type="containsText" dxfId="5134" priority="4825" operator="containsText" text="DINAMARCA">
      <formula>NOT(ISERROR(SEARCH("DINAMARCA",G12)))</formula>
    </cfRule>
    <cfRule type="containsText" dxfId="5133" priority="4826" operator="containsText" text="NORUEGA">
      <formula>NOT(ISERROR(SEARCH("NORUEGA",G12)))</formula>
    </cfRule>
    <cfRule type="containsText" dxfId="5132" priority="4827" operator="containsText" text="FINLANDIA">
      <formula>NOT(ISERROR(SEARCH("FINLANDIA",G12)))</formula>
    </cfRule>
    <cfRule type="containsText" dxfId="5131" priority="4828" operator="containsText" text="SUECIA">
      <formula>NOT(ISERROR(SEARCH("SUECIA",G12)))</formula>
    </cfRule>
  </conditionalFormatting>
  <conditionalFormatting sqref="G12">
    <cfRule type="containsText" dxfId="5130" priority="4795" operator="containsText" text="SUIZA">
      <formula>NOT(ISERROR(SEARCH("SUIZA",G12)))</formula>
    </cfRule>
    <cfRule type="containsText" dxfId="5129" priority="4796" operator="containsText" text="AUSTRIA">
      <formula>NOT(ISERROR(SEARCH("AUSTRIA",G12)))</formula>
    </cfRule>
    <cfRule type="containsText" dxfId="5128" priority="4797" operator="containsText" text="IRLANDA">
      <formula>NOT(ISERROR(SEARCH("IRLANDA",G12)))</formula>
    </cfRule>
    <cfRule type="containsText" dxfId="5127" priority="4798" operator="containsText" text="PAÍSES DEL ESTE">
      <formula>NOT(ISERROR(SEARCH("PAÍSES DEL ESTE",G12)))</formula>
    </cfRule>
    <cfRule type="containsText" dxfId="5126" priority="4799" operator="containsText" text="RUSIA">
      <formula>NOT(ISERROR(SEARCH("RUSIA",G12)))</formula>
    </cfRule>
    <cfRule type="containsText" dxfId="5125" priority="4800" operator="containsText" text="HOLANDA">
      <formula>NOT(ISERROR(SEARCH("HOLANDA",G12)))</formula>
    </cfRule>
    <cfRule type="containsText" dxfId="5124" priority="4801" operator="containsText" text="FRANCIA">
      <formula>NOT(ISERROR(SEARCH("FRANCIA",G12)))</formula>
    </cfRule>
    <cfRule type="containsText" dxfId="5123" priority="4802" operator="containsText" text="ITALIA">
      <formula>NOT(ISERROR(SEARCH("ITALIA",G12)))</formula>
    </cfRule>
    <cfRule type="containsText" dxfId="5122" priority="4803" operator="containsText" text="BÉLGICA">
      <formula>NOT(ISERROR(SEARCH("BÉLGICA",G12)))</formula>
    </cfRule>
    <cfRule type="containsText" dxfId="5121" priority="4804" operator="containsText" text="ESPAÑA">
      <formula>NOT(ISERROR(SEARCH("ESPAÑA",G12)))</formula>
    </cfRule>
    <cfRule type="containsText" dxfId="5120" priority="4805" operator="containsText" text="ALEMANIA">
      <formula>NOT(ISERROR(SEARCH("ALEMANIA",G12)))</formula>
    </cfRule>
    <cfRule type="containsText" dxfId="5119" priority="4806" operator="containsText" text="PAÍSES NÓRDICOS">
      <formula>NOT(ISERROR(SEARCH("PAÍSES NÓRDICOS",G12)))</formula>
    </cfRule>
    <cfRule type="containsText" dxfId="5118" priority="4807" operator="containsText" text="REINO UNIDO">
      <formula>NOT(ISERROR(SEARCH("REINO UNIDO",G12)))</formula>
    </cfRule>
    <cfRule type="containsText" dxfId="5117" priority="4808" operator="containsText" text="DINAMARCA">
      <formula>NOT(ISERROR(SEARCH("DINAMARCA",G12)))</formula>
    </cfRule>
    <cfRule type="containsText" dxfId="5116" priority="4809" operator="containsText" text="NORUEGA">
      <formula>NOT(ISERROR(SEARCH("NORUEGA",G12)))</formula>
    </cfRule>
    <cfRule type="containsText" dxfId="5115" priority="4810" operator="containsText" text="FINLANDIA">
      <formula>NOT(ISERROR(SEARCH("FINLANDIA",G12)))</formula>
    </cfRule>
    <cfRule type="containsText" dxfId="5114" priority="4811" operator="containsText" text="SUECIA">
      <formula>NOT(ISERROR(SEARCH("SUECIA",G12)))</formula>
    </cfRule>
  </conditionalFormatting>
  <conditionalFormatting sqref="G12">
    <cfRule type="containsText" dxfId="5113" priority="4778" operator="containsText" text="SUIZA">
      <formula>NOT(ISERROR(SEARCH("SUIZA",G12)))</formula>
    </cfRule>
    <cfRule type="containsText" dxfId="5112" priority="4779" operator="containsText" text="AUSTRIA">
      <formula>NOT(ISERROR(SEARCH("AUSTRIA",G12)))</formula>
    </cfRule>
    <cfRule type="containsText" dxfId="5111" priority="4780" operator="containsText" text="IRLANDA">
      <formula>NOT(ISERROR(SEARCH("IRLANDA",G12)))</formula>
    </cfRule>
    <cfRule type="containsText" dxfId="5110" priority="4781" operator="containsText" text="PAÍSES DEL ESTE">
      <formula>NOT(ISERROR(SEARCH("PAÍSES DEL ESTE",G12)))</formula>
    </cfRule>
    <cfRule type="containsText" dxfId="5109" priority="4782" operator="containsText" text="RUSIA">
      <formula>NOT(ISERROR(SEARCH("RUSIA",G12)))</formula>
    </cfRule>
    <cfRule type="containsText" dxfId="5108" priority="4783" operator="containsText" text="HOLANDA">
      <formula>NOT(ISERROR(SEARCH("HOLANDA",G12)))</formula>
    </cfRule>
    <cfRule type="containsText" dxfId="5107" priority="4784" operator="containsText" text="FRANCIA">
      <formula>NOT(ISERROR(SEARCH("FRANCIA",G12)))</formula>
    </cfRule>
    <cfRule type="containsText" dxfId="5106" priority="4785" operator="containsText" text="ITALIA">
      <formula>NOT(ISERROR(SEARCH("ITALIA",G12)))</formula>
    </cfRule>
    <cfRule type="containsText" dxfId="5105" priority="4786" operator="containsText" text="BÉLGICA">
      <formula>NOT(ISERROR(SEARCH("BÉLGICA",G12)))</formula>
    </cfRule>
    <cfRule type="containsText" dxfId="5104" priority="4787" operator="containsText" text="ESPAÑA">
      <formula>NOT(ISERROR(SEARCH("ESPAÑA",G12)))</formula>
    </cfRule>
    <cfRule type="containsText" dxfId="5103" priority="4788" operator="containsText" text="ALEMANIA">
      <formula>NOT(ISERROR(SEARCH("ALEMANIA",G12)))</formula>
    </cfRule>
    <cfRule type="containsText" dxfId="5102" priority="4789" operator="containsText" text="PAÍSES NÓRDICOS">
      <formula>NOT(ISERROR(SEARCH("PAÍSES NÓRDICOS",G12)))</formula>
    </cfRule>
    <cfRule type="containsText" dxfId="5101" priority="4790" operator="containsText" text="REINO UNIDO">
      <formula>NOT(ISERROR(SEARCH("REINO UNIDO",G12)))</formula>
    </cfRule>
    <cfRule type="containsText" dxfId="5100" priority="4791" operator="containsText" text="DINAMARCA">
      <formula>NOT(ISERROR(SEARCH("DINAMARCA",G12)))</formula>
    </cfRule>
    <cfRule type="containsText" dxfId="5099" priority="4792" operator="containsText" text="NORUEGA">
      <formula>NOT(ISERROR(SEARCH("NORUEGA",G12)))</formula>
    </cfRule>
    <cfRule type="containsText" dxfId="5098" priority="4793" operator="containsText" text="FINLANDIA">
      <formula>NOT(ISERROR(SEARCH("FINLANDIA",G12)))</formula>
    </cfRule>
    <cfRule type="containsText" dxfId="5097" priority="4794" operator="containsText" text="SUECIA">
      <formula>NOT(ISERROR(SEARCH("SUECIA",G12)))</formula>
    </cfRule>
  </conditionalFormatting>
  <conditionalFormatting sqref="G12">
    <cfRule type="containsText" dxfId="5096" priority="4761" operator="containsText" text="SUIZA">
      <formula>NOT(ISERROR(SEARCH("SUIZA",G12)))</formula>
    </cfRule>
    <cfRule type="containsText" dxfId="5095" priority="4762" operator="containsText" text="AUSTRIA">
      <formula>NOT(ISERROR(SEARCH("AUSTRIA",G12)))</formula>
    </cfRule>
    <cfRule type="containsText" dxfId="5094" priority="4763" operator="containsText" text="IRLANDA">
      <formula>NOT(ISERROR(SEARCH("IRLANDA",G12)))</formula>
    </cfRule>
    <cfRule type="containsText" dxfId="5093" priority="4764" operator="containsText" text="PAÍSES DEL ESTE">
      <formula>NOT(ISERROR(SEARCH("PAÍSES DEL ESTE",G12)))</formula>
    </cfRule>
    <cfRule type="containsText" dxfId="5092" priority="4765" operator="containsText" text="RUSIA">
      <formula>NOT(ISERROR(SEARCH("RUSIA",G12)))</formula>
    </cfRule>
    <cfRule type="containsText" dxfId="5091" priority="4766" operator="containsText" text="HOLANDA">
      <formula>NOT(ISERROR(SEARCH("HOLANDA",G12)))</formula>
    </cfRule>
    <cfRule type="containsText" dxfId="5090" priority="4767" operator="containsText" text="FRANCIA">
      <formula>NOT(ISERROR(SEARCH("FRANCIA",G12)))</formula>
    </cfRule>
    <cfRule type="containsText" dxfId="5089" priority="4768" operator="containsText" text="ITALIA">
      <formula>NOT(ISERROR(SEARCH("ITALIA",G12)))</formula>
    </cfRule>
    <cfRule type="containsText" dxfId="5088" priority="4769" operator="containsText" text="BÉLGICA">
      <formula>NOT(ISERROR(SEARCH("BÉLGICA",G12)))</formula>
    </cfRule>
    <cfRule type="containsText" dxfId="5087" priority="4770" operator="containsText" text="ESPAÑA">
      <formula>NOT(ISERROR(SEARCH("ESPAÑA",G12)))</formula>
    </cfRule>
    <cfRule type="containsText" dxfId="5086" priority="4771" operator="containsText" text="ALEMANIA">
      <formula>NOT(ISERROR(SEARCH("ALEMANIA",G12)))</formula>
    </cfRule>
    <cfRule type="containsText" dxfId="5085" priority="4772" operator="containsText" text="PAÍSES NÓRDICOS">
      <formula>NOT(ISERROR(SEARCH("PAÍSES NÓRDICOS",G12)))</formula>
    </cfRule>
    <cfRule type="containsText" dxfId="5084" priority="4773" operator="containsText" text="REINO UNIDO">
      <formula>NOT(ISERROR(SEARCH("REINO UNIDO",G12)))</formula>
    </cfRule>
    <cfRule type="containsText" dxfId="5083" priority="4774" operator="containsText" text="DINAMARCA">
      <formula>NOT(ISERROR(SEARCH("DINAMARCA",G12)))</formula>
    </cfRule>
    <cfRule type="containsText" dxfId="5082" priority="4775" operator="containsText" text="NORUEGA">
      <formula>NOT(ISERROR(SEARCH("NORUEGA",G12)))</formula>
    </cfRule>
    <cfRule type="containsText" dxfId="5081" priority="4776" operator="containsText" text="FINLANDIA">
      <formula>NOT(ISERROR(SEARCH("FINLANDIA",G12)))</formula>
    </cfRule>
    <cfRule type="containsText" dxfId="5080" priority="4777" operator="containsText" text="SUECIA">
      <formula>NOT(ISERROR(SEARCH("SUECIA",G12)))</formula>
    </cfRule>
  </conditionalFormatting>
  <conditionalFormatting sqref="G12">
    <cfRule type="containsText" dxfId="5079" priority="4744" operator="containsText" text="SUIZA">
      <formula>NOT(ISERROR(SEARCH("SUIZA",G12)))</formula>
    </cfRule>
    <cfRule type="containsText" dxfId="5078" priority="4745" operator="containsText" text="AUSTRIA">
      <formula>NOT(ISERROR(SEARCH("AUSTRIA",G12)))</formula>
    </cfRule>
    <cfRule type="containsText" dxfId="5077" priority="4746" operator="containsText" text="IRLANDA">
      <formula>NOT(ISERROR(SEARCH("IRLANDA",G12)))</formula>
    </cfRule>
    <cfRule type="containsText" dxfId="5076" priority="4747" operator="containsText" text="PAÍSES DEL ESTE">
      <formula>NOT(ISERROR(SEARCH("PAÍSES DEL ESTE",G12)))</formula>
    </cfRule>
    <cfRule type="containsText" dxfId="5075" priority="4748" operator="containsText" text="RUSIA">
      <formula>NOT(ISERROR(SEARCH("RUSIA",G12)))</formula>
    </cfRule>
    <cfRule type="containsText" dxfId="5074" priority="4749" operator="containsText" text="HOLANDA">
      <formula>NOT(ISERROR(SEARCH("HOLANDA",G12)))</formula>
    </cfRule>
    <cfRule type="containsText" dxfId="5073" priority="4750" operator="containsText" text="FRANCIA">
      <formula>NOT(ISERROR(SEARCH("FRANCIA",G12)))</formula>
    </cfRule>
    <cfRule type="containsText" dxfId="5072" priority="4751" operator="containsText" text="ITALIA">
      <formula>NOT(ISERROR(SEARCH("ITALIA",G12)))</formula>
    </cfRule>
    <cfRule type="containsText" dxfId="5071" priority="4752" operator="containsText" text="BÉLGICA">
      <formula>NOT(ISERROR(SEARCH("BÉLGICA",G12)))</formula>
    </cfRule>
    <cfRule type="containsText" dxfId="5070" priority="4753" operator="containsText" text="ESPAÑA">
      <formula>NOT(ISERROR(SEARCH("ESPAÑA",G12)))</formula>
    </cfRule>
    <cfRule type="containsText" dxfId="5069" priority="4754" operator="containsText" text="ALEMANIA">
      <formula>NOT(ISERROR(SEARCH("ALEMANIA",G12)))</formula>
    </cfRule>
    <cfRule type="containsText" dxfId="5068" priority="4755" operator="containsText" text="PAÍSES NÓRDICOS">
      <formula>NOT(ISERROR(SEARCH("PAÍSES NÓRDICOS",G12)))</formula>
    </cfRule>
    <cfRule type="containsText" dxfId="5067" priority="4756" operator="containsText" text="REINO UNIDO">
      <formula>NOT(ISERROR(SEARCH("REINO UNIDO",G12)))</formula>
    </cfRule>
    <cfRule type="containsText" dxfId="5066" priority="4757" operator="containsText" text="DINAMARCA">
      <formula>NOT(ISERROR(SEARCH("DINAMARCA",G12)))</formula>
    </cfRule>
    <cfRule type="containsText" dxfId="5065" priority="4758" operator="containsText" text="NORUEGA">
      <formula>NOT(ISERROR(SEARCH("NORUEGA",G12)))</formula>
    </cfRule>
    <cfRule type="containsText" dxfId="5064" priority="4759" operator="containsText" text="FINLANDIA">
      <formula>NOT(ISERROR(SEARCH("FINLANDIA",G12)))</formula>
    </cfRule>
    <cfRule type="containsText" dxfId="5063" priority="4760" operator="containsText" text="SUECIA">
      <formula>NOT(ISERROR(SEARCH("SUECIA",G12)))</formula>
    </cfRule>
  </conditionalFormatting>
  <conditionalFormatting sqref="G12">
    <cfRule type="containsText" dxfId="5062" priority="4727" operator="containsText" text="SUIZA">
      <formula>NOT(ISERROR(SEARCH("SUIZA",G12)))</formula>
    </cfRule>
    <cfRule type="containsText" dxfId="5061" priority="4728" operator="containsText" text="AUSTRIA">
      <formula>NOT(ISERROR(SEARCH("AUSTRIA",G12)))</formula>
    </cfRule>
    <cfRule type="containsText" dxfId="5060" priority="4729" operator="containsText" text="IRLANDA">
      <formula>NOT(ISERROR(SEARCH("IRLANDA",G12)))</formula>
    </cfRule>
    <cfRule type="containsText" dxfId="5059" priority="4730" operator="containsText" text="PAÍSES DEL ESTE">
      <formula>NOT(ISERROR(SEARCH("PAÍSES DEL ESTE",G12)))</formula>
    </cfRule>
    <cfRule type="containsText" dxfId="5058" priority="4731" operator="containsText" text="RUSIA">
      <formula>NOT(ISERROR(SEARCH("RUSIA",G12)))</formula>
    </cfRule>
    <cfRule type="containsText" dxfId="5057" priority="4732" operator="containsText" text="HOLANDA">
      <formula>NOT(ISERROR(SEARCH("HOLANDA",G12)))</formula>
    </cfRule>
    <cfRule type="containsText" dxfId="5056" priority="4733" operator="containsText" text="FRANCIA">
      <formula>NOT(ISERROR(SEARCH("FRANCIA",G12)))</formula>
    </cfRule>
    <cfRule type="containsText" dxfId="5055" priority="4734" operator="containsText" text="ITALIA">
      <formula>NOT(ISERROR(SEARCH("ITALIA",G12)))</formula>
    </cfRule>
    <cfRule type="containsText" dxfId="5054" priority="4735" operator="containsText" text="BÉLGICA">
      <formula>NOT(ISERROR(SEARCH("BÉLGICA",G12)))</formula>
    </cfRule>
    <cfRule type="containsText" dxfId="5053" priority="4736" operator="containsText" text="ESPAÑA">
      <formula>NOT(ISERROR(SEARCH("ESPAÑA",G12)))</formula>
    </cfRule>
    <cfRule type="containsText" dxfId="5052" priority="4737" operator="containsText" text="ALEMANIA">
      <formula>NOT(ISERROR(SEARCH("ALEMANIA",G12)))</formula>
    </cfRule>
    <cfRule type="containsText" dxfId="5051" priority="4738" operator="containsText" text="PAÍSES NÓRDICOS">
      <formula>NOT(ISERROR(SEARCH("PAÍSES NÓRDICOS",G12)))</formula>
    </cfRule>
    <cfRule type="containsText" dxfId="5050" priority="4739" operator="containsText" text="REINO UNIDO">
      <formula>NOT(ISERROR(SEARCH("REINO UNIDO",G12)))</formula>
    </cfRule>
    <cfRule type="containsText" dxfId="5049" priority="4740" operator="containsText" text="DINAMARCA">
      <formula>NOT(ISERROR(SEARCH("DINAMARCA",G12)))</formula>
    </cfRule>
    <cfRule type="containsText" dxfId="5048" priority="4741" operator="containsText" text="NORUEGA">
      <formula>NOT(ISERROR(SEARCH("NORUEGA",G12)))</formula>
    </cfRule>
    <cfRule type="containsText" dxfId="5047" priority="4742" operator="containsText" text="FINLANDIA">
      <formula>NOT(ISERROR(SEARCH("FINLANDIA",G12)))</formula>
    </cfRule>
    <cfRule type="containsText" dxfId="5046" priority="4743" operator="containsText" text="SUECIA">
      <formula>NOT(ISERROR(SEARCH("SUECIA",G12)))</formula>
    </cfRule>
  </conditionalFormatting>
  <conditionalFormatting sqref="G12">
    <cfRule type="containsText" dxfId="5045" priority="4710" operator="containsText" text="SUIZA">
      <formula>NOT(ISERROR(SEARCH("SUIZA",G12)))</formula>
    </cfRule>
    <cfRule type="containsText" dxfId="5044" priority="4711" operator="containsText" text="AUSTRIA">
      <formula>NOT(ISERROR(SEARCH("AUSTRIA",G12)))</formula>
    </cfRule>
    <cfRule type="containsText" dxfId="5043" priority="4712" operator="containsText" text="IRLANDA">
      <formula>NOT(ISERROR(SEARCH("IRLANDA",G12)))</formula>
    </cfRule>
    <cfRule type="containsText" dxfId="5042" priority="4713" operator="containsText" text="PAÍSES DEL ESTE">
      <formula>NOT(ISERROR(SEARCH("PAÍSES DEL ESTE",G12)))</formula>
    </cfRule>
    <cfRule type="containsText" dxfId="5041" priority="4714" operator="containsText" text="RUSIA">
      <formula>NOT(ISERROR(SEARCH("RUSIA",G12)))</formula>
    </cfRule>
    <cfRule type="containsText" dxfId="5040" priority="4715" operator="containsText" text="HOLANDA">
      <formula>NOT(ISERROR(SEARCH("HOLANDA",G12)))</formula>
    </cfRule>
    <cfRule type="containsText" dxfId="5039" priority="4716" operator="containsText" text="FRANCIA">
      <formula>NOT(ISERROR(SEARCH("FRANCIA",G12)))</formula>
    </cfRule>
    <cfRule type="containsText" dxfId="5038" priority="4717" operator="containsText" text="ITALIA">
      <formula>NOT(ISERROR(SEARCH("ITALIA",G12)))</formula>
    </cfRule>
    <cfRule type="containsText" dxfId="5037" priority="4718" operator="containsText" text="BÉLGICA">
      <formula>NOT(ISERROR(SEARCH("BÉLGICA",G12)))</formula>
    </cfRule>
    <cfRule type="containsText" dxfId="5036" priority="4719" operator="containsText" text="ESPAÑA">
      <formula>NOT(ISERROR(SEARCH("ESPAÑA",G12)))</formula>
    </cfRule>
    <cfRule type="containsText" dxfId="5035" priority="4720" operator="containsText" text="ALEMANIA">
      <formula>NOT(ISERROR(SEARCH("ALEMANIA",G12)))</formula>
    </cfRule>
    <cfRule type="containsText" dxfId="5034" priority="4721" operator="containsText" text="PAÍSES NÓRDICOS">
      <formula>NOT(ISERROR(SEARCH("PAÍSES NÓRDICOS",G12)))</formula>
    </cfRule>
    <cfRule type="containsText" dxfId="5033" priority="4722" operator="containsText" text="REINO UNIDO">
      <formula>NOT(ISERROR(SEARCH("REINO UNIDO",G12)))</formula>
    </cfRule>
    <cfRule type="containsText" dxfId="5032" priority="4723" operator="containsText" text="DINAMARCA">
      <formula>NOT(ISERROR(SEARCH("DINAMARCA",G12)))</formula>
    </cfRule>
    <cfRule type="containsText" dxfId="5031" priority="4724" operator="containsText" text="NORUEGA">
      <formula>NOT(ISERROR(SEARCH("NORUEGA",G12)))</formula>
    </cfRule>
    <cfRule type="containsText" dxfId="5030" priority="4725" operator="containsText" text="FINLANDIA">
      <formula>NOT(ISERROR(SEARCH("FINLANDIA",G12)))</formula>
    </cfRule>
    <cfRule type="containsText" dxfId="5029" priority="4726" operator="containsText" text="SUECIA">
      <formula>NOT(ISERROR(SEARCH("SUECIA",G12)))</formula>
    </cfRule>
  </conditionalFormatting>
  <conditionalFormatting sqref="G12">
    <cfRule type="containsText" dxfId="5028" priority="4693" operator="containsText" text="SUIZA">
      <formula>NOT(ISERROR(SEARCH("SUIZA",G12)))</formula>
    </cfRule>
    <cfRule type="containsText" dxfId="5027" priority="4694" operator="containsText" text="AUSTRIA">
      <formula>NOT(ISERROR(SEARCH("AUSTRIA",G12)))</formula>
    </cfRule>
    <cfRule type="containsText" dxfId="5026" priority="4695" operator="containsText" text="IRLANDA">
      <formula>NOT(ISERROR(SEARCH("IRLANDA",G12)))</formula>
    </cfRule>
    <cfRule type="containsText" dxfId="5025" priority="4696" operator="containsText" text="PAÍSES DEL ESTE">
      <formula>NOT(ISERROR(SEARCH("PAÍSES DEL ESTE",G12)))</formula>
    </cfRule>
    <cfRule type="containsText" dxfId="5024" priority="4697" operator="containsText" text="RUSIA">
      <formula>NOT(ISERROR(SEARCH("RUSIA",G12)))</formula>
    </cfRule>
    <cfRule type="containsText" dxfId="5023" priority="4698" operator="containsText" text="HOLANDA">
      <formula>NOT(ISERROR(SEARCH("HOLANDA",G12)))</formula>
    </cfRule>
    <cfRule type="containsText" dxfId="5022" priority="4699" operator="containsText" text="FRANCIA">
      <formula>NOT(ISERROR(SEARCH("FRANCIA",G12)))</formula>
    </cfRule>
    <cfRule type="containsText" dxfId="5021" priority="4700" operator="containsText" text="ITALIA">
      <formula>NOT(ISERROR(SEARCH("ITALIA",G12)))</formula>
    </cfRule>
    <cfRule type="containsText" dxfId="5020" priority="4701" operator="containsText" text="BÉLGICA">
      <formula>NOT(ISERROR(SEARCH("BÉLGICA",G12)))</formula>
    </cfRule>
    <cfRule type="containsText" dxfId="5019" priority="4702" operator="containsText" text="ESPAÑA">
      <formula>NOT(ISERROR(SEARCH("ESPAÑA",G12)))</formula>
    </cfRule>
    <cfRule type="containsText" dxfId="5018" priority="4703" operator="containsText" text="ALEMANIA">
      <formula>NOT(ISERROR(SEARCH("ALEMANIA",G12)))</formula>
    </cfRule>
    <cfRule type="containsText" dxfId="5017" priority="4704" operator="containsText" text="PAÍSES NÓRDICOS">
      <formula>NOT(ISERROR(SEARCH("PAÍSES NÓRDICOS",G12)))</formula>
    </cfRule>
    <cfRule type="containsText" dxfId="5016" priority="4705" operator="containsText" text="REINO UNIDO">
      <formula>NOT(ISERROR(SEARCH("REINO UNIDO",G12)))</formula>
    </cfRule>
    <cfRule type="containsText" dxfId="5015" priority="4706" operator="containsText" text="DINAMARCA">
      <formula>NOT(ISERROR(SEARCH("DINAMARCA",G12)))</formula>
    </cfRule>
    <cfRule type="containsText" dxfId="5014" priority="4707" operator="containsText" text="NORUEGA">
      <formula>NOT(ISERROR(SEARCH("NORUEGA",G12)))</formula>
    </cfRule>
    <cfRule type="containsText" dxfId="5013" priority="4708" operator="containsText" text="FINLANDIA">
      <formula>NOT(ISERROR(SEARCH("FINLANDIA",G12)))</formula>
    </cfRule>
    <cfRule type="containsText" dxfId="5012" priority="4709" operator="containsText" text="SUECIA">
      <formula>NOT(ISERROR(SEARCH("SUECIA",G12)))</formula>
    </cfRule>
  </conditionalFormatting>
  <conditionalFormatting sqref="G12">
    <cfRule type="containsText" dxfId="5011" priority="4676" operator="containsText" text="SUIZA">
      <formula>NOT(ISERROR(SEARCH("SUIZA",G12)))</formula>
    </cfRule>
    <cfRule type="containsText" dxfId="5010" priority="4677" operator="containsText" text="AUSTRIA">
      <formula>NOT(ISERROR(SEARCH("AUSTRIA",G12)))</formula>
    </cfRule>
    <cfRule type="containsText" dxfId="5009" priority="4678" operator="containsText" text="IRLANDA">
      <formula>NOT(ISERROR(SEARCH("IRLANDA",G12)))</formula>
    </cfRule>
    <cfRule type="containsText" dxfId="5008" priority="4679" operator="containsText" text="PAÍSES DEL ESTE">
      <formula>NOT(ISERROR(SEARCH("PAÍSES DEL ESTE",G12)))</formula>
    </cfRule>
    <cfRule type="containsText" dxfId="5007" priority="4680" operator="containsText" text="RUSIA">
      <formula>NOT(ISERROR(SEARCH("RUSIA",G12)))</formula>
    </cfRule>
    <cfRule type="containsText" dxfId="5006" priority="4681" operator="containsText" text="HOLANDA">
      <formula>NOT(ISERROR(SEARCH("HOLANDA",G12)))</formula>
    </cfRule>
    <cfRule type="containsText" dxfId="5005" priority="4682" operator="containsText" text="FRANCIA">
      <formula>NOT(ISERROR(SEARCH("FRANCIA",G12)))</formula>
    </cfRule>
    <cfRule type="containsText" dxfId="5004" priority="4683" operator="containsText" text="ITALIA">
      <formula>NOT(ISERROR(SEARCH("ITALIA",G12)))</formula>
    </cfRule>
    <cfRule type="containsText" dxfId="5003" priority="4684" operator="containsText" text="BÉLGICA">
      <formula>NOT(ISERROR(SEARCH("BÉLGICA",G12)))</formula>
    </cfRule>
    <cfRule type="containsText" dxfId="5002" priority="4685" operator="containsText" text="ESPAÑA">
      <formula>NOT(ISERROR(SEARCH("ESPAÑA",G12)))</formula>
    </cfRule>
    <cfRule type="containsText" dxfId="5001" priority="4686" operator="containsText" text="ALEMANIA">
      <formula>NOT(ISERROR(SEARCH("ALEMANIA",G12)))</formula>
    </cfRule>
    <cfRule type="containsText" dxfId="5000" priority="4687" operator="containsText" text="PAÍSES NÓRDICOS">
      <formula>NOT(ISERROR(SEARCH("PAÍSES NÓRDICOS",G12)))</formula>
    </cfRule>
    <cfRule type="containsText" dxfId="4999" priority="4688" operator="containsText" text="REINO UNIDO">
      <formula>NOT(ISERROR(SEARCH("REINO UNIDO",G12)))</formula>
    </cfRule>
    <cfRule type="containsText" dxfId="4998" priority="4689" operator="containsText" text="DINAMARCA">
      <formula>NOT(ISERROR(SEARCH("DINAMARCA",G12)))</formula>
    </cfRule>
    <cfRule type="containsText" dxfId="4997" priority="4690" operator="containsText" text="NORUEGA">
      <formula>NOT(ISERROR(SEARCH("NORUEGA",G12)))</formula>
    </cfRule>
    <cfRule type="containsText" dxfId="4996" priority="4691" operator="containsText" text="FINLANDIA">
      <formula>NOT(ISERROR(SEARCH("FINLANDIA",G12)))</formula>
    </cfRule>
    <cfRule type="containsText" dxfId="4995" priority="4692" operator="containsText" text="SUECIA">
      <formula>NOT(ISERROR(SEARCH("SUECIA",G12)))</formula>
    </cfRule>
  </conditionalFormatting>
  <conditionalFormatting sqref="G12">
    <cfRule type="containsText" dxfId="4994" priority="4659" operator="containsText" text="SUIZA">
      <formula>NOT(ISERROR(SEARCH("SUIZA",G12)))</formula>
    </cfRule>
    <cfRule type="containsText" dxfId="4993" priority="4660" operator="containsText" text="AUSTRIA">
      <formula>NOT(ISERROR(SEARCH("AUSTRIA",G12)))</formula>
    </cfRule>
    <cfRule type="containsText" dxfId="4992" priority="4661" operator="containsText" text="IRLANDA">
      <formula>NOT(ISERROR(SEARCH("IRLANDA",G12)))</formula>
    </cfRule>
    <cfRule type="containsText" dxfId="4991" priority="4662" operator="containsText" text="PAÍSES DEL ESTE">
      <formula>NOT(ISERROR(SEARCH("PAÍSES DEL ESTE",G12)))</formula>
    </cfRule>
    <cfRule type="containsText" dxfId="4990" priority="4663" operator="containsText" text="RUSIA">
      <formula>NOT(ISERROR(SEARCH("RUSIA",G12)))</formula>
    </cfRule>
    <cfRule type="containsText" dxfId="4989" priority="4664" operator="containsText" text="HOLANDA">
      <formula>NOT(ISERROR(SEARCH("HOLANDA",G12)))</formula>
    </cfRule>
    <cfRule type="containsText" dxfId="4988" priority="4665" operator="containsText" text="FRANCIA">
      <formula>NOT(ISERROR(SEARCH("FRANCIA",G12)))</formula>
    </cfRule>
    <cfRule type="containsText" dxfId="4987" priority="4666" operator="containsText" text="ITALIA">
      <formula>NOT(ISERROR(SEARCH("ITALIA",G12)))</formula>
    </cfRule>
    <cfRule type="containsText" dxfId="4986" priority="4667" operator="containsText" text="BÉLGICA">
      <formula>NOT(ISERROR(SEARCH("BÉLGICA",G12)))</formula>
    </cfRule>
    <cfRule type="containsText" dxfId="4985" priority="4668" operator="containsText" text="ESPAÑA">
      <formula>NOT(ISERROR(SEARCH("ESPAÑA",G12)))</formula>
    </cfRule>
    <cfRule type="containsText" dxfId="4984" priority="4669" operator="containsText" text="ALEMANIA">
      <formula>NOT(ISERROR(SEARCH("ALEMANIA",G12)))</formula>
    </cfRule>
    <cfRule type="containsText" dxfId="4983" priority="4670" operator="containsText" text="PAÍSES NÓRDICOS">
      <formula>NOT(ISERROR(SEARCH("PAÍSES NÓRDICOS",G12)))</formula>
    </cfRule>
    <cfRule type="containsText" dxfId="4982" priority="4671" operator="containsText" text="REINO UNIDO">
      <formula>NOT(ISERROR(SEARCH("REINO UNIDO",G12)))</formula>
    </cfRule>
    <cfRule type="containsText" dxfId="4981" priority="4672" operator="containsText" text="DINAMARCA">
      <formula>NOT(ISERROR(SEARCH("DINAMARCA",G12)))</formula>
    </cfRule>
    <cfRule type="containsText" dxfId="4980" priority="4673" operator="containsText" text="NORUEGA">
      <formula>NOT(ISERROR(SEARCH("NORUEGA",G12)))</formula>
    </cfRule>
    <cfRule type="containsText" dxfId="4979" priority="4674" operator="containsText" text="FINLANDIA">
      <formula>NOT(ISERROR(SEARCH("FINLANDIA",G12)))</formula>
    </cfRule>
    <cfRule type="containsText" dxfId="4978" priority="4675" operator="containsText" text="SUECIA">
      <formula>NOT(ISERROR(SEARCH("SUECIA",G12)))</formula>
    </cfRule>
  </conditionalFormatting>
  <conditionalFormatting sqref="G12">
    <cfRule type="containsText" dxfId="4977" priority="4642" operator="containsText" text="SUIZA">
      <formula>NOT(ISERROR(SEARCH("SUIZA",G12)))</formula>
    </cfRule>
    <cfRule type="containsText" dxfId="4976" priority="4643" operator="containsText" text="AUSTRIA">
      <formula>NOT(ISERROR(SEARCH("AUSTRIA",G12)))</formula>
    </cfRule>
    <cfRule type="containsText" dxfId="4975" priority="4644" operator="containsText" text="IRLANDA">
      <formula>NOT(ISERROR(SEARCH("IRLANDA",G12)))</formula>
    </cfRule>
    <cfRule type="containsText" dxfId="4974" priority="4645" operator="containsText" text="PAÍSES DEL ESTE">
      <formula>NOT(ISERROR(SEARCH("PAÍSES DEL ESTE",G12)))</formula>
    </cfRule>
    <cfRule type="containsText" dxfId="4973" priority="4646" operator="containsText" text="RUSIA">
      <formula>NOT(ISERROR(SEARCH("RUSIA",G12)))</formula>
    </cfRule>
    <cfRule type="containsText" dxfId="4972" priority="4647" operator="containsText" text="HOLANDA">
      <formula>NOT(ISERROR(SEARCH("HOLANDA",G12)))</formula>
    </cfRule>
    <cfRule type="containsText" dxfId="4971" priority="4648" operator="containsText" text="FRANCIA">
      <formula>NOT(ISERROR(SEARCH("FRANCIA",G12)))</formula>
    </cfRule>
    <cfRule type="containsText" dxfId="4970" priority="4649" operator="containsText" text="ITALIA">
      <formula>NOT(ISERROR(SEARCH("ITALIA",G12)))</formula>
    </cfRule>
    <cfRule type="containsText" dxfId="4969" priority="4650" operator="containsText" text="BÉLGICA">
      <formula>NOT(ISERROR(SEARCH("BÉLGICA",G12)))</formula>
    </cfRule>
    <cfRule type="containsText" dxfId="4968" priority="4651" operator="containsText" text="ESPAÑA">
      <formula>NOT(ISERROR(SEARCH("ESPAÑA",G12)))</formula>
    </cfRule>
    <cfRule type="containsText" dxfId="4967" priority="4652" operator="containsText" text="ALEMANIA">
      <formula>NOT(ISERROR(SEARCH("ALEMANIA",G12)))</formula>
    </cfRule>
    <cfRule type="containsText" dxfId="4966" priority="4653" operator="containsText" text="PAÍSES NÓRDICOS">
      <formula>NOT(ISERROR(SEARCH("PAÍSES NÓRDICOS",G12)))</formula>
    </cfRule>
    <cfRule type="containsText" dxfId="4965" priority="4654" operator="containsText" text="REINO UNIDO">
      <formula>NOT(ISERROR(SEARCH("REINO UNIDO",G12)))</formula>
    </cfRule>
    <cfRule type="containsText" dxfId="4964" priority="4655" operator="containsText" text="DINAMARCA">
      <formula>NOT(ISERROR(SEARCH("DINAMARCA",G12)))</formula>
    </cfRule>
    <cfRule type="containsText" dxfId="4963" priority="4656" operator="containsText" text="NORUEGA">
      <formula>NOT(ISERROR(SEARCH("NORUEGA",G12)))</formula>
    </cfRule>
    <cfRule type="containsText" dxfId="4962" priority="4657" operator="containsText" text="FINLANDIA">
      <formula>NOT(ISERROR(SEARCH("FINLANDIA",G12)))</formula>
    </cfRule>
    <cfRule type="containsText" dxfId="4961" priority="4658" operator="containsText" text="SUECIA">
      <formula>NOT(ISERROR(SEARCH("SUECIA",G12)))</formula>
    </cfRule>
  </conditionalFormatting>
  <conditionalFormatting sqref="G12">
    <cfRule type="containsText" dxfId="4960" priority="4625" operator="containsText" text="SUIZA">
      <formula>NOT(ISERROR(SEARCH("SUIZA",G12)))</formula>
    </cfRule>
    <cfRule type="containsText" dxfId="4959" priority="4626" operator="containsText" text="AUSTRIA">
      <formula>NOT(ISERROR(SEARCH("AUSTRIA",G12)))</formula>
    </cfRule>
    <cfRule type="containsText" dxfId="4958" priority="4627" operator="containsText" text="IRLANDA">
      <formula>NOT(ISERROR(SEARCH("IRLANDA",G12)))</formula>
    </cfRule>
    <cfRule type="containsText" dxfId="4957" priority="4628" operator="containsText" text="PAÍSES DEL ESTE">
      <formula>NOT(ISERROR(SEARCH("PAÍSES DEL ESTE",G12)))</formula>
    </cfRule>
    <cfRule type="containsText" dxfId="4956" priority="4629" operator="containsText" text="RUSIA">
      <formula>NOT(ISERROR(SEARCH("RUSIA",G12)))</formula>
    </cfRule>
    <cfRule type="containsText" dxfId="4955" priority="4630" operator="containsText" text="HOLANDA">
      <formula>NOT(ISERROR(SEARCH("HOLANDA",G12)))</formula>
    </cfRule>
    <cfRule type="containsText" dxfId="4954" priority="4631" operator="containsText" text="FRANCIA">
      <formula>NOT(ISERROR(SEARCH("FRANCIA",G12)))</formula>
    </cfRule>
    <cfRule type="containsText" dxfId="4953" priority="4632" operator="containsText" text="ITALIA">
      <formula>NOT(ISERROR(SEARCH("ITALIA",G12)))</formula>
    </cfRule>
    <cfRule type="containsText" dxfId="4952" priority="4633" operator="containsText" text="BÉLGICA">
      <formula>NOT(ISERROR(SEARCH("BÉLGICA",G12)))</formula>
    </cfRule>
    <cfRule type="containsText" dxfId="4951" priority="4634" operator="containsText" text="ESPAÑA">
      <formula>NOT(ISERROR(SEARCH("ESPAÑA",G12)))</formula>
    </cfRule>
    <cfRule type="containsText" dxfId="4950" priority="4635" operator="containsText" text="ALEMANIA">
      <formula>NOT(ISERROR(SEARCH("ALEMANIA",G12)))</formula>
    </cfRule>
    <cfRule type="containsText" dxfId="4949" priority="4636" operator="containsText" text="PAÍSES NÓRDICOS">
      <formula>NOT(ISERROR(SEARCH("PAÍSES NÓRDICOS",G12)))</formula>
    </cfRule>
    <cfRule type="containsText" dxfId="4948" priority="4637" operator="containsText" text="REINO UNIDO">
      <formula>NOT(ISERROR(SEARCH("REINO UNIDO",G12)))</formula>
    </cfRule>
    <cfRule type="containsText" dxfId="4947" priority="4638" operator="containsText" text="DINAMARCA">
      <formula>NOT(ISERROR(SEARCH("DINAMARCA",G12)))</formula>
    </cfRule>
    <cfRule type="containsText" dxfId="4946" priority="4639" operator="containsText" text="NORUEGA">
      <formula>NOT(ISERROR(SEARCH("NORUEGA",G12)))</formula>
    </cfRule>
    <cfRule type="containsText" dxfId="4945" priority="4640" operator="containsText" text="FINLANDIA">
      <formula>NOT(ISERROR(SEARCH("FINLANDIA",G12)))</formula>
    </cfRule>
    <cfRule type="containsText" dxfId="4944" priority="4641" operator="containsText" text="SUECIA">
      <formula>NOT(ISERROR(SEARCH("SUECIA",G12)))</formula>
    </cfRule>
  </conditionalFormatting>
  <conditionalFormatting sqref="G12">
    <cfRule type="containsText" dxfId="4943" priority="4608" operator="containsText" text="SUIZA">
      <formula>NOT(ISERROR(SEARCH("SUIZA",G12)))</formula>
    </cfRule>
    <cfRule type="containsText" dxfId="4942" priority="4609" operator="containsText" text="AUSTRIA">
      <formula>NOT(ISERROR(SEARCH("AUSTRIA",G12)))</formula>
    </cfRule>
    <cfRule type="containsText" dxfId="4941" priority="4610" operator="containsText" text="IRLANDA">
      <formula>NOT(ISERROR(SEARCH("IRLANDA",G12)))</formula>
    </cfRule>
    <cfRule type="containsText" dxfId="4940" priority="4611" operator="containsText" text="PAÍSES DEL ESTE">
      <formula>NOT(ISERROR(SEARCH("PAÍSES DEL ESTE",G12)))</formula>
    </cfRule>
    <cfRule type="containsText" dxfId="4939" priority="4612" operator="containsText" text="RUSIA">
      <formula>NOT(ISERROR(SEARCH("RUSIA",G12)))</formula>
    </cfRule>
    <cfRule type="containsText" dxfId="4938" priority="4613" operator="containsText" text="HOLANDA">
      <formula>NOT(ISERROR(SEARCH("HOLANDA",G12)))</formula>
    </cfRule>
    <cfRule type="containsText" dxfId="4937" priority="4614" operator="containsText" text="FRANCIA">
      <formula>NOT(ISERROR(SEARCH("FRANCIA",G12)))</formula>
    </cfRule>
    <cfRule type="containsText" dxfId="4936" priority="4615" operator="containsText" text="ITALIA">
      <formula>NOT(ISERROR(SEARCH("ITALIA",G12)))</formula>
    </cfRule>
    <cfRule type="containsText" dxfId="4935" priority="4616" operator="containsText" text="BÉLGICA">
      <formula>NOT(ISERROR(SEARCH("BÉLGICA",G12)))</formula>
    </cfRule>
    <cfRule type="containsText" dxfId="4934" priority="4617" operator="containsText" text="ESPAÑA">
      <formula>NOT(ISERROR(SEARCH("ESPAÑA",G12)))</formula>
    </cfRule>
    <cfRule type="containsText" dxfId="4933" priority="4618" operator="containsText" text="ALEMANIA">
      <formula>NOT(ISERROR(SEARCH("ALEMANIA",G12)))</formula>
    </cfRule>
    <cfRule type="containsText" dxfId="4932" priority="4619" operator="containsText" text="PAÍSES NÓRDICOS">
      <formula>NOT(ISERROR(SEARCH("PAÍSES NÓRDICOS",G12)))</formula>
    </cfRule>
    <cfRule type="containsText" dxfId="4931" priority="4620" operator="containsText" text="REINO UNIDO">
      <formula>NOT(ISERROR(SEARCH("REINO UNIDO",G12)))</formula>
    </cfRule>
    <cfRule type="containsText" dxfId="4930" priority="4621" operator="containsText" text="DINAMARCA">
      <formula>NOT(ISERROR(SEARCH("DINAMARCA",G12)))</formula>
    </cfRule>
    <cfRule type="containsText" dxfId="4929" priority="4622" operator="containsText" text="NORUEGA">
      <formula>NOT(ISERROR(SEARCH("NORUEGA",G12)))</formula>
    </cfRule>
    <cfRule type="containsText" dxfId="4928" priority="4623" operator="containsText" text="FINLANDIA">
      <formula>NOT(ISERROR(SEARCH("FINLANDIA",G12)))</formula>
    </cfRule>
    <cfRule type="containsText" dxfId="4927" priority="4624" operator="containsText" text="SUECIA">
      <formula>NOT(ISERROR(SEARCH("SUECIA",G12)))</formula>
    </cfRule>
  </conditionalFormatting>
  <conditionalFormatting sqref="G12">
    <cfRule type="containsText" dxfId="4926" priority="4591" operator="containsText" text="SUIZA">
      <formula>NOT(ISERROR(SEARCH("SUIZA",G12)))</formula>
    </cfRule>
    <cfRule type="containsText" dxfId="4925" priority="4592" operator="containsText" text="AUSTRIA">
      <formula>NOT(ISERROR(SEARCH("AUSTRIA",G12)))</formula>
    </cfRule>
    <cfRule type="containsText" dxfId="4924" priority="4593" operator="containsText" text="IRLANDA">
      <formula>NOT(ISERROR(SEARCH("IRLANDA",G12)))</formula>
    </cfRule>
    <cfRule type="containsText" dxfId="4923" priority="4594" operator="containsText" text="PAÍSES DEL ESTE">
      <formula>NOT(ISERROR(SEARCH("PAÍSES DEL ESTE",G12)))</formula>
    </cfRule>
    <cfRule type="containsText" dxfId="4922" priority="4595" operator="containsText" text="RUSIA">
      <formula>NOT(ISERROR(SEARCH("RUSIA",G12)))</formula>
    </cfRule>
    <cfRule type="containsText" dxfId="4921" priority="4596" operator="containsText" text="HOLANDA">
      <formula>NOT(ISERROR(SEARCH("HOLANDA",G12)))</formula>
    </cfRule>
    <cfRule type="containsText" dxfId="4920" priority="4597" operator="containsText" text="FRANCIA">
      <formula>NOT(ISERROR(SEARCH("FRANCIA",G12)))</formula>
    </cfRule>
    <cfRule type="containsText" dxfId="4919" priority="4598" operator="containsText" text="ITALIA">
      <formula>NOT(ISERROR(SEARCH("ITALIA",G12)))</formula>
    </cfRule>
    <cfRule type="containsText" dxfId="4918" priority="4599" operator="containsText" text="BÉLGICA">
      <formula>NOT(ISERROR(SEARCH("BÉLGICA",G12)))</formula>
    </cfRule>
    <cfRule type="containsText" dxfId="4917" priority="4600" operator="containsText" text="ESPAÑA">
      <formula>NOT(ISERROR(SEARCH("ESPAÑA",G12)))</formula>
    </cfRule>
    <cfRule type="containsText" dxfId="4916" priority="4601" operator="containsText" text="ALEMANIA">
      <formula>NOT(ISERROR(SEARCH("ALEMANIA",G12)))</formula>
    </cfRule>
    <cfRule type="containsText" dxfId="4915" priority="4602" operator="containsText" text="PAÍSES NÓRDICOS">
      <formula>NOT(ISERROR(SEARCH("PAÍSES NÓRDICOS",G12)))</formula>
    </cfRule>
    <cfRule type="containsText" dxfId="4914" priority="4603" operator="containsText" text="REINO UNIDO">
      <formula>NOT(ISERROR(SEARCH("REINO UNIDO",G12)))</formula>
    </cfRule>
    <cfRule type="containsText" dxfId="4913" priority="4604" operator="containsText" text="DINAMARCA">
      <formula>NOT(ISERROR(SEARCH("DINAMARCA",G12)))</formula>
    </cfRule>
    <cfRule type="containsText" dxfId="4912" priority="4605" operator="containsText" text="NORUEGA">
      <formula>NOT(ISERROR(SEARCH("NORUEGA",G12)))</formula>
    </cfRule>
    <cfRule type="containsText" dxfId="4911" priority="4606" operator="containsText" text="FINLANDIA">
      <formula>NOT(ISERROR(SEARCH("FINLANDIA",G12)))</formula>
    </cfRule>
    <cfRule type="containsText" dxfId="4910" priority="4607" operator="containsText" text="SUECIA">
      <formula>NOT(ISERROR(SEARCH("SUECIA",G12)))</formula>
    </cfRule>
  </conditionalFormatting>
  <conditionalFormatting sqref="G12">
    <cfRule type="containsText" dxfId="4909" priority="4574" operator="containsText" text="SUIZA">
      <formula>NOT(ISERROR(SEARCH("SUIZA",G12)))</formula>
    </cfRule>
    <cfRule type="containsText" dxfId="4908" priority="4575" operator="containsText" text="AUSTRIA">
      <formula>NOT(ISERROR(SEARCH("AUSTRIA",G12)))</formula>
    </cfRule>
    <cfRule type="containsText" dxfId="4907" priority="4576" operator="containsText" text="IRLANDA">
      <formula>NOT(ISERROR(SEARCH("IRLANDA",G12)))</formula>
    </cfRule>
    <cfRule type="containsText" dxfId="4906" priority="4577" operator="containsText" text="PAÍSES DEL ESTE">
      <formula>NOT(ISERROR(SEARCH("PAÍSES DEL ESTE",G12)))</formula>
    </cfRule>
    <cfRule type="containsText" dxfId="4905" priority="4578" operator="containsText" text="RUSIA">
      <formula>NOT(ISERROR(SEARCH("RUSIA",G12)))</formula>
    </cfRule>
    <cfRule type="containsText" dxfId="4904" priority="4579" operator="containsText" text="HOLANDA">
      <formula>NOT(ISERROR(SEARCH("HOLANDA",G12)))</formula>
    </cfRule>
    <cfRule type="containsText" dxfId="4903" priority="4580" operator="containsText" text="FRANCIA">
      <formula>NOT(ISERROR(SEARCH("FRANCIA",G12)))</formula>
    </cfRule>
    <cfRule type="containsText" dxfId="4902" priority="4581" operator="containsText" text="ITALIA">
      <formula>NOT(ISERROR(SEARCH("ITALIA",G12)))</formula>
    </cfRule>
    <cfRule type="containsText" dxfId="4901" priority="4582" operator="containsText" text="BÉLGICA">
      <formula>NOT(ISERROR(SEARCH("BÉLGICA",G12)))</formula>
    </cfRule>
    <cfRule type="containsText" dxfId="4900" priority="4583" operator="containsText" text="ESPAÑA">
      <formula>NOT(ISERROR(SEARCH("ESPAÑA",G12)))</formula>
    </cfRule>
    <cfRule type="containsText" dxfId="4899" priority="4584" operator="containsText" text="ALEMANIA">
      <formula>NOT(ISERROR(SEARCH("ALEMANIA",G12)))</formula>
    </cfRule>
    <cfRule type="containsText" dxfId="4898" priority="4585" operator="containsText" text="PAÍSES NÓRDICOS">
      <formula>NOT(ISERROR(SEARCH("PAÍSES NÓRDICOS",G12)))</formula>
    </cfRule>
    <cfRule type="containsText" dxfId="4897" priority="4586" operator="containsText" text="REINO UNIDO">
      <formula>NOT(ISERROR(SEARCH("REINO UNIDO",G12)))</formula>
    </cfRule>
    <cfRule type="containsText" dxfId="4896" priority="4587" operator="containsText" text="DINAMARCA">
      <formula>NOT(ISERROR(SEARCH("DINAMARCA",G12)))</formula>
    </cfRule>
    <cfRule type="containsText" dxfId="4895" priority="4588" operator="containsText" text="NORUEGA">
      <formula>NOT(ISERROR(SEARCH("NORUEGA",G12)))</formula>
    </cfRule>
    <cfRule type="containsText" dxfId="4894" priority="4589" operator="containsText" text="FINLANDIA">
      <formula>NOT(ISERROR(SEARCH("FINLANDIA",G12)))</formula>
    </cfRule>
    <cfRule type="containsText" dxfId="4893" priority="4590" operator="containsText" text="SUECIA">
      <formula>NOT(ISERROR(SEARCH("SUECIA",G12)))</formula>
    </cfRule>
  </conditionalFormatting>
  <conditionalFormatting sqref="G12">
    <cfRule type="containsText" dxfId="4892" priority="4557" operator="containsText" text="SUIZA">
      <formula>NOT(ISERROR(SEARCH("SUIZA",G12)))</formula>
    </cfRule>
    <cfRule type="containsText" dxfId="4891" priority="4558" operator="containsText" text="AUSTRIA">
      <formula>NOT(ISERROR(SEARCH("AUSTRIA",G12)))</formula>
    </cfRule>
    <cfRule type="containsText" dxfId="4890" priority="4559" operator="containsText" text="IRLANDA">
      <formula>NOT(ISERROR(SEARCH("IRLANDA",G12)))</formula>
    </cfRule>
    <cfRule type="containsText" dxfId="4889" priority="4560" operator="containsText" text="PAÍSES DEL ESTE">
      <formula>NOT(ISERROR(SEARCH("PAÍSES DEL ESTE",G12)))</formula>
    </cfRule>
    <cfRule type="containsText" dxfId="4888" priority="4561" operator="containsText" text="RUSIA">
      <formula>NOT(ISERROR(SEARCH("RUSIA",G12)))</formula>
    </cfRule>
    <cfRule type="containsText" dxfId="4887" priority="4562" operator="containsText" text="HOLANDA">
      <formula>NOT(ISERROR(SEARCH("HOLANDA",G12)))</formula>
    </cfRule>
    <cfRule type="containsText" dxfId="4886" priority="4563" operator="containsText" text="FRANCIA">
      <formula>NOT(ISERROR(SEARCH("FRANCIA",G12)))</formula>
    </cfRule>
    <cfRule type="containsText" dxfId="4885" priority="4564" operator="containsText" text="ITALIA">
      <formula>NOT(ISERROR(SEARCH("ITALIA",G12)))</formula>
    </cfRule>
    <cfRule type="containsText" dxfId="4884" priority="4565" operator="containsText" text="BÉLGICA">
      <formula>NOT(ISERROR(SEARCH("BÉLGICA",G12)))</formula>
    </cfRule>
    <cfRule type="containsText" dxfId="4883" priority="4566" operator="containsText" text="ESPAÑA">
      <formula>NOT(ISERROR(SEARCH("ESPAÑA",G12)))</formula>
    </cfRule>
    <cfRule type="containsText" dxfId="4882" priority="4567" operator="containsText" text="ALEMANIA">
      <formula>NOT(ISERROR(SEARCH("ALEMANIA",G12)))</formula>
    </cfRule>
    <cfRule type="containsText" dxfId="4881" priority="4568" operator="containsText" text="PAÍSES NÓRDICOS">
      <formula>NOT(ISERROR(SEARCH("PAÍSES NÓRDICOS",G12)))</formula>
    </cfRule>
    <cfRule type="containsText" dxfId="4880" priority="4569" operator="containsText" text="REINO UNIDO">
      <formula>NOT(ISERROR(SEARCH("REINO UNIDO",G12)))</formula>
    </cfRule>
    <cfRule type="containsText" dxfId="4879" priority="4570" operator="containsText" text="DINAMARCA">
      <formula>NOT(ISERROR(SEARCH("DINAMARCA",G12)))</formula>
    </cfRule>
    <cfRule type="containsText" dxfId="4878" priority="4571" operator="containsText" text="NORUEGA">
      <formula>NOT(ISERROR(SEARCH("NORUEGA",G12)))</formula>
    </cfRule>
    <cfRule type="containsText" dxfId="4877" priority="4572" operator="containsText" text="FINLANDIA">
      <formula>NOT(ISERROR(SEARCH("FINLANDIA",G12)))</formula>
    </cfRule>
    <cfRule type="containsText" dxfId="4876" priority="4573" operator="containsText" text="SUECIA">
      <formula>NOT(ISERROR(SEARCH("SUECIA",G12)))</formula>
    </cfRule>
  </conditionalFormatting>
  <conditionalFormatting sqref="G12">
    <cfRule type="containsText" dxfId="4875" priority="4540" operator="containsText" text="SUIZA">
      <formula>NOT(ISERROR(SEARCH("SUIZA",G12)))</formula>
    </cfRule>
    <cfRule type="containsText" dxfId="4874" priority="4541" operator="containsText" text="AUSTRIA">
      <formula>NOT(ISERROR(SEARCH("AUSTRIA",G12)))</formula>
    </cfRule>
    <cfRule type="containsText" dxfId="4873" priority="4542" operator="containsText" text="IRLANDA">
      <formula>NOT(ISERROR(SEARCH("IRLANDA",G12)))</formula>
    </cfRule>
    <cfRule type="containsText" dxfId="4872" priority="4543" operator="containsText" text="PAÍSES DEL ESTE">
      <formula>NOT(ISERROR(SEARCH("PAÍSES DEL ESTE",G12)))</formula>
    </cfRule>
    <cfRule type="containsText" dxfId="4871" priority="4544" operator="containsText" text="RUSIA">
      <formula>NOT(ISERROR(SEARCH("RUSIA",G12)))</formula>
    </cfRule>
    <cfRule type="containsText" dxfId="4870" priority="4545" operator="containsText" text="HOLANDA">
      <formula>NOT(ISERROR(SEARCH("HOLANDA",G12)))</formula>
    </cfRule>
    <cfRule type="containsText" dxfId="4869" priority="4546" operator="containsText" text="FRANCIA">
      <formula>NOT(ISERROR(SEARCH("FRANCIA",G12)))</formula>
    </cfRule>
    <cfRule type="containsText" dxfId="4868" priority="4547" operator="containsText" text="ITALIA">
      <formula>NOT(ISERROR(SEARCH("ITALIA",G12)))</formula>
    </cfRule>
    <cfRule type="containsText" dxfId="4867" priority="4548" operator="containsText" text="BÉLGICA">
      <formula>NOT(ISERROR(SEARCH("BÉLGICA",G12)))</formula>
    </cfRule>
    <cfRule type="containsText" dxfId="4866" priority="4549" operator="containsText" text="ESPAÑA">
      <formula>NOT(ISERROR(SEARCH("ESPAÑA",G12)))</formula>
    </cfRule>
    <cfRule type="containsText" dxfId="4865" priority="4550" operator="containsText" text="ALEMANIA">
      <formula>NOT(ISERROR(SEARCH("ALEMANIA",G12)))</formula>
    </cfRule>
    <cfRule type="containsText" dxfId="4864" priority="4551" operator="containsText" text="PAÍSES NÓRDICOS">
      <formula>NOT(ISERROR(SEARCH("PAÍSES NÓRDICOS",G12)))</formula>
    </cfRule>
    <cfRule type="containsText" dxfId="4863" priority="4552" operator="containsText" text="REINO UNIDO">
      <formula>NOT(ISERROR(SEARCH("REINO UNIDO",G12)))</formula>
    </cfRule>
    <cfRule type="containsText" dxfId="4862" priority="4553" operator="containsText" text="DINAMARCA">
      <formula>NOT(ISERROR(SEARCH("DINAMARCA",G12)))</formula>
    </cfRule>
    <cfRule type="containsText" dxfId="4861" priority="4554" operator="containsText" text="NORUEGA">
      <formula>NOT(ISERROR(SEARCH("NORUEGA",G12)))</formula>
    </cfRule>
    <cfRule type="containsText" dxfId="4860" priority="4555" operator="containsText" text="FINLANDIA">
      <formula>NOT(ISERROR(SEARCH("FINLANDIA",G12)))</formula>
    </cfRule>
    <cfRule type="containsText" dxfId="4859" priority="4556" operator="containsText" text="SUECIA">
      <formula>NOT(ISERROR(SEARCH("SUECIA",G12)))</formula>
    </cfRule>
  </conditionalFormatting>
  <conditionalFormatting sqref="G12">
    <cfRule type="containsText" dxfId="4858" priority="4523" operator="containsText" text="SUIZA">
      <formula>NOT(ISERROR(SEARCH("SUIZA",G12)))</formula>
    </cfRule>
    <cfRule type="containsText" dxfId="4857" priority="4524" operator="containsText" text="AUSTRIA">
      <formula>NOT(ISERROR(SEARCH("AUSTRIA",G12)))</formula>
    </cfRule>
    <cfRule type="containsText" dxfId="4856" priority="4525" operator="containsText" text="IRLANDA">
      <formula>NOT(ISERROR(SEARCH("IRLANDA",G12)))</formula>
    </cfRule>
    <cfRule type="containsText" dxfId="4855" priority="4526" operator="containsText" text="PAÍSES DEL ESTE">
      <formula>NOT(ISERROR(SEARCH("PAÍSES DEL ESTE",G12)))</formula>
    </cfRule>
    <cfRule type="containsText" dxfId="4854" priority="4527" operator="containsText" text="RUSIA">
      <formula>NOT(ISERROR(SEARCH("RUSIA",G12)))</formula>
    </cfRule>
    <cfRule type="containsText" dxfId="4853" priority="4528" operator="containsText" text="HOLANDA">
      <formula>NOT(ISERROR(SEARCH("HOLANDA",G12)))</formula>
    </cfRule>
    <cfRule type="containsText" dxfId="4852" priority="4529" operator="containsText" text="FRANCIA">
      <formula>NOT(ISERROR(SEARCH("FRANCIA",G12)))</formula>
    </cfRule>
    <cfRule type="containsText" dxfId="4851" priority="4530" operator="containsText" text="ITALIA">
      <formula>NOT(ISERROR(SEARCH("ITALIA",G12)))</formula>
    </cfRule>
    <cfRule type="containsText" dxfId="4850" priority="4531" operator="containsText" text="BÉLGICA">
      <formula>NOT(ISERROR(SEARCH("BÉLGICA",G12)))</formula>
    </cfRule>
    <cfRule type="containsText" dxfId="4849" priority="4532" operator="containsText" text="ESPAÑA">
      <formula>NOT(ISERROR(SEARCH("ESPAÑA",G12)))</formula>
    </cfRule>
    <cfRule type="containsText" dxfId="4848" priority="4533" operator="containsText" text="ALEMANIA">
      <formula>NOT(ISERROR(SEARCH("ALEMANIA",G12)))</formula>
    </cfRule>
    <cfRule type="containsText" dxfId="4847" priority="4534" operator="containsText" text="PAÍSES NÓRDICOS">
      <formula>NOT(ISERROR(SEARCH("PAÍSES NÓRDICOS",G12)))</formula>
    </cfRule>
    <cfRule type="containsText" dxfId="4846" priority="4535" operator="containsText" text="REINO UNIDO">
      <formula>NOT(ISERROR(SEARCH("REINO UNIDO",G12)))</formula>
    </cfRule>
    <cfRule type="containsText" dxfId="4845" priority="4536" operator="containsText" text="DINAMARCA">
      <formula>NOT(ISERROR(SEARCH("DINAMARCA",G12)))</formula>
    </cfRule>
    <cfRule type="containsText" dxfId="4844" priority="4537" operator="containsText" text="NORUEGA">
      <formula>NOT(ISERROR(SEARCH("NORUEGA",G12)))</formula>
    </cfRule>
    <cfRule type="containsText" dxfId="4843" priority="4538" operator="containsText" text="FINLANDIA">
      <formula>NOT(ISERROR(SEARCH("FINLANDIA",G12)))</formula>
    </cfRule>
    <cfRule type="containsText" dxfId="4842" priority="4539" operator="containsText" text="SUECIA">
      <formula>NOT(ISERROR(SEARCH("SUECIA",G12)))</formula>
    </cfRule>
  </conditionalFormatting>
  <conditionalFormatting sqref="G12">
    <cfRule type="containsText" dxfId="4841" priority="4506" operator="containsText" text="SUIZA">
      <formula>NOT(ISERROR(SEARCH("SUIZA",G12)))</formula>
    </cfRule>
    <cfRule type="containsText" dxfId="4840" priority="4507" operator="containsText" text="AUSTRIA">
      <formula>NOT(ISERROR(SEARCH("AUSTRIA",G12)))</formula>
    </cfRule>
    <cfRule type="containsText" dxfId="4839" priority="4508" operator="containsText" text="IRLANDA">
      <formula>NOT(ISERROR(SEARCH("IRLANDA",G12)))</formula>
    </cfRule>
    <cfRule type="containsText" dxfId="4838" priority="4509" operator="containsText" text="PAÍSES DEL ESTE">
      <formula>NOT(ISERROR(SEARCH("PAÍSES DEL ESTE",G12)))</formula>
    </cfRule>
    <cfRule type="containsText" dxfId="4837" priority="4510" operator="containsText" text="RUSIA">
      <formula>NOT(ISERROR(SEARCH("RUSIA",G12)))</formula>
    </cfRule>
    <cfRule type="containsText" dxfId="4836" priority="4511" operator="containsText" text="HOLANDA">
      <formula>NOT(ISERROR(SEARCH("HOLANDA",G12)))</formula>
    </cfRule>
    <cfRule type="containsText" dxfId="4835" priority="4512" operator="containsText" text="FRANCIA">
      <formula>NOT(ISERROR(SEARCH("FRANCIA",G12)))</formula>
    </cfRule>
    <cfRule type="containsText" dxfId="4834" priority="4513" operator="containsText" text="ITALIA">
      <formula>NOT(ISERROR(SEARCH("ITALIA",G12)))</formula>
    </cfRule>
    <cfRule type="containsText" dxfId="4833" priority="4514" operator="containsText" text="BÉLGICA">
      <formula>NOT(ISERROR(SEARCH("BÉLGICA",G12)))</formula>
    </cfRule>
    <cfRule type="containsText" dxfId="4832" priority="4515" operator="containsText" text="ESPAÑA">
      <formula>NOT(ISERROR(SEARCH("ESPAÑA",G12)))</formula>
    </cfRule>
    <cfRule type="containsText" dxfId="4831" priority="4516" operator="containsText" text="ALEMANIA">
      <formula>NOT(ISERROR(SEARCH("ALEMANIA",G12)))</formula>
    </cfRule>
    <cfRule type="containsText" dxfId="4830" priority="4517" operator="containsText" text="PAÍSES NÓRDICOS">
      <formula>NOT(ISERROR(SEARCH("PAÍSES NÓRDICOS",G12)))</formula>
    </cfRule>
    <cfRule type="containsText" dxfId="4829" priority="4518" operator="containsText" text="REINO UNIDO">
      <formula>NOT(ISERROR(SEARCH("REINO UNIDO",G12)))</formula>
    </cfRule>
    <cfRule type="containsText" dxfId="4828" priority="4519" operator="containsText" text="DINAMARCA">
      <formula>NOT(ISERROR(SEARCH("DINAMARCA",G12)))</formula>
    </cfRule>
    <cfRule type="containsText" dxfId="4827" priority="4520" operator="containsText" text="NORUEGA">
      <formula>NOT(ISERROR(SEARCH("NORUEGA",G12)))</formula>
    </cfRule>
    <cfRule type="containsText" dxfId="4826" priority="4521" operator="containsText" text="FINLANDIA">
      <formula>NOT(ISERROR(SEARCH("FINLANDIA",G12)))</formula>
    </cfRule>
    <cfRule type="containsText" dxfId="4825" priority="4522" operator="containsText" text="SUECIA">
      <formula>NOT(ISERROR(SEARCH("SUECIA",G12)))</formula>
    </cfRule>
  </conditionalFormatting>
  <conditionalFormatting sqref="G12">
    <cfRule type="containsText" dxfId="4824" priority="4489" operator="containsText" text="SUIZA">
      <formula>NOT(ISERROR(SEARCH("SUIZA",G12)))</formula>
    </cfRule>
    <cfRule type="containsText" dxfId="4823" priority="4490" operator="containsText" text="AUSTRIA">
      <formula>NOT(ISERROR(SEARCH("AUSTRIA",G12)))</formula>
    </cfRule>
    <cfRule type="containsText" dxfId="4822" priority="4491" operator="containsText" text="IRLANDA">
      <formula>NOT(ISERROR(SEARCH("IRLANDA",G12)))</formula>
    </cfRule>
    <cfRule type="containsText" dxfId="4821" priority="4492" operator="containsText" text="PAÍSES DEL ESTE">
      <formula>NOT(ISERROR(SEARCH("PAÍSES DEL ESTE",G12)))</formula>
    </cfRule>
    <cfRule type="containsText" dxfId="4820" priority="4493" operator="containsText" text="RUSIA">
      <formula>NOT(ISERROR(SEARCH("RUSIA",G12)))</formula>
    </cfRule>
    <cfRule type="containsText" dxfId="4819" priority="4494" operator="containsText" text="HOLANDA">
      <formula>NOT(ISERROR(SEARCH("HOLANDA",G12)))</formula>
    </cfRule>
    <cfRule type="containsText" dxfId="4818" priority="4495" operator="containsText" text="FRANCIA">
      <formula>NOT(ISERROR(SEARCH("FRANCIA",G12)))</formula>
    </cfRule>
    <cfRule type="containsText" dxfId="4817" priority="4496" operator="containsText" text="ITALIA">
      <formula>NOT(ISERROR(SEARCH("ITALIA",G12)))</formula>
    </cfRule>
    <cfRule type="containsText" dxfId="4816" priority="4497" operator="containsText" text="BÉLGICA">
      <formula>NOT(ISERROR(SEARCH("BÉLGICA",G12)))</formula>
    </cfRule>
    <cfRule type="containsText" dxfId="4815" priority="4498" operator="containsText" text="ESPAÑA">
      <formula>NOT(ISERROR(SEARCH("ESPAÑA",G12)))</formula>
    </cfRule>
    <cfRule type="containsText" dxfId="4814" priority="4499" operator="containsText" text="ALEMANIA">
      <formula>NOT(ISERROR(SEARCH("ALEMANIA",G12)))</formula>
    </cfRule>
    <cfRule type="containsText" dxfId="4813" priority="4500" operator="containsText" text="PAÍSES NÓRDICOS">
      <formula>NOT(ISERROR(SEARCH("PAÍSES NÓRDICOS",G12)))</formula>
    </cfRule>
    <cfRule type="containsText" dxfId="4812" priority="4501" operator="containsText" text="REINO UNIDO">
      <formula>NOT(ISERROR(SEARCH("REINO UNIDO",G12)))</formula>
    </cfRule>
    <cfRule type="containsText" dxfId="4811" priority="4502" operator="containsText" text="DINAMARCA">
      <formula>NOT(ISERROR(SEARCH("DINAMARCA",G12)))</formula>
    </cfRule>
    <cfRule type="containsText" dxfId="4810" priority="4503" operator="containsText" text="NORUEGA">
      <formula>NOT(ISERROR(SEARCH("NORUEGA",G12)))</formula>
    </cfRule>
    <cfRule type="containsText" dxfId="4809" priority="4504" operator="containsText" text="FINLANDIA">
      <formula>NOT(ISERROR(SEARCH("FINLANDIA",G12)))</formula>
    </cfRule>
    <cfRule type="containsText" dxfId="4808" priority="4505" operator="containsText" text="SUECIA">
      <formula>NOT(ISERROR(SEARCH("SUECIA",G12)))</formula>
    </cfRule>
  </conditionalFormatting>
  <conditionalFormatting sqref="G12">
    <cfRule type="containsText" dxfId="4807" priority="4472" operator="containsText" text="SUIZA">
      <formula>NOT(ISERROR(SEARCH("SUIZA",G12)))</formula>
    </cfRule>
    <cfRule type="containsText" dxfId="4806" priority="4473" operator="containsText" text="AUSTRIA">
      <formula>NOT(ISERROR(SEARCH("AUSTRIA",G12)))</formula>
    </cfRule>
    <cfRule type="containsText" dxfId="4805" priority="4474" operator="containsText" text="IRLANDA">
      <formula>NOT(ISERROR(SEARCH("IRLANDA",G12)))</formula>
    </cfRule>
    <cfRule type="containsText" dxfId="4804" priority="4475" operator="containsText" text="PAÍSES DEL ESTE">
      <formula>NOT(ISERROR(SEARCH("PAÍSES DEL ESTE",G12)))</formula>
    </cfRule>
    <cfRule type="containsText" dxfId="4803" priority="4476" operator="containsText" text="RUSIA">
      <formula>NOT(ISERROR(SEARCH("RUSIA",G12)))</formula>
    </cfRule>
    <cfRule type="containsText" dxfId="4802" priority="4477" operator="containsText" text="HOLANDA">
      <formula>NOT(ISERROR(SEARCH("HOLANDA",G12)))</formula>
    </cfRule>
    <cfRule type="containsText" dxfId="4801" priority="4478" operator="containsText" text="FRANCIA">
      <formula>NOT(ISERROR(SEARCH("FRANCIA",G12)))</formula>
    </cfRule>
    <cfRule type="containsText" dxfId="4800" priority="4479" operator="containsText" text="ITALIA">
      <formula>NOT(ISERROR(SEARCH("ITALIA",G12)))</formula>
    </cfRule>
    <cfRule type="containsText" dxfId="4799" priority="4480" operator="containsText" text="BÉLGICA">
      <formula>NOT(ISERROR(SEARCH("BÉLGICA",G12)))</formula>
    </cfRule>
    <cfRule type="containsText" dxfId="4798" priority="4481" operator="containsText" text="ESPAÑA">
      <formula>NOT(ISERROR(SEARCH("ESPAÑA",G12)))</formula>
    </cfRule>
    <cfRule type="containsText" dxfId="4797" priority="4482" operator="containsText" text="ALEMANIA">
      <formula>NOT(ISERROR(SEARCH("ALEMANIA",G12)))</formula>
    </cfRule>
    <cfRule type="containsText" dxfId="4796" priority="4483" operator="containsText" text="PAÍSES NÓRDICOS">
      <formula>NOT(ISERROR(SEARCH("PAÍSES NÓRDICOS",G12)))</formula>
    </cfRule>
    <cfRule type="containsText" dxfId="4795" priority="4484" operator="containsText" text="REINO UNIDO">
      <formula>NOT(ISERROR(SEARCH("REINO UNIDO",G12)))</formula>
    </cfRule>
    <cfRule type="containsText" dxfId="4794" priority="4485" operator="containsText" text="DINAMARCA">
      <formula>NOT(ISERROR(SEARCH("DINAMARCA",G12)))</formula>
    </cfRule>
    <cfRule type="containsText" dxfId="4793" priority="4486" operator="containsText" text="NORUEGA">
      <formula>NOT(ISERROR(SEARCH("NORUEGA",G12)))</formula>
    </cfRule>
    <cfRule type="containsText" dxfId="4792" priority="4487" operator="containsText" text="FINLANDIA">
      <formula>NOT(ISERROR(SEARCH("FINLANDIA",G12)))</formula>
    </cfRule>
    <cfRule type="containsText" dxfId="4791" priority="4488" operator="containsText" text="SUECIA">
      <formula>NOT(ISERROR(SEARCH("SUECIA",G12)))</formula>
    </cfRule>
  </conditionalFormatting>
  <conditionalFormatting sqref="G12">
    <cfRule type="containsText" dxfId="4790" priority="4455" operator="containsText" text="SUIZA">
      <formula>NOT(ISERROR(SEARCH("SUIZA",G12)))</formula>
    </cfRule>
    <cfRule type="containsText" dxfId="4789" priority="4456" operator="containsText" text="AUSTRIA">
      <formula>NOT(ISERROR(SEARCH("AUSTRIA",G12)))</formula>
    </cfRule>
    <cfRule type="containsText" dxfId="4788" priority="4457" operator="containsText" text="IRLANDA">
      <formula>NOT(ISERROR(SEARCH("IRLANDA",G12)))</formula>
    </cfRule>
    <cfRule type="containsText" dxfId="4787" priority="4458" operator="containsText" text="PAÍSES DEL ESTE">
      <formula>NOT(ISERROR(SEARCH("PAÍSES DEL ESTE",G12)))</formula>
    </cfRule>
    <cfRule type="containsText" dxfId="4786" priority="4459" operator="containsText" text="RUSIA">
      <formula>NOT(ISERROR(SEARCH("RUSIA",G12)))</formula>
    </cfRule>
    <cfRule type="containsText" dxfId="4785" priority="4460" operator="containsText" text="HOLANDA">
      <formula>NOT(ISERROR(SEARCH("HOLANDA",G12)))</formula>
    </cfRule>
    <cfRule type="containsText" dxfId="4784" priority="4461" operator="containsText" text="FRANCIA">
      <formula>NOT(ISERROR(SEARCH("FRANCIA",G12)))</formula>
    </cfRule>
    <cfRule type="containsText" dxfId="4783" priority="4462" operator="containsText" text="ITALIA">
      <formula>NOT(ISERROR(SEARCH("ITALIA",G12)))</formula>
    </cfRule>
    <cfRule type="containsText" dxfId="4782" priority="4463" operator="containsText" text="BÉLGICA">
      <formula>NOT(ISERROR(SEARCH("BÉLGICA",G12)))</formula>
    </cfRule>
    <cfRule type="containsText" dxfId="4781" priority="4464" operator="containsText" text="ESPAÑA">
      <formula>NOT(ISERROR(SEARCH("ESPAÑA",G12)))</formula>
    </cfRule>
    <cfRule type="containsText" dxfId="4780" priority="4465" operator="containsText" text="ALEMANIA">
      <formula>NOT(ISERROR(SEARCH("ALEMANIA",G12)))</formula>
    </cfRule>
    <cfRule type="containsText" dxfId="4779" priority="4466" operator="containsText" text="PAÍSES NÓRDICOS">
      <formula>NOT(ISERROR(SEARCH("PAÍSES NÓRDICOS",G12)))</formula>
    </cfRule>
    <cfRule type="containsText" dxfId="4778" priority="4467" operator="containsText" text="REINO UNIDO">
      <formula>NOT(ISERROR(SEARCH("REINO UNIDO",G12)))</formula>
    </cfRule>
    <cfRule type="containsText" dxfId="4777" priority="4468" operator="containsText" text="DINAMARCA">
      <formula>NOT(ISERROR(SEARCH("DINAMARCA",G12)))</formula>
    </cfRule>
    <cfRule type="containsText" dxfId="4776" priority="4469" operator="containsText" text="NORUEGA">
      <formula>NOT(ISERROR(SEARCH("NORUEGA",G12)))</formula>
    </cfRule>
    <cfRule type="containsText" dxfId="4775" priority="4470" operator="containsText" text="FINLANDIA">
      <formula>NOT(ISERROR(SEARCH("FINLANDIA",G12)))</formula>
    </cfRule>
    <cfRule type="containsText" dxfId="4774" priority="4471" operator="containsText" text="SUECIA">
      <formula>NOT(ISERROR(SEARCH("SUECIA",G12)))</formula>
    </cfRule>
  </conditionalFormatting>
  <conditionalFormatting sqref="G12">
    <cfRule type="containsText" dxfId="4773" priority="4438" operator="containsText" text="SUIZA">
      <formula>NOT(ISERROR(SEARCH("SUIZA",G12)))</formula>
    </cfRule>
    <cfRule type="containsText" dxfId="4772" priority="4439" operator="containsText" text="AUSTRIA">
      <formula>NOT(ISERROR(SEARCH("AUSTRIA",G12)))</formula>
    </cfRule>
    <cfRule type="containsText" dxfId="4771" priority="4440" operator="containsText" text="IRLANDA">
      <formula>NOT(ISERROR(SEARCH("IRLANDA",G12)))</formula>
    </cfRule>
    <cfRule type="containsText" dxfId="4770" priority="4441" operator="containsText" text="PAÍSES DEL ESTE">
      <formula>NOT(ISERROR(SEARCH("PAÍSES DEL ESTE",G12)))</formula>
    </cfRule>
    <cfRule type="containsText" dxfId="4769" priority="4442" operator="containsText" text="RUSIA">
      <formula>NOT(ISERROR(SEARCH("RUSIA",G12)))</formula>
    </cfRule>
    <cfRule type="containsText" dxfId="4768" priority="4443" operator="containsText" text="HOLANDA">
      <formula>NOT(ISERROR(SEARCH("HOLANDA",G12)))</formula>
    </cfRule>
    <cfRule type="containsText" dxfId="4767" priority="4444" operator="containsText" text="FRANCIA">
      <formula>NOT(ISERROR(SEARCH("FRANCIA",G12)))</formula>
    </cfRule>
    <cfRule type="containsText" dxfId="4766" priority="4445" operator="containsText" text="ITALIA">
      <formula>NOT(ISERROR(SEARCH("ITALIA",G12)))</formula>
    </cfRule>
    <cfRule type="containsText" dxfId="4765" priority="4446" operator="containsText" text="BÉLGICA">
      <formula>NOT(ISERROR(SEARCH("BÉLGICA",G12)))</formula>
    </cfRule>
    <cfRule type="containsText" dxfId="4764" priority="4447" operator="containsText" text="ESPAÑA">
      <formula>NOT(ISERROR(SEARCH("ESPAÑA",G12)))</formula>
    </cfRule>
    <cfRule type="containsText" dxfId="4763" priority="4448" operator="containsText" text="ALEMANIA">
      <formula>NOT(ISERROR(SEARCH("ALEMANIA",G12)))</formula>
    </cfRule>
    <cfRule type="containsText" dxfId="4762" priority="4449" operator="containsText" text="PAÍSES NÓRDICOS">
      <formula>NOT(ISERROR(SEARCH("PAÍSES NÓRDICOS",G12)))</formula>
    </cfRule>
    <cfRule type="containsText" dxfId="4761" priority="4450" operator="containsText" text="REINO UNIDO">
      <formula>NOT(ISERROR(SEARCH("REINO UNIDO",G12)))</formula>
    </cfRule>
    <cfRule type="containsText" dxfId="4760" priority="4451" operator="containsText" text="DINAMARCA">
      <formula>NOT(ISERROR(SEARCH("DINAMARCA",G12)))</formula>
    </cfRule>
    <cfRule type="containsText" dxfId="4759" priority="4452" operator="containsText" text="NORUEGA">
      <formula>NOT(ISERROR(SEARCH("NORUEGA",G12)))</formula>
    </cfRule>
    <cfRule type="containsText" dxfId="4758" priority="4453" operator="containsText" text="FINLANDIA">
      <formula>NOT(ISERROR(SEARCH("FINLANDIA",G12)))</formula>
    </cfRule>
    <cfRule type="containsText" dxfId="4757" priority="4454" operator="containsText" text="SUECIA">
      <formula>NOT(ISERROR(SEARCH("SUECIA",G12)))</formula>
    </cfRule>
  </conditionalFormatting>
  <conditionalFormatting sqref="G12">
    <cfRule type="containsText" dxfId="4756" priority="4421" operator="containsText" text="SUIZA">
      <formula>NOT(ISERROR(SEARCH("SUIZA",G12)))</formula>
    </cfRule>
    <cfRule type="containsText" dxfId="4755" priority="4422" operator="containsText" text="AUSTRIA">
      <formula>NOT(ISERROR(SEARCH("AUSTRIA",G12)))</formula>
    </cfRule>
    <cfRule type="containsText" dxfId="4754" priority="4423" operator="containsText" text="IRLANDA">
      <formula>NOT(ISERROR(SEARCH("IRLANDA",G12)))</formula>
    </cfRule>
    <cfRule type="containsText" dxfId="4753" priority="4424" operator="containsText" text="PAÍSES DEL ESTE">
      <formula>NOT(ISERROR(SEARCH("PAÍSES DEL ESTE",G12)))</formula>
    </cfRule>
    <cfRule type="containsText" dxfId="4752" priority="4425" operator="containsText" text="RUSIA">
      <formula>NOT(ISERROR(SEARCH("RUSIA",G12)))</formula>
    </cfRule>
    <cfRule type="containsText" dxfId="4751" priority="4426" operator="containsText" text="HOLANDA">
      <formula>NOT(ISERROR(SEARCH("HOLANDA",G12)))</formula>
    </cfRule>
    <cfRule type="containsText" dxfId="4750" priority="4427" operator="containsText" text="FRANCIA">
      <formula>NOT(ISERROR(SEARCH("FRANCIA",G12)))</formula>
    </cfRule>
    <cfRule type="containsText" dxfId="4749" priority="4428" operator="containsText" text="ITALIA">
      <formula>NOT(ISERROR(SEARCH("ITALIA",G12)))</formula>
    </cfRule>
    <cfRule type="containsText" dxfId="4748" priority="4429" operator="containsText" text="BÉLGICA">
      <formula>NOT(ISERROR(SEARCH("BÉLGICA",G12)))</formula>
    </cfRule>
    <cfRule type="containsText" dxfId="4747" priority="4430" operator="containsText" text="ESPAÑA">
      <formula>NOT(ISERROR(SEARCH("ESPAÑA",G12)))</formula>
    </cfRule>
    <cfRule type="containsText" dxfId="4746" priority="4431" operator="containsText" text="ALEMANIA">
      <formula>NOT(ISERROR(SEARCH("ALEMANIA",G12)))</formula>
    </cfRule>
    <cfRule type="containsText" dxfId="4745" priority="4432" operator="containsText" text="PAÍSES NÓRDICOS">
      <formula>NOT(ISERROR(SEARCH("PAÍSES NÓRDICOS",G12)))</formula>
    </cfRule>
    <cfRule type="containsText" dxfId="4744" priority="4433" operator="containsText" text="REINO UNIDO">
      <formula>NOT(ISERROR(SEARCH("REINO UNIDO",G12)))</formula>
    </cfRule>
    <cfRule type="containsText" dxfId="4743" priority="4434" operator="containsText" text="DINAMARCA">
      <formula>NOT(ISERROR(SEARCH("DINAMARCA",G12)))</formula>
    </cfRule>
    <cfRule type="containsText" dxfId="4742" priority="4435" operator="containsText" text="NORUEGA">
      <formula>NOT(ISERROR(SEARCH("NORUEGA",G12)))</formula>
    </cfRule>
    <cfRule type="containsText" dxfId="4741" priority="4436" operator="containsText" text="FINLANDIA">
      <formula>NOT(ISERROR(SEARCH("FINLANDIA",G12)))</formula>
    </cfRule>
    <cfRule type="containsText" dxfId="4740" priority="4437" operator="containsText" text="SUECIA">
      <formula>NOT(ISERROR(SEARCH("SUECIA",G12)))</formula>
    </cfRule>
  </conditionalFormatting>
  <conditionalFormatting sqref="G13">
    <cfRule type="containsText" dxfId="4739" priority="4404" operator="containsText" text="SUIZA">
      <formula>NOT(ISERROR(SEARCH("SUIZA",G13)))</formula>
    </cfRule>
    <cfRule type="containsText" dxfId="4738" priority="4405" operator="containsText" text="AUSTRIA">
      <formula>NOT(ISERROR(SEARCH("AUSTRIA",G13)))</formula>
    </cfRule>
    <cfRule type="containsText" dxfId="4737" priority="4406" operator="containsText" text="IRLANDA">
      <formula>NOT(ISERROR(SEARCH("IRLANDA",G13)))</formula>
    </cfRule>
    <cfRule type="containsText" dxfId="4736" priority="4407" operator="containsText" text="PAÍSES DEL ESTE">
      <formula>NOT(ISERROR(SEARCH("PAÍSES DEL ESTE",G13)))</formula>
    </cfRule>
    <cfRule type="containsText" dxfId="4735" priority="4408" operator="containsText" text="RUSIA">
      <formula>NOT(ISERROR(SEARCH("RUSIA",G13)))</formula>
    </cfRule>
    <cfRule type="containsText" dxfId="4734" priority="4409" operator="containsText" text="HOLANDA">
      <formula>NOT(ISERROR(SEARCH("HOLANDA",G13)))</formula>
    </cfRule>
    <cfRule type="containsText" dxfId="4733" priority="4410" operator="containsText" text="FRANCIA">
      <formula>NOT(ISERROR(SEARCH("FRANCIA",G13)))</formula>
    </cfRule>
    <cfRule type="containsText" dxfId="4732" priority="4411" operator="containsText" text="ITALIA">
      <formula>NOT(ISERROR(SEARCH("ITALIA",G13)))</formula>
    </cfRule>
    <cfRule type="containsText" dxfId="4731" priority="4412" operator="containsText" text="BÉLGICA">
      <formula>NOT(ISERROR(SEARCH("BÉLGICA",G13)))</formula>
    </cfRule>
    <cfRule type="containsText" dxfId="4730" priority="4413" operator="containsText" text="ESPAÑA">
      <formula>NOT(ISERROR(SEARCH("ESPAÑA",G13)))</formula>
    </cfRule>
    <cfRule type="containsText" dxfId="4729" priority="4414" operator="containsText" text="ALEMANIA">
      <formula>NOT(ISERROR(SEARCH("ALEMANIA",G13)))</formula>
    </cfRule>
    <cfRule type="containsText" dxfId="4728" priority="4415" operator="containsText" text="PAÍSES NÓRDICOS">
      <formula>NOT(ISERROR(SEARCH("PAÍSES NÓRDICOS",G13)))</formula>
    </cfRule>
    <cfRule type="containsText" dxfId="4727" priority="4416" operator="containsText" text="REINO UNIDO">
      <formula>NOT(ISERROR(SEARCH("REINO UNIDO",G13)))</formula>
    </cfRule>
    <cfRule type="containsText" dxfId="4726" priority="4417" operator="containsText" text="DINAMARCA">
      <formula>NOT(ISERROR(SEARCH("DINAMARCA",G13)))</formula>
    </cfRule>
    <cfRule type="containsText" dxfId="4725" priority="4418" operator="containsText" text="NORUEGA">
      <formula>NOT(ISERROR(SEARCH("NORUEGA",G13)))</formula>
    </cfRule>
    <cfRule type="containsText" dxfId="4724" priority="4419" operator="containsText" text="FINLANDIA">
      <formula>NOT(ISERROR(SEARCH("FINLANDIA",G13)))</formula>
    </cfRule>
    <cfRule type="containsText" dxfId="4723" priority="4420" operator="containsText" text="SUECIA">
      <formula>NOT(ISERROR(SEARCH("SUECIA",G13)))</formula>
    </cfRule>
  </conditionalFormatting>
  <conditionalFormatting sqref="G13">
    <cfRule type="containsText" dxfId="4722" priority="4387" operator="containsText" text="SUIZA">
      <formula>NOT(ISERROR(SEARCH("SUIZA",G13)))</formula>
    </cfRule>
    <cfRule type="containsText" dxfId="4721" priority="4388" operator="containsText" text="AUSTRIA">
      <formula>NOT(ISERROR(SEARCH("AUSTRIA",G13)))</formula>
    </cfRule>
    <cfRule type="containsText" dxfId="4720" priority="4389" operator="containsText" text="IRLANDA">
      <formula>NOT(ISERROR(SEARCH("IRLANDA",G13)))</formula>
    </cfRule>
    <cfRule type="containsText" dxfId="4719" priority="4390" operator="containsText" text="PAÍSES DEL ESTE">
      <formula>NOT(ISERROR(SEARCH("PAÍSES DEL ESTE",G13)))</formula>
    </cfRule>
    <cfRule type="containsText" dxfId="4718" priority="4391" operator="containsText" text="RUSIA">
      <formula>NOT(ISERROR(SEARCH("RUSIA",G13)))</formula>
    </cfRule>
    <cfRule type="containsText" dxfId="4717" priority="4392" operator="containsText" text="HOLANDA">
      <formula>NOT(ISERROR(SEARCH("HOLANDA",G13)))</formula>
    </cfRule>
    <cfRule type="containsText" dxfId="4716" priority="4393" operator="containsText" text="FRANCIA">
      <formula>NOT(ISERROR(SEARCH("FRANCIA",G13)))</formula>
    </cfRule>
    <cfRule type="containsText" dxfId="4715" priority="4394" operator="containsText" text="ITALIA">
      <formula>NOT(ISERROR(SEARCH("ITALIA",G13)))</formula>
    </cfRule>
    <cfRule type="containsText" dxfId="4714" priority="4395" operator="containsText" text="BÉLGICA">
      <formula>NOT(ISERROR(SEARCH("BÉLGICA",G13)))</formula>
    </cfRule>
    <cfRule type="containsText" dxfId="4713" priority="4396" operator="containsText" text="ESPAÑA">
      <formula>NOT(ISERROR(SEARCH("ESPAÑA",G13)))</formula>
    </cfRule>
    <cfRule type="containsText" dxfId="4712" priority="4397" operator="containsText" text="ALEMANIA">
      <formula>NOT(ISERROR(SEARCH("ALEMANIA",G13)))</formula>
    </cfRule>
    <cfRule type="containsText" dxfId="4711" priority="4398" operator="containsText" text="PAÍSES NÓRDICOS">
      <formula>NOT(ISERROR(SEARCH("PAÍSES NÓRDICOS",G13)))</formula>
    </cfRule>
    <cfRule type="containsText" dxfId="4710" priority="4399" operator="containsText" text="REINO UNIDO">
      <formula>NOT(ISERROR(SEARCH("REINO UNIDO",G13)))</formula>
    </cfRule>
    <cfRule type="containsText" dxfId="4709" priority="4400" operator="containsText" text="DINAMARCA">
      <formula>NOT(ISERROR(SEARCH("DINAMARCA",G13)))</formula>
    </cfRule>
    <cfRule type="containsText" dxfId="4708" priority="4401" operator="containsText" text="NORUEGA">
      <formula>NOT(ISERROR(SEARCH("NORUEGA",G13)))</formula>
    </cfRule>
    <cfRule type="containsText" dxfId="4707" priority="4402" operator="containsText" text="FINLANDIA">
      <formula>NOT(ISERROR(SEARCH("FINLANDIA",G13)))</formula>
    </cfRule>
    <cfRule type="containsText" dxfId="4706" priority="4403" operator="containsText" text="SUECIA">
      <formula>NOT(ISERROR(SEARCH("SUECIA",G13)))</formula>
    </cfRule>
  </conditionalFormatting>
  <conditionalFormatting sqref="G13">
    <cfRule type="containsText" dxfId="4705" priority="4370" operator="containsText" text="SUIZA">
      <formula>NOT(ISERROR(SEARCH("SUIZA",G13)))</formula>
    </cfRule>
    <cfRule type="containsText" dxfId="4704" priority="4371" operator="containsText" text="AUSTRIA">
      <formula>NOT(ISERROR(SEARCH("AUSTRIA",G13)))</formula>
    </cfRule>
    <cfRule type="containsText" dxfId="4703" priority="4372" operator="containsText" text="IRLANDA">
      <formula>NOT(ISERROR(SEARCH("IRLANDA",G13)))</formula>
    </cfRule>
    <cfRule type="containsText" dxfId="4702" priority="4373" operator="containsText" text="PAÍSES DEL ESTE">
      <formula>NOT(ISERROR(SEARCH("PAÍSES DEL ESTE",G13)))</formula>
    </cfRule>
    <cfRule type="containsText" dxfId="4701" priority="4374" operator="containsText" text="RUSIA">
      <formula>NOT(ISERROR(SEARCH("RUSIA",G13)))</formula>
    </cfRule>
    <cfRule type="containsText" dxfId="4700" priority="4375" operator="containsText" text="HOLANDA">
      <formula>NOT(ISERROR(SEARCH("HOLANDA",G13)))</formula>
    </cfRule>
    <cfRule type="containsText" dxfId="4699" priority="4376" operator="containsText" text="FRANCIA">
      <formula>NOT(ISERROR(SEARCH("FRANCIA",G13)))</formula>
    </cfRule>
    <cfRule type="containsText" dxfId="4698" priority="4377" operator="containsText" text="ITALIA">
      <formula>NOT(ISERROR(SEARCH("ITALIA",G13)))</formula>
    </cfRule>
    <cfRule type="containsText" dxfId="4697" priority="4378" operator="containsText" text="BÉLGICA">
      <formula>NOT(ISERROR(SEARCH("BÉLGICA",G13)))</formula>
    </cfRule>
    <cfRule type="containsText" dxfId="4696" priority="4379" operator="containsText" text="ESPAÑA">
      <formula>NOT(ISERROR(SEARCH("ESPAÑA",G13)))</formula>
    </cfRule>
    <cfRule type="containsText" dxfId="4695" priority="4380" operator="containsText" text="ALEMANIA">
      <formula>NOT(ISERROR(SEARCH("ALEMANIA",G13)))</formula>
    </cfRule>
    <cfRule type="containsText" dxfId="4694" priority="4381" operator="containsText" text="PAÍSES NÓRDICOS">
      <formula>NOT(ISERROR(SEARCH("PAÍSES NÓRDICOS",G13)))</formula>
    </cfRule>
    <cfRule type="containsText" dxfId="4693" priority="4382" operator="containsText" text="REINO UNIDO">
      <formula>NOT(ISERROR(SEARCH("REINO UNIDO",G13)))</formula>
    </cfRule>
    <cfRule type="containsText" dxfId="4692" priority="4383" operator="containsText" text="DINAMARCA">
      <formula>NOT(ISERROR(SEARCH("DINAMARCA",G13)))</formula>
    </cfRule>
    <cfRule type="containsText" dxfId="4691" priority="4384" operator="containsText" text="NORUEGA">
      <formula>NOT(ISERROR(SEARCH("NORUEGA",G13)))</formula>
    </cfRule>
    <cfRule type="containsText" dxfId="4690" priority="4385" operator="containsText" text="FINLANDIA">
      <formula>NOT(ISERROR(SEARCH("FINLANDIA",G13)))</formula>
    </cfRule>
    <cfRule type="containsText" dxfId="4689" priority="4386" operator="containsText" text="SUECIA">
      <formula>NOT(ISERROR(SEARCH("SUECIA",G13)))</formula>
    </cfRule>
  </conditionalFormatting>
  <conditionalFormatting sqref="G13">
    <cfRule type="containsText" dxfId="4688" priority="4353" operator="containsText" text="SUIZA">
      <formula>NOT(ISERROR(SEARCH("SUIZA",G13)))</formula>
    </cfRule>
    <cfRule type="containsText" dxfId="4687" priority="4354" operator="containsText" text="AUSTRIA">
      <formula>NOT(ISERROR(SEARCH("AUSTRIA",G13)))</formula>
    </cfRule>
    <cfRule type="containsText" dxfId="4686" priority="4355" operator="containsText" text="IRLANDA">
      <formula>NOT(ISERROR(SEARCH("IRLANDA",G13)))</formula>
    </cfRule>
    <cfRule type="containsText" dxfId="4685" priority="4356" operator="containsText" text="PAÍSES DEL ESTE">
      <formula>NOT(ISERROR(SEARCH("PAÍSES DEL ESTE",G13)))</formula>
    </cfRule>
    <cfRule type="containsText" dxfId="4684" priority="4357" operator="containsText" text="RUSIA">
      <formula>NOT(ISERROR(SEARCH("RUSIA",G13)))</formula>
    </cfRule>
    <cfRule type="containsText" dxfId="4683" priority="4358" operator="containsText" text="HOLANDA">
      <formula>NOT(ISERROR(SEARCH("HOLANDA",G13)))</formula>
    </cfRule>
    <cfRule type="containsText" dxfId="4682" priority="4359" operator="containsText" text="FRANCIA">
      <formula>NOT(ISERROR(SEARCH("FRANCIA",G13)))</formula>
    </cfRule>
    <cfRule type="containsText" dxfId="4681" priority="4360" operator="containsText" text="ITALIA">
      <formula>NOT(ISERROR(SEARCH("ITALIA",G13)))</formula>
    </cfRule>
    <cfRule type="containsText" dxfId="4680" priority="4361" operator="containsText" text="BÉLGICA">
      <formula>NOT(ISERROR(SEARCH("BÉLGICA",G13)))</formula>
    </cfRule>
    <cfRule type="containsText" dxfId="4679" priority="4362" operator="containsText" text="ESPAÑA">
      <formula>NOT(ISERROR(SEARCH("ESPAÑA",G13)))</formula>
    </cfRule>
    <cfRule type="containsText" dxfId="4678" priority="4363" operator="containsText" text="ALEMANIA">
      <formula>NOT(ISERROR(SEARCH("ALEMANIA",G13)))</formula>
    </cfRule>
    <cfRule type="containsText" dxfId="4677" priority="4364" operator="containsText" text="PAÍSES NÓRDICOS">
      <formula>NOT(ISERROR(SEARCH("PAÍSES NÓRDICOS",G13)))</formula>
    </cfRule>
    <cfRule type="containsText" dxfId="4676" priority="4365" operator="containsText" text="REINO UNIDO">
      <formula>NOT(ISERROR(SEARCH("REINO UNIDO",G13)))</formula>
    </cfRule>
    <cfRule type="containsText" dxfId="4675" priority="4366" operator="containsText" text="DINAMARCA">
      <formula>NOT(ISERROR(SEARCH("DINAMARCA",G13)))</formula>
    </cfRule>
    <cfRule type="containsText" dxfId="4674" priority="4367" operator="containsText" text="NORUEGA">
      <formula>NOT(ISERROR(SEARCH("NORUEGA",G13)))</formula>
    </cfRule>
    <cfRule type="containsText" dxfId="4673" priority="4368" operator="containsText" text="FINLANDIA">
      <formula>NOT(ISERROR(SEARCH("FINLANDIA",G13)))</formula>
    </cfRule>
    <cfRule type="containsText" dxfId="4672" priority="4369" operator="containsText" text="SUECIA">
      <formula>NOT(ISERROR(SEARCH("SUECIA",G13)))</formula>
    </cfRule>
  </conditionalFormatting>
  <conditionalFormatting sqref="G13">
    <cfRule type="containsText" dxfId="4671" priority="4336" operator="containsText" text="SUIZA">
      <formula>NOT(ISERROR(SEARCH("SUIZA",G13)))</formula>
    </cfRule>
    <cfRule type="containsText" dxfId="4670" priority="4337" operator="containsText" text="AUSTRIA">
      <formula>NOT(ISERROR(SEARCH("AUSTRIA",G13)))</formula>
    </cfRule>
    <cfRule type="containsText" dxfId="4669" priority="4338" operator="containsText" text="IRLANDA">
      <formula>NOT(ISERROR(SEARCH("IRLANDA",G13)))</formula>
    </cfRule>
    <cfRule type="containsText" dxfId="4668" priority="4339" operator="containsText" text="PAÍSES DEL ESTE">
      <formula>NOT(ISERROR(SEARCH("PAÍSES DEL ESTE",G13)))</formula>
    </cfRule>
    <cfRule type="containsText" dxfId="4667" priority="4340" operator="containsText" text="RUSIA">
      <formula>NOT(ISERROR(SEARCH("RUSIA",G13)))</formula>
    </cfRule>
    <cfRule type="containsText" dxfId="4666" priority="4341" operator="containsText" text="HOLANDA">
      <formula>NOT(ISERROR(SEARCH("HOLANDA",G13)))</formula>
    </cfRule>
    <cfRule type="containsText" dxfId="4665" priority="4342" operator="containsText" text="FRANCIA">
      <formula>NOT(ISERROR(SEARCH("FRANCIA",G13)))</formula>
    </cfRule>
    <cfRule type="containsText" dxfId="4664" priority="4343" operator="containsText" text="ITALIA">
      <formula>NOT(ISERROR(SEARCH("ITALIA",G13)))</formula>
    </cfRule>
    <cfRule type="containsText" dxfId="4663" priority="4344" operator="containsText" text="BÉLGICA">
      <formula>NOT(ISERROR(SEARCH("BÉLGICA",G13)))</formula>
    </cfRule>
    <cfRule type="containsText" dxfId="4662" priority="4345" operator="containsText" text="ESPAÑA">
      <formula>NOT(ISERROR(SEARCH("ESPAÑA",G13)))</formula>
    </cfRule>
    <cfRule type="containsText" dxfId="4661" priority="4346" operator="containsText" text="ALEMANIA">
      <formula>NOT(ISERROR(SEARCH("ALEMANIA",G13)))</formula>
    </cfRule>
    <cfRule type="containsText" dxfId="4660" priority="4347" operator="containsText" text="PAÍSES NÓRDICOS">
      <formula>NOT(ISERROR(SEARCH("PAÍSES NÓRDICOS",G13)))</formula>
    </cfRule>
    <cfRule type="containsText" dxfId="4659" priority="4348" operator="containsText" text="REINO UNIDO">
      <formula>NOT(ISERROR(SEARCH("REINO UNIDO",G13)))</formula>
    </cfRule>
    <cfRule type="containsText" dxfId="4658" priority="4349" operator="containsText" text="DINAMARCA">
      <formula>NOT(ISERROR(SEARCH("DINAMARCA",G13)))</formula>
    </cfRule>
    <cfRule type="containsText" dxfId="4657" priority="4350" operator="containsText" text="NORUEGA">
      <formula>NOT(ISERROR(SEARCH("NORUEGA",G13)))</formula>
    </cfRule>
    <cfRule type="containsText" dxfId="4656" priority="4351" operator="containsText" text="FINLANDIA">
      <formula>NOT(ISERROR(SEARCH("FINLANDIA",G13)))</formula>
    </cfRule>
    <cfRule type="containsText" dxfId="4655" priority="4352" operator="containsText" text="SUECIA">
      <formula>NOT(ISERROR(SEARCH("SUECIA",G13)))</formula>
    </cfRule>
  </conditionalFormatting>
  <conditionalFormatting sqref="G13">
    <cfRule type="containsText" dxfId="4654" priority="4319" operator="containsText" text="SUIZA">
      <formula>NOT(ISERROR(SEARCH("SUIZA",G13)))</formula>
    </cfRule>
    <cfRule type="containsText" dxfId="4653" priority="4320" operator="containsText" text="AUSTRIA">
      <formula>NOT(ISERROR(SEARCH("AUSTRIA",G13)))</formula>
    </cfRule>
    <cfRule type="containsText" dxfId="4652" priority="4321" operator="containsText" text="IRLANDA">
      <formula>NOT(ISERROR(SEARCH("IRLANDA",G13)))</formula>
    </cfRule>
    <cfRule type="containsText" dxfId="4651" priority="4322" operator="containsText" text="PAÍSES DEL ESTE">
      <formula>NOT(ISERROR(SEARCH("PAÍSES DEL ESTE",G13)))</formula>
    </cfRule>
    <cfRule type="containsText" dxfId="4650" priority="4323" operator="containsText" text="RUSIA">
      <formula>NOT(ISERROR(SEARCH("RUSIA",G13)))</formula>
    </cfRule>
    <cfRule type="containsText" dxfId="4649" priority="4324" operator="containsText" text="HOLANDA">
      <formula>NOT(ISERROR(SEARCH("HOLANDA",G13)))</formula>
    </cfRule>
    <cfRule type="containsText" dxfId="4648" priority="4325" operator="containsText" text="FRANCIA">
      <formula>NOT(ISERROR(SEARCH("FRANCIA",G13)))</formula>
    </cfRule>
    <cfRule type="containsText" dxfId="4647" priority="4326" operator="containsText" text="ITALIA">
      <formula>NOT(ISERROR(SEARCH("ITALIA",G13)))</formula>
    </cfRule>
    <cfRule type="containsText" dxfId="4646" priority="4327" operator="containsText" text="BÉLGICA">
      <formula>NOT(ISERROR(SEARCH("BÉLGICA",G13)))</formula>
    </cfRule>
    <cfRule type="containsText" dxfId="4645" priority="4328" operator="containsText" text="ESPAÑA">
      <formula>NOT(ISERROR(SEARCH("ESPAÑA",G13)))</formula>
    </cfRule>
    <cfRule type="containsText" dxfId="4644" priority="4329" operator="containsText" text="ALEMANIA">
      <formula>NOT(ISERROR(SEARCH("ALEMANIA",G13)))</formula>
    </cfRule>
    <cfRule type="containsText" dxfId="4643" priority="4330" operator="containsText" text="PAÍSES NÓRDICOS">
      <formula>NOT(ISERROR(SEARCH("PAÍSES NÓRDICOS",G13)))</formula>
    </cfRule>
    <cfRule type="containsText" dxfId="4642" priority="4331" operator="containsText" text="REINO UNIDO">
      <formula>NOT(ISERROR(SEARCH("REINO UNIDO",G13)))</formula>
    </cfRule>
    <cfRule type="containsText" dxfId="4641" priority="4332" operator="containsText" text="DINAMARCA">
      <formula>NOT(ISERROR(SEARCH("DINAMARCA",G13)))</formula>
    </cfRule>
    <cfRule type="containsText" dxfId="4640" priority="4333" operator="containsText" text="NORUEGA">
      <formula>NOT(ISERROR(SEARCH("NORUEGA",G13)))</formula>
    </cfRule>
    <cfRule type="containsText" dxfId="4639" priority="4334" operator="containsText" text="FINLANDIA">
      <formula>NOT(ISERROR(SEARCH("FINLANDIA",G13)))</formula>
    </cfRule>
    <cfRule type="containsText" dxfId="4638" priority="4335" operator="containsText" text="SUECIA">
      <formula>NOT(ISERROR(SEARCH("SUECIA",G13)))</formula>
    </cfRule>
  </conditionalFormatting>
  <conditionalFormatting sqref="G13">
    <cfRule type="containsText" dxfId="4637" priority="4302" operator="containsText" text="SUIZA">
      <formula>NOT(ISERROR(SEARCH("SUIZA",G13)))</formula>
    </cfRule>
    <cfRule type="containsText" dxfId="4636" priority="4303" operator="containsText" text="AUSTRIA">
      <formula>NOT(ISERROR(SEARCH("AUSTRIA",G13)))</formula>
    </cfRule>
    <cfRule type="containsText" dxfId="4635" priority="4304" operator="containsText" text="IRLANDA">
      <formula>NOT(ISERROR(SEARCH("IRLANDA",G13)))</formula>
    </cfRule>
    <cfRule type="containsText" dxfId="4634" priority="4305" operator="containsText" text="PAÍSES DEL ESTE">
      <formula>NOT(ISERROR(SEARCH("PAÍSES DEL ESTE",G13)))</formula>
    </cfRule>
    <cfRule type="containsText" dxfId="4633" priority="4306" operator="containsText" text="RUSIA">
      <formula>NOT(ISERROR(SEARCH("RUSIA",G13)))</formula>
    </cfRule>
    <cfRule type="containsText" dxfId="4632" priority="4307" operator="containsText" text="HOLANDA">
      <formula>NOT(ISERROR(SEARCH("HOLANDA",G13)))</formula>
    </cfRule>
    <cfRule type="containsText" dxfId="4631" priority="4308" operator="containsText" text="FRANCIA">
      <formula>NOT(ISERROR(SEARCH("FRANCIA",G13)))</formula>
    </cfRule>
    <cfRule type="containsText" dxfId="4630" priority="4309" operator="containsText" text="ITALIA">
      <formula>NOT(ISERROR(SEARCH("ITALIA",G13)))</formula>
    </cfRule>
    <cfRule type="containsText" dxfId="4629" priority="4310" operator="containsText" text="BÉLGICA">
      <formula>NOT(ISERROR(SEARCH("BÉLGICA",G13)))</formula>
    </cfRule>
    <cfRule type="containsText" dxfId="4628" priority="4311" operator="containsText" text="ESPAÑA">
      <formula>NOT(ISERROR(SEARCH("ESPAÑA",G13)))</formula>
    </cfRule>
    <cfRule type="containsText" dxfId="4627" priority="4312" operator="containsText" text="ALEMANIA">
      <formula>NOT(ISERROR(SEARCH("ALEMANIA",G13)))</formula>
    </cfRule>
    <cfRule type="containsText" dxfId="4626" priority="4313" operator="containsText" text="PAÍSES NÓRDICOS">
      <formula>NOT(ISERROR(SEARCH("PAÍSES NÓRDICOS",G13)))</formula>
    </cfRule>
    <cfRule type="containsText" dxfId="4625" priority="4314" operator="containsText" text="REINO UNIDO">
      <formula>NOT(ISERROR(SEARCH("REINO UNIDO",G13)))</formula>
    </cfRule>
    <cfRule type="containsText" dxfId="4624" priority="4315" operator="containsText" text="DINAMARCA">
      <formula>NOT(ISERROR(SEARCH("DINAMARCA",G13)))</formula>
    </cfRule>
    <cfRule type="containsText" dxfId="4623" priority="4316" operator="containsText" text="NORUEGA">
      <formula>NOT(ISERROR(SEARCH("NORUEGA",G13)))</formula>
    </cfRule>
    <cfRule type="containsText" dxfId="4622" priority="4317" operator="containsText" text="FINLANDIA">
      <formula>NOT(ISERROR(SEARCH("FINLANDIA",G13)))</formula>
    </cfRule>
    <cfRule type="containsText" dxfId="4621" priority="4318" operator="containsText" text="SUECIA">
      <formula>NOT(ISERROR(SEARCH("SUECIA",G13)))</formula>
    </cfRule>
  </conditionalFormatting>
  <conditionalFormatting sqref="G13">
    <cfRule type="containsText" dxfId="4620" priority="4285" operator="containsText" text="SUIZA">
      <formula>NOT(ISERROR(SEARCH("SUIZA",G13)))</formula>
    </cfRule>
    <cfRule type="containsText" dxfId="4619" priority="4286" operator="containsText" text="AUSTRIA">
      <formula>NOT(ISERROR(SEARCH("AUSTRIA",G13)))</formula>
    </cfRule>
    <cfRule type="containsText" dxfId="4618" priority="4287" operator="containsText" text="IRLANDA">
      <formula>NOT(ISERROR(SEARCH("IRLANDA",G13)))</formula>
    </cfRule>
    <cfRule type="containsText" dxfId="4617" priority="4288" operator="containsText" text="PAÍSES DEL ESTE">
      <formula>NOT(ISERROR(SEARCH("PAÍSES DEL ESTE",G13)))</formula>
    </cfRule>
    <cfRule type="containsText" dxfId="4616" priority="4289" operator="containsText" text="RUSIA">
      <formula>NOT(ISERROR(SEARCH("RUSIA",G13)))</formula>
    </cfRule>
    <cfRule type="containsText" dxfId="4615" priority="4290" operator="containsText" text="HOLANDA">
      <formula>NOT(ISERROR(SEARCH("HOLANDA",G13)))</formula>
    </cfRule>
    <cfRule type="containsText" dxfId="4614" priority="4291" operator="containsText" text="FRANCIA">
      <formula>NOT(ISERROR(SEARCH("FRANCIA",G13)))</formula>
    </cfRule>
    <cfRule type="containsText" dxfId="4613" priority="4292" operator="containsText" text="ITALIA">
      <formula>NOT(ISERROR(SEARCH("ITALIA",G13)))</formula>
    </cfRule>
    <cfRule type="containsText" dxfId="4612" priority="4293" operator="containsText" text="BÉLGICA">
      <formula>NOT(ISERROR(SEARCH("BÉLGICA",G13)))</formula>
    </cfRule>
    <cfRule type="containsText" dxfId="4611" priority="4294" operator="containsText" text="ESPAÑA">
      <formula>NOT(ISERROR(SEARCH("ESPAÑA",G13)))</formula>
    </cfRule>
    <cfRule type="containsText" dxfId="4610" priority="4295" operator="containsText" text="ALEMANIA">
      <formula>NOT(ISERROR(SEARCH("ALEMANIA",G13)))</formula>
    </cfRule>
    <cfRule type="containsText" dxfId="4609" priority="4296" operator="containsText" text="PAÍSES NÓRDICOS">
      <formula>NOT(ISERROR(SEARCH("PAÍSES NÓRDICOS",G13)))</formula>
    </cfRule>
    <cfRule type="containsText" dxfId="4608" priority="4297" operator="containsText" text="REINO UNIDO">
      <formula>NOT(ISERROR(SEARCH("REINO UNIDO",G13)))</formula>
    </cfRule>
    <cfRule type="containsText" dxfId="4607" priority="4298" operator="containsText" text="DINAMARCA">
      <formula>NOT(ISERROR(SEARCH("DINAMARCA",G13)))</formula>
    </cfRule>
    <cfRule type="containsText" dxfId="4606" priority="4299" operator="containsText" text="NORUEGA">
      <formula>NOT(ISERROR(SEARCH("NORUEGA",G13)))</formula>
    </cfRule>
    <cfRule type="containsText" dxfId="4605" priority="4300" operator="containsText" text="FINLANDIA">
      <formula>NOT(ISERROR(SEARCH("FINLANDIA",G13)))</formula>
    </cfRule>
    <cfRule type="containsText" dxfId="4604" priority="4301" operator="containsText" text="SUECIA">
      <formula>NOT(ISERROR(SEARCH("SUECIA",G13)))</formula>
    </cfRule>
  </conditionalFormatting>
  <conditionalFormatting sqref="G13">
    <cfRule type="containsText" dxfId="4603" priority="4268" operator="containsText" text="SUIZA">
      <formula>NOT(ISERROR(SEARCH("SUIZA",G13)))</formula>
    </cfRule>
    <cfRule type="containsText" dxfId="4602" priority="4269" operator="containsText" text="AUSTRIA">
      <formula>NOT(ISERROR(SEARCH("AUSTRIA",G13)))</formula>
    </cfRule>
    <cfRule type="containsText" dxfId="4601" priority="4270" operator="containsText" text="IRLANDA">
      <formula>NOT(ISERROR(SEARCH("IRLANDA",G13)))</formula>
    </cfRule>
    <cfRule type="containsText" dxfId="4600" priority="4271" operator="containsText" text="PAÍSES DEL ESTE">
      <formula>NOT(ISERROR(SEARCH("PAÍSES DEL ESTE",G13)))</formula>
    </cfRule>
    <cfRule type="containsText" dxfId="4599" priority="4272" operator="containsText" text="RUSIA">
      <formula>NOT(ISERROR(SEARCH("RUSIA",G13)))</formula>
    </cfRule>
    <cfRule type="containsText" dxfId="4598" priority="4273" operator="containsText" text="HOLANDA">
      <formula>NOT(ISERROR(SEARCH("HOLANDA",G13)))</formula>
    </cfRule>
    <cfRule type="containsText" dxfId="4597" priority="4274" operator="containsText" text="FRANCIA">
      <formula>NOT(ISERROR(SEARCH("FRANCIA",G13)))</formula>
    </cfRule>
    <cfRule type="containsText" dxfId="4596" priority="4275" operator="containsText" text="ITALIA">
      <formula>NOT(ISERROR(SEARCH("ITALIA",G13)))</formula>
    </cfRule>
    <cfRule type="containsText" dxfId="4595" priority="4276" operator="containsText" text="BÉLGICA">
      <formula>NOT(ISERROR(SEARCH("BÉLGICA",G13)))</formula>
    </cfRule>
    <cfRule type="containsText" dxfId="4594" priority="4277" operator="containsText" text="ESPAÑA">
      <formula>NOT(ISERROR(SEARCH("ESPAÑA",G13)))</formula>
    </cfRule>
    <cfRule type="containsText" dxfId="4593" priority="4278" operator="containsText" text="ALEMANIA">
      <formula>NOT(ISERROR(SEARCH("ALEMANIA",G13)))</formula>
    </cfRule>
    <cfRule type="containsText" dxfId="4592" priority="4279" operator="containsText" text="PAÍSES NÓRDICOS">
      <formula>NOT(ISERROR(SEARCH("PAÍSES NÓRDICOS",G13)))</formula>
    </cfRule>
    <cfRule type="containsText" dxfId="4591" priority="4280" operator="containsText" text="REINO UNIDO">
      <formula>NOT(ISERROR(SEARCH("REINO UNIDO",G13)))</formula>
    </cfRule>
    <cfRule type="containsText" dxfId="4590" priority="4281" operator="containsText" text="DINAMARCA">
      <formula>NOT(ISERROR(SEARCH("DINAMARCA",G13)))</formula>
    </cfRule>
    <cfRule type="containsText" dxfId="4589" priority="4282" operator="containsText" text="NORUEGA">
      <formula>NOT(ISERROR(SEARCH("NORUEGA",G13)))</formula>
    </cfRule>
    <cfRule type="containsText" dxfId="4588" priority="4283" operator="containsText" text="FINLANDIA">
      <formula>NOT(ISERROR(SEARCH("FINLANDIA",G13)))</formula>
    </cfRule>
    <cfRule type="containsText" dxfId="4587" priority="4284" operator="containsText" text="SUECIA">
      <formula>NOT(ISERROR(SEARCH("SUECIA",G13)))</formula>
    </cfRule>
  </conditionalFormatting>
  <conditionalFormatting sqref="G13">
    <cfRule type="containsText" dxfId="4586" priority="4251" operator="containsText" text="SUIZA">
      <formula>NOT(ISERROR(SEARCH("SUIZA",G13)))</formula>
    </cfRule>
    <cfRule type="containsText" dxfId="4585" priority="4252" operator="containsText" text="AUSTRIA">
      <formula>NOT(ISERROR(SEARCH("AUSTRIA",G13)))</formula>
    </cfRule>
    <cfRule type="containsText" dxfId="4584" priority="4253" operator="containsText" text="IRLANDA">
      <formula>NOT(ISERROR(SEARCH("IRLANDA",G13)))</formula>
    </cfRule>
    <cfRule type="containsText" dxfId="4583" priority="4254" operator="containsText" text="PAÍSES DEL ESTE">
      <formula>NOT(ISERROR(SEARCH("PAÍSES DEL ESTE",G13)))</formula>
    </cfRule>
    <cfRule type="containsText" dxfId="4582" priority="4255" operator="containsText" text="RUSIA">
      <formula>NOT(ISERROR(SEARCH("RUSIA",G13)))</formula>
    </cfRule>
    <cfRule type="containsText" dxfId="4581" priority="4256" operator="containsText" text="HOLANDA">
      <formula>NOT(ISERROR(SEARCH("HOLANDA",G13)))</formula>
    </cfRule>
    <cfRule type="containsText" dxfId="4580" priority="4257" operator="containsText" text="FRANCIA">
      <formula>NOT(ISERROR(SEARCH("FRANCIA",G13)))</formula>
    </cfRule>
    <cfRule type="containsText" dxfId="4579" priority="4258" operator="containsText" text="ITALIA">
      <formula>NOT(ISERROR(SEARCH("ITALIA",G13)))</formula>
    </cfRule>
    <cfRule type="containsText" dxfId="4578" priority="4259" operator="containsText" text="BÉLGICA">
      <formula>NOT(ISERROR(SEARCH("BÉLGICA",G13)))</formula>
    </cfRule>
    <cfRule type="containsText" dxfId="4577" priority="4260" operator="containsText" text="ESPAÑA">
      <formula>NOT(ISERROR(SEARCH("ESPAÑA",G13)))</formula>
    </cfRule>
    <cfRule type="containsText" dxfId="4576" priority="4261" operator="containsText" text="ALEMANIA">
      <formula>NOT(ISERROR(SEARCH("ALEMANIA",G13)))</formula>
    </cfRule>
    <cfRule type="containsText" dxfId="4575" priority="4262" operator="containsText" text="PAÍSES NÓRDICOS">
      <formula>NOT(ISERROR(SEARCH("PAÍSES NÓRDICOS",G13)))</formula>
    </cfRule>
    <cfRule type="containsText" dxfId="4574" priority="4263" operator="containsText" text="REINO UNIDO">
      <formula>NOT(ISERROR(SEARCH("REINO UNIDO",G13)))</formula>
    </cfRule>
    <cfRule type="containsText" dxfId="4573" priority="4264" operator="containsText" text="DINAMARCA">
      <formula>NOT(ISERROR(SEARCH("DINAMARCA",G13)))</formula>
    </cfRule>
    <cfRule type="containsText" dxfId="4572" priority="4265" operator="containsText" text="NORUEGA">
      <formula>NOT(ISERROR(SEARCH("NORUEGA",G13)))</formula>
    </cfRule>
    <cfRule type="containsText" dxfId="4571" priority="4266" operator="containsText" text="FINLANDIA">
      <formula>NOT(ISERROR(SEARCH("FINLANDIA",G13)))</formula>
    </cfRule>
    <cfRule type="containsText" dxfId="4570" priority="4267" operator="containsText" text="SUECIA">
      <formula>NOT(ISERROR(SEARCH("SUECIA",G13)))</formula>
    </cfRule>
  </conditionalFormatting>
  <conditionalFormatting sqref="G13">
    <cfRule type="containsText" dxfId="4569" priority="4234" operator="containsText" text="SUIZA">
      <formula>NOT(ISERROR(SEARCH("SUIZA",G13)))</formula>
    </cfRule>
    <cfRule type="containsText" dxfId="4568" priority="4235" operator="containsText" text="AUSTRIA">
      <formula>NOT(ISERROR(SEARCH("AUSTRIA",G13)))</formula>
    </cfRule>
    <cfRule type="containsText" dxfId="4567" priority="4236" operator="containsText" text="IRLANDA">
      <formula>NOT(ISERROR(SEARCH("IRLANDA",G13)))</formula>
    </cfRule>
    <cfRule type="containsText" dxfId="4566" priority="4237" operator="containsText" text="PAÍSES DEL ESTE">
      <formula>NOT(ISERROR(SEARCH("PAÍSES DEL ESTE",G13)))</formula>
    </cfRule>
    <cfRule type="containsText" dxfId="4565" priority="4238" operator="containsText" text="RUSIA">
      <formula>NOT(ISERROR(SEARCH("RUSIA",G13)))</formula>
    </cfRule>
    <cfRule type="containsText" dxfId="4564" priority="4239" operator="containsText" text="HOLANDA">
      <formula>NOT(ISERROR(SEARCH("HOLANDA",G13)))</formula>
    </cfRule>
    <cfRule type="containsText" dxfId="4563" priority="4240" operator="containsText" text="FRANCIA">
      <formula>NOT(ISERROR(SEARCH("FRANCIA",G13)))</formula>
    </cfRule>
    <cfRule type="containsText" dxfId="4562" priority="4241" operator="containsText" text="ITALIA">
      <formula>NOT(ISERROR(SEARCH("ITALIA",G13)))</formula>
    </cfRule>
    <cfRule type="containsText" dxfId="4561" priority="4242" operator="containsText" text="BÉLGICA">
      <formula>NOT(ISERROR(SEARCH("BÉLGICA",G13)))</formula>
    </cfRule>
    <cfRule type="containsText" dxfId="4560" priority="4243" operator="containsText" text="ESPAÑA">
      <formula>NOT(ISERROR(SEARCH("ESPAÑA",G13)))</formula>
    </cfRule>
    <cfRule type="containsText" dxfId="4559" priority="4244" operator="containsText" text="ALEMANIA">
      <formula>NOT(ISERROR(SEARCH("ALEMANIA",G13)))</formula>
    </cfRule>
    <cfRule type="containsText" dxfId="4558" priority="4245" operator="containsText" text="PAÍSES NÓRDICOS">
      <formula>NOT(ISERROR(SEARCH("PAÍSES NÓRDICOS",G13)))</formula>
    </cfRule>
    <cfRule type="containsText" dxfId="4557" priority="4246" operator="containsText" text="REINO UNIDO">
      <formula>NOT(ISERROR(SEARCH("REINO UNIDO",G13)))</formula>
    </cfRule>
    <cfRule type="containsText" dxfId="4556" priority="4247" operator="containsText" text="DINAMARCA">
      <formula>NOT(ISERROR(SEARCH("DINAMARCA",G13)))</formula>
    </cfRule>
    <cfRule type="containsText" dxfId="4555" priority="4248" operator="containsText" text="NORUEGA">
      <formula>NOT(ISERROR(SEARCH("NORUEGA",G13)))</formula>
    </cfRule>
    <cfRule type="containsText" dxfId="4554" priority="4249" operator="containsText" text="FINLANDIA">
      <formula>NOT(ISERROR(SEARCH("FINLANDIA",G13)))</formula>
    </cfRule>
    <cfRule type="containsText" dxfId="4553" priority="4250" operator="containsText" text="SUECIA">
      <formula>NOT(ISERROR(SEARCH("SUECIA",G13)))</formula>
    </cfRule>
  </conditionalFormatting>
  <conditionalFormatting sqref="G13">
    <cfRule type="containsText" dxfId="4552" priority="4217" operator="containsText" text="SUIZA">
      <formula>NOT(ISERROR(SEARCH("SUIZA",G13)))</formula>
    </cfRule>
    <cfRule type="containsText" dxfId="4551" priority="4218" operator="containsText" text="AUSTRIA">
      <formula>NOT(ISERROR(SEARCH("AUSTRIA",G13)))</formula>
    </cfRule>
    <cfRule type="containsText" dxfId="4550" priority="4219" operator="containsText" text="IRLANDA">
      <formula>NOT(ISERROR(SEARCH("IRLANDA",G13)))</formula>
    </cfRule>
    <cfRule type="containsText" dxfId="4549" priority="4220" operator="containsText" text="PAÍSES DEL ESTE">
      <formula>NOT(ISERROR(SEARCH("PAÍSES DEL ESTE",G13)))</formula>
    </cfRule>
    <cfRule type="containsText" dxfId="4548" priority="4221" operator="containsText" text="RUSIA">
      <formula>NOT(ISERROR(SEARCH("RUSIA",G13)))</formula>
    </cfRule>
    <cfRule type="containsText" dxfId="4547" priority="4222" operator="containsText" text="HOLANDA">
      <formula>NOT(ISERROR(SEARCH("HOLANDA",G13)))</formula>
    </cfRule>
    <cfRule type="containsText" dxfId="4546" priority="4223" operator="containsText" text="FRANCIA">
      <formula>NOT(ISERROR(SEARCH("FRANCIA",G13)))</formula>
    </cfRule>
    <cfRule type="containsText" dxfId="4545" priority="4224" operator="containsText" text="ITALIA">
      <formula>NOT(ISERROR(SEARCH("ITALIA",G13)))</formula>
    </cfRule>
    <cfRule type="containsText" dxfId="4544" priority="4225" operator="containsText" text="BÉLGICA">
      <formula>NOT(ISERROR(SEARCH("BÉLGICA",G13)))</formula>
    </cfRule>
    <cfRule type="containsText" dxfId="4543" priority="4226" operator="containsText" text="ESPAÑA">
      <formula>NOT(ISERROR(SEARCH("ESPAÑA",G13)))</formula>
    </cfRule>
    <cfRule type="containsText" dxfId="4542" priority="4227" operator="containsText" text="ALEMANIA">
      <formula>NOT(ISERROR(SEARCH("ALEMANIA",G13)))</formula>
    </cfRule>
    <cfRule type="containsText" dxfId="4541" priority="4228" operator="containsText" text="PAÍSES NÓRDICOS">
      <formula>NOT(ISERROR(SEARCH("PAÍSES NÓRDICOS",G13)))</formula>
    </cfRule>
    <cfRule type="containsText" dxfId="4540" priority="4229" operator="containsText" text="REINO UNIDO">
      <formula>NOT(ISERROR(SEARCH("REINO UNIDO",G13)))</formula>
    </cfRule>
    <cfRule type="containsText" dxfId="4539" priority="4230" operator="containsText" text="DINAMARCA">
      <formula>NOT(ISERROR(SEARCH("DINAMARCA",G13)))</formula>
    </cfRule>
    <cfRule type="containsText" dxfId="4538" priority="4231" operator="containsText" text="NORUEGA">
      <formula>NOT(ISERROR(SEARCH("NORUEGA",G13)))</formula>
    </cfRule>
    <cfRule type="containsText" dxfId="4537" priority="4232" operator="containsText" text="FINLANDIA">
      <formula>NOT(ISERROR(SEARCH("FINLANDIA",G13)))</formula>
    </cfRule>
    <cfRule type="containsText" dxfId="4536" priority="4233" operator="containsText" text="SUECIA">
      <formula>NOT(ISERROR(SEARCH("SUECIA",G13)))</formula>
    </cfRule>
  </conditionalFormatting>
  <conditionalFormatting sqref="G13">
    <cfRule type="containsText" dxfId="4535" priority="4200" operator="containsText" text="SUIZA">
      <formula>NOT(ISERROR(SEARCH("SUIZA",G13)))</formula>
    </cfRule>
    <cfRule type="containsText" dxfId="4534" priority="4201" operator="containsText" text="AUSTRIA">
      <formula>NOT(ISERROR(SEARCH("AUSTRIA",G13)))</formula>
    </cfRule>
    <cfRule type="containsText" dxfId="4533" priority="4202" operator="containsText" text="IRLANDA">
      <formula>NOT(ISERROR(SEARCH("IRLANDA",G13)))</formula>
    </cfRule>
    <cfRule type="containsText" dxfId="4532" priority="4203" operator="containsText" text="PAÍSES DEL ESTE">
      <formula>NOT(ISERROR(SEARCH("PAÍSES DEL ESTE",G13)))</formula>
    </cfRule>
    <cfRule type="containsText" dxfId="4531" priority="4204" operator="containsText" text="RUSIA">
      <formula>NOT(ISERROR(SEARCH("RUSIA",G13)))</formula>
    </cfRule>
    <cfRule type="containsText" dxfId="4530" priority="4205" operator="containsText" text="HOLANDA">
      <formula>NOT(ISERROR(SEARCH("HOLANDA",G13)))</formula>
    </cfRule>
    <cfRule type="containsText" dxfId="4529" priority="4206" operator="containsText" text="FRANCIA">
      <formula>NOT(ISERROR(SEARCH("FRANCIA",G13)))</formula>
    </cfRule>
    <cfRule type="containsText" dxfId="4528" priority="4207" operator="containsText" text="ITALIA">
      <formula>NOT(ISERROR(SEARCH("ITALIA",G13)))</formula>
    </cfRule>
    <cfRule type="containsText" dxfId="4527" priority="4208" operator="containsText" text="BÉLGICA">
      <formula>NOT(ISERROR(SEARCH("BÉLGICA",G13)))</formula>
    </cfRule>
    <cfRule type="containsText" dxfId="4526" priority="4209" operator="containsText" text="ESPAÑA">
      <formula>NOT(ISERROR(SEARCH("ESPAÑA",G13)))</formula>
    </cfRule>
    <cfRule type="containsText" dxfId="4525" priority="4210" operator="containsText" text="ALEMANIA">
      <formula>NOT(ISERROR(SEARCH("ALEMANIA",G13)))</formula>
    </cfRule>
    <cfRule type="containsText" dxfId="4524" priority="4211" operator="containsText" text="PAÍSES NÓRDICOS">
      <formula>NOT(ISERROR(SEARCH("PAÍSES NÓRDICOS",G13)))</formula>
    </cfRule>
    <cfRule type="containsText" dxfId="4523" priority="4212" operator="containsText" text="REINO UNIDO">
      <formula>NOT(ISERROR(SEARCH("REINO UNIDO",G13)))</formula>
    </cfRule>
    <cfRule type="containsText" dxfId="4522" priority="4213" operator="containsText" text="DINAMARCA">
      <formula>NOT(ISERROR(SEARCH("DINAMARCA",G13)))</formula>
    </cfRule>
    <cfRule type="containsText" dxfId="4521" priority="4214" operator="containsText" text="NORUEGA">
      <formula>NOT(ISERROR(SEARCH("NORUEGA",G13)))</formula>
    </cfRule>
    <cfRule type="containsText" dxfId="4520" priority="4215" operator="containsText" text="FINLANDIA">
      <formula>NOT(ISERROR(SEARCH("FINLANDIA",G13)))</formula>
    </cfRule>
    <cfRule type="containsText" dxfId="4519" priority="4216" operator="containsText" text="SUECIA">
      <formula>NOT(ISERROR(SEARCH("SUECIA",G13)))</formula>
    </cfRule>
  </conditionalFormatting>
  <conditionalFormatting sqref="G13">
    <cfRule type="containsText" dxfId="4518" priority="4183" operator="containsText" text="SUIZA">
      <formula>NOT(ISERROR(SEARCH("SUIZA",G13)))</formula>
    </cfRule>
    <cfRule type="containsText" dxfId="4517" priority="4184" operator="containsText" text="AUSTRIA">
      <formula>NOT(ISERROR(SEARCH("AUSTRIA",G13)))</formula>
    </cfRule>
    <cfRule type="containsText" dxfId="4516" priority="4185" operator="containsText" text="IRLANDA">
      <formula>NOT(ISERROR(SEARCH("IRLANDA",G13)))</formula>
    </cfRule>
    <cfRule type="containsText" dxfId="4515" priority="4186" operator="containsText" text="PAÍSES DEL ESTE">
      <formula>NOT(ISERROR(SEARCH("PAÍSES DEL ESTE",G13)))</formula>
    </cfRule>
    <cfRule type="containsText" dxfId="4514" priority="4187" operator="containsText" text="RUSIA">
      <formula>NOT(ISERROR(SEARCH("RUSIA",G13)))</formula>
    </cfRule>
    <cfRule type="containsText" dxfId="4513" priority="4188" operator="containsText" text="HOLANDA">
      <formula>NOT(ISERROR(SEARCH("HOLANDA",G13)))</formula>
    </cfRule>
    <cfRule type="containsText" dxfId="4512" priority="4189" operator="containsText" text="FRANCIA">
      <formula>NOT(ISERROR(SEARCH("FRANCIA",G13)))</formula>
    </cfRule>
    <cfRule type="containsText" dxfId="4511" priority="4190" operator="containsText" text="ITALIA">
      <formula>NOT(ISERROR(SEARCH("ITALIA",G13)))</formula>
    </cfRule>
    <cfRule type="containsText" dxfId="4510" priority="4191" operator="containsText" text="BÉLGICA">
      <formula>NOT(ISERROR(SEARCH("BÉLGICA",G13)))</formula>
    </cfRule>
    <cfRule type="containsText" dxfId="4509" priority="4192" operator="containsText" text="ESPAÑA">
      <formula>NOT(ISERROR(SEARCH("ESPAÑA",G13)))</formula>
    </cfRule>
    <cfRule type="containsText" dxfId="4508" priority="4193" operator="containsText" text="ALEMANIA">
      <formula>NOT(ISERROR(SEARCH("ALEMANIA",G13)))</formula>
    </cfRule>
    <cfRule type="containsText" dxfId="4507" priority="4194" operator="containsText" text="PAÍSES NÓRDICOS">
      <formula>NOT(ISERROR(SEARCH("PAÍSES NÓRDICOS",G13)))</formula>
    </cfRule>
    <cfRule type="containsText" dxfId="4506" priority="4195" operator="containsText" text="REINO UNIDO">
      <formula>NOT(ISERROR(SEARCH("REINO UNIDO",G13)))</formula>
    </cfRule>
    <cfRule type="containsText" dxfId="4505" priority="4196" operator="containsText" text="DINAMARCA">
      <formula>NOT(ISERROR(SEARCH("DINAMARCA",G13)))</formula>
    </cfRule>
    <cfRule type="containsText" dxfId="4504" priority="4197" operator="containsText" text="NORUEGA">
      <formula>NOT(ISERROR(SEARCH("NORUEGA",G13)))</formula>
    </cfRule>
    <cfRule type="containsText" dxfId="4503" priority="4198" operator="containsText" text="FINLANDIA">
      <formula>NOT(ISERROR(SEARCH("FINLANDIA",G13)))</formula>
    </cfRule>
    <cfRule type="containsText" dxfId="4502" priority="4199" operator="containsText" text="SUECIA">
      <formula>NOT(ISERROR(SEARCH("SUECIA",G13)))</formula>
    </cfRule>
  </conditionalFormatting>
  <conditionalFormatting sqref="G13">
    <cfRule type="containsText" dxfId="4501" priority="4166" operator="containsText" text="SUIZA">
      <formula>NOT(ISERROR(SEARCH("SUIZA",G13)))</formula>
    </cfRule>
    <cfRule type="containsText" dxfId="4500" priority="4167" operator="containsText" text="AUSTRIA">
      <formula>NOT(ISERROR(SEARCH("AUSTRIA",G13)))</formula>
    </cfRule>
    <cfRule type="containsText" dxfId="4499" priority="4168" operator="containsText" text="IRLANDA">
      <formula>NOT(ISERROR(SEARCH("IRLANDA",G13)))</formula>
    </cfRule>
    <cfRule type="containsText" dxfId="4498" priority="4169" operator="containsText" text="PAÍSES DEL ESTE">
      <formula>NOT(ISERROR(SEARCH("PAÍSES DEL ESTE",G13)))</formula>
    </cfRule>
    <cfRule type="containsText" dxfId="4497" priority="4170" operator="containsText" text="RUSIA">
      <formula>NOT(ISERROR(SEARCH("RUSIA",G13)))</formula>
    </cfRule>
    <cfRule type="containsText" dxfId="4496" priority="4171" operator="containsText" text="HOLANDA">
      <formula>NOT(ISERROR(SEARCH("HOLANDA",G13)))</formula>
    </cfRule>
    <cfRule type="containsText" dxfId="4495" priority="4172" operator="containsText" text="FRANCIA">
      <formula>NOT(ISERROR(SEARCH("FRANCIA",G13)))</formula>
    </cfRule>
    <cfRule type="containsText" dxfId="4494" priority="4173" operator="containsText" text="ITALIA">
      <formula>NOT(ISERROR(SEARCH("ITALIA",G13)))</formula>
    </cfRule>
    <cfRule type="containsText" dxfId="4493" priority="4174" operator="containsText" text="BÉLGICA">
      <formula>NOT(ISERROR(SEARCH("BÉLGICA",G13)))</formula>
    </cfRule>
    <cfRule type="containsText" dxfId="4492" priority="4175" operator="containsText" text="ESPAÑA">
      <formula>NOT(ISERROR(SEARCH("ESPAÑA",G13)))</formula>
    </cfRule>
    <cfRule type="containsText" dxfId="4491" priority="4176" operator="containsText" text="ALEMANIA">
      <formula>NOT(ISERROR(SEARCH("ALEMANIA",G13)))</formula>
    </cfRule>
    <cfRule type="containsText" dxfId="4490" priority="4177" operator="containsText" text="PAÍSES NÓRDICOS">
      <formula>NOT(ISERROR(SEARCH("PAÍSES NÓRDICOS",G13)))</formula>
    </cfRule>
    <cfRule type="containsText" dxfId="4489" priority="4178" operator="containsText" text="REINO UNIDO">
      <formula>NOT(ISERROR(SEARCH("REINO UNIDO",G13)))</formula>
    </cfRule>
    <cfRule type="containsText" dxfId="4488" priority="4179" operator="containsText" text="DINAMARCA">
      <formula>NOT(ISERROR(SEARCH("DINAMARCA",G13)))</formula>
    </cfRule>
    <cfRule type="containsText" dxfId="4487" priority="4180" operator="containsText" text="NORUEGA">
      <formula>NOT(ISERROR(SEARCH("NORUEGA",G13)))</formula>
    </cfRule>
    <cfRule type="containsText" dxfId="4486" priority="4181" operator="containsText" text="FINLANDIA">
      <formula>NOT(ISERROR(SEARCH("FINLANDIA",G13)))</formula>
    </cfRule>
    <cfRule type="containsText" dxfId="4485" priority="4182" operator="containsText" text="SUECIA">
      <formula>NOT(ISERROR(SEARCH("SUECIA",G13)))</formula>
    </cfRule>
  </conditionalFormatting>
  <conditionalFormatting sqref="G13">
    <cfRule type="containsText" dxfId="4484" priority="4149" operator="containsText" text="SUIZA">
      <formula>NOT(ISERROR(SEARCH("SUIZA",G13)))</formula>
    </cfRule>
    <cfRule type="containsText" dxfId="4483" priority="4150" operator="containsText" text="AUSTRIA">
      <formula>NOT(ISERROR(SEARCH("AUSTRIA",G13)))</formula>
    </cfRule>
    <cfRule type="containsText" dxfId="4482" priority="4151" operator="containsText" text="IRLANDA">
      <formula>NOT(ISERROR(SEARCH("IRLANDA",G13)))</formula>
    </cfRule>
    <cfRule type="containsText" dxfId="4481" priority="4152" operator="containsText" text="PAÍSES DEL ESTE">
      <formula>NOT(ISERROR(SEARCH("PAÍSES DEL ESTE",G13)))</formula>
    </cfRule>
    <cfRule type="containsText" dxfId="4480" priority="4153" operator="containsText" text="RUSIA">
      <formula>NOT(ISERROR(SEARCH("RUSIA",G13)))</formula>
    </cfRule>
    <cfRule type="containsText" dxfId="4479" priority="4154" operator="containsText" text="HOLANDA">
      <formula>NOT(ISERROR(SEARCH("HOLANDA",G13)))</formula>
    </cfRule>
    <cfRule type="containsText" dxfId="4478" priority="4155" operator="containsText" text="FRANCIA">
      <formula>NOT(ISERROR(SEARCH("FRANCIA",G13)))</formula>
    </cfRule>
    <cfRule type="containsText" dxfId="4477" priority="4156" operator="containsText" text="ITALIA">
      <formula>NOT(ISERROR(SEARCH("ITALIA",G13)))</formula>
    </cfRule>
    <cfRule type="containsText" dxfId="4476" priority="4157" operator="containsText" text="BÉLGICA">
      <formula>NOT(ISERROR(SEARCH("BÉLGICA",G13)))</formula>
    </cfRule>
    <cfRule type="containsText" dxfId="4475" priority="4158" operator="containsText" text="ESPAÑA">
      <formula>NOT(ISERROR(SEARCH("ESPAÑA",G13)))</formula>
    </cfRule>
    <cfRule type="containsText" dxfId="4474" priority="4159" operator="containsText" text="ALEMANIA">
      <formula>NOT(ISERROR(SEARCH("ALEMANIA",G13)))</formula>
    </cfRule>
    <cfRule type="containsText" dxfId="4473" priority="4160" operator="containsText" text="PAÍSES NÓRDICOS">
      <formula>NOT(ISERROR(SEARCH("PAÍSES NÓRDICOS",G13)))</formula>
    </cfRule>
    <cfRule type="containsText" dxfId="4472" priority="4161" operator="containsText" text="REINO UNIDO">
      <formula>NOT(ISERROR(SEARCH("REINO UNIDO",G13)))</formula>
    </cfRule>
    <cfRule type="containsText" dxfId="4471" priority="4162" operator="containsText" text="DINAMARCA">
      <formula>NOT(ISERROR(SEARCH("DINAMARCA",G13)))</formula>
    </cfRule>
    <cfRule type="containsText" dxfId="4470" priority="4163" operator="containsText" text="NORUEGA">
      <formula>NOT(ISERROR(SEARCH("NORUEGA",G13)))</formula>
    </cfRule>
    <cfRule type="containsText" dxfId="4469" priority="4164" operator="containsText" text="FINLANDIA">
      <formula>NOT(ISERROR(SEARCH("FINLANDIA",G13)))</formula>
    </cfRule>
    <cfRule type="containsText" dxfId="4468" priority="4165" operator="containsText" text="SUECIA">
      <formula>NOT(ISERROR(SEARCH("SUECIA",G13)))</formula>
    </cfRule>
  </conditionalFormatting>
  <conditionalFormatting sqref="G13">
    <cfRule type="containsText" dxfId="4467" priority="4132" operator="containsText" text="SUIZA">
      <formula>NOT(ISERROR(SEARCH("SUIZA",G13)))</formula>
    </cfRule>
    <cfRule type="containsText" dxfId="4466" priority="4133" operator="containsText" text="AUSTRIA">
      <formula>NOT(ISERROR(SEARCH("AUSTRIA",G13)))</formula>
    </cfRule>
    <cfRule type="containsText" dxfId="4465" priority="4134" operator="containsText" text="IRLANDA">
      <formula>NOT(ISERROR(SEARCH("IRLANDA",G13)))</formula>
    </cfRule>
    <cfRule type="containsText" dxfId="4464" priority="4135" operator="containsText" text="PAÍSES DEL ESTE">
      <formula>NOT(ISERROR(SEARCH("PAÍSES DEL ESTE",G13)))</formula>
    </cfRule>
    <cfRule type="containsText" dxfId="4463" priority="4136" operator="containsText" text="RUSIA">
      <formula>NOT(ISERROR(SEARCH("RUSIA",G13)))</formula>
    </cfRule>
    <cfRule type="containsText" dxfId="4462" priority="4137" operator="containsText" text="HOLANDA">
      <formula>NOT(ISERROR(SEARCH("HOLANDA",G13)))</formula>
    </cfRule>
    <cfRule type="containsText" dxfId="4461" priority="4138" operator="containsText" text="FRANCIA">
      <formula>NOT(ISERROR(SEARCH("FRANCIA",G13)))</formula>
    </cfRule>
    <cfRule type="containsText" dxfId="4460" priority="4139" operator="containsText" text="ITALIA">
      <formula>NOT(ISERROR(SEARCH("ITALIA",G13)))</formula>
    </cfRule>
    <cfRule type="containsText" dxfId="4459" priority="4140" operator="containsText" text="BÉLGICA">
      <formula>NOT(ISERROR(SEARCH("BÉLGICA",G13)))</formula>
    </cfRule>
    <cfRule type="containsText" dxfId="4458" priority="4141" operator="containsText" text="ESPAÑA">
      <formula>NOT(ISERROR(SEARCH("ESPAÑA",G13)))</formula>
    </cfRule>
    <cfRule type="containsText" dxfId="4457" priority="4142" operator="containsText" text="ALEMANIA">
      <formula>NOT(ISERROR(SEARCH("ALEMANIA",G13)))</formula>
    </cfRule>
    <cfRule type="containsText" dxfId="4456" priority="4143" operator="containsText" text="PAÍSES NÓRDICOS">
      <formula>NOT(ISERROR(SEARCH("PAÍSES NÓRDICOS",G13)))</formula>
    </cfRule>
    <cfRule type="containsText" dxfId="4455" priority="4144" operator="containsText" text="REINO UNIDO">
      <formula>NOT(ISERROR(SEARCH("REINO UNIDO",G13)))</formula>
    </cfRule>
    <cfRule type="containsText" dxfId="4454" priority="4145" operator="containsText" text="DINAMARCA">
      <formula>NOT(ISERROR(SEARCH("DINAMARCA",G13)))</formula>
    </cfRule>
    <cfRule type="containsText" dxfId="4453" priority="4146" operator="containsText" text="NORUEGA">
      <formula>NOT(ISERROR(SEARCH("NORUEGA",G13)))</formula>
    </cfRule>
    <cfRule type="containsText" dxfId="4452" priority="4147" operator="containsText" text="FINLANDIA">
      <formula>NOT(ISERROR(SEARCH("FINLANDIA",G13)))</formula>
    </cfRule>
    <cfRule type="containsText" dxfId="4451" priority="4148" operator="containsText" text="SUECIA">
      <formula>NOT(ISERROR(SEARCH("SUECIA",G13)))</formula>
    </cfRule>
  </conditionalFormatting>
  <conditionalFormatting sqref="G13">
    <cfRule type="containsText" dxfId="4450" priority="4115" operator="containsText" text="SUIZA">
      <formula>NOT(ISERROR(SEARCH("SUIZA",G13)))</formula>
    </cfRule>
    <cfRule type="containsText" dxfId="4449" priority="4116" operator="containsText" text="AUSTRIA">
      <formula>NOT(ISERROR(SEARCH("AUSTRIA",G13)))</formula>
    </cfRule>
    <cfRule type="containsText" dxfId="4448" priority="4117" operator="containsText" text="IRLANDA">
      <formula>NOT(ISERROR(SEARCH("IRLANDA",G13)))</formula>
    </cfRule>
    <cfRule type="containsText" dxfId="4447" priority="4118" operator="containsText" text="PAÍSES DEL ESTE">
      <formula>NOT(ISERROR(SEARCH("PAÍSES DEL ESTE",G13)))</formula>
    </cfRule>
    <cfRule type="containsText" dxfId="4446" priority="4119" operator="containsText" text="RUSIA">
      <formula>NOT(ISERROR(SEARCH("RUSIA",G13)))</formula>
    </cfRule>
    <cfRule type="containsText" dxfId="4445" priority="4120" operator="containsText" text="HOLANDA">
      <formula>NOT(ISERROR(SEARCH("HOLANDA",G13)))</formula>
    </cfRule>
    <cfRule type="containsText" dxfId="4444" priority="4121" operator="containsText" text="FRANCIA">
      <formula>NOT(ISERROR(SEARCH("FRANCIA",G13)))</formula>
    </cfRule>
    <cfRule type="containsText" dxfId="4443" priority="4122" operator="containsText" text="ITALIA">
      <formula>NOT(ISERROR(SEARCH("ITALIA",G13)))</formula>
    </cfRule>
    <cfRule type="containsText" dxfId="4442" priority="4123" operator="containsText" text="BÉLGICA">
      <formula>NOT(ISERROR(SEARCH("BÉLGICA",G13)))</formula>
    </cfRule>
    <cfRule type="containsText" dxfId="4441" priority="4124" operator="containsText" text="ESPAÑA">
      <formula>NOT(ISERROR(SEARCH("ESPAÑA",G13)))</formula>
    </cfRule>
    <cfRule type="containsText" dxfId="4440" priority="4125" operator="containsText" text="ALEMANIA">
      <formula>NOT(ISERROR(SEARCH("ALEMANIA",G13)))</formula>
    </cfRule>
    <cfRule type="containsText" dxfId="4439" priority="4126" operator="containsText" text="PAÍSES NÓRDICOS">
      <formula>NOT(ISERROR(SEARCH("PAÍSES NÓRDICOS",G13)))</formula>
    </cfRule>
    <cfRule type="containsText" dxfId="4438" priority="4127" operator="containsText" text="REINO UNIDO">
      <formula>NOT(ISERROR(SEARCH("REINO UNIDO",G13)))</formula>
    </cfRule>
    <cfRule type="containsText" dxfId="4437" priority="4128" operator="containsText" text="DINAMARCA">
      <formula>NOT(ISERROR(SEARCH("DINAMARCA",G13)))</formula>
    </cfRule>
    <cfRule type="containsText" dxfId="4436" priority="4129" operator="containsText" text="NORUEGA">
      <formula>NOT(ISERROR(SEARCH("NORUEGA",G13)))</formula>
    </cfRule>
    <cfRule type="containsText" dxfId="4435" priority="4130" operator="containsText" text="FINLANDIA">
      <formula>NOT(ISERROR(SEARCH("FINLANDIA",G13)))</formula>
    </cfRule>
    <cfRule type="containsText" dxfId="4434" priority="4131" operator="containsText" text="SUECIA">
      <formula>NOT(ISERROR(SEARCH("SUECIA",G13)))</formula>
    </cfRule>
  </conditionalFormatting>
  <conditionalFormatting sqref="G13">
    <cfRule type="containsText" dxfId="4433" priority="4098" operator="containsText" text="SUIZA">
      <formula>NOT(ISERROR(SEARCH("SUIZA",G13)))</formula>
    </cfRule>
    <cfRule type="containsText" dxfId="4432" priority="4099" operator="containsText" text="AUSTRIA">
      <formula>NOT(ISERROR(SEARCH("AUSTRIA",G13)))</formula>
    </cfRule>
    <cfRule type="containsText" dxfId="4431" priority="4100" operator="containsText" text="IRLANDA">
      <formula>NOT(ISERROR(SEARCH("IRLANDA",G13)))</formula>
    </cfRule>
    <cfRule type="containsText" dxfId="4430" priority="4101" operator="containsText" text="PAÍSES DEL ESTE">
      <formula>NOT(ISERROR(SEARCH("PAÍSES DEL ESTE",G13)))</formula>
    </cfRule>
    <cfRule type="containsText" dxfId="4429" priority="4102" operator="containsText" text="RUSIA">
      <formula>NOT(ISERROR(SEARCH("RUSIA",G13)))</formula>
    </cfRule>
    <cfRule type="containsText" dxfId="4428" priority="4103" operator="containsText" text="HOLANDA">
      <formula>NOT(ISERROR(SEARCH("HOLANDA",G13)))</formula>
    </cfRule>
    <cfRule type="containsText" dxfId="4427" priority="4104" operator="containsText" text="FRANCIA">
      <formula>NOT(ISERROR(SEARCH("FRANCIA",G13)))</formula>
    </cfRule>
    <cfRule type="containsText" dxfId="4426" priority="4105" operator="containsText" text="ITALIA">
      <formula>NOT(ISERROR(SEARCH("ITALIA",G13)))</formula>
    </cfRule>
    <cfRule type="containsText" dxfId="4425" priority="4106" operator="containsText" text="BÉLGICA">
      <formula>NOT(ISERROR(SEARCH("BÉLGICA",G13)))</formula>
    </cfRule>
    <cfRule type="containsText" dxfId="4424" priority="4107" operator="containsText" text="ESPAÑA">
      <formula>NOT(ISERROR(SEARCH("ESPAÑA",G13)))</formula>
    </cfRule>
    <cfRule type="containsText" dxfId="4423" priority="4108" operator="containsText" text="ALEMANIA">
      <formula>NOT(ISERROR(SEARCH("ALEMANIA",G13)))</formula>
    </cfRule>
    <cfRule type="containsText" dxfId="4422" priority="4109" operator="containsText" text="PAÍSES NÓRDICOS">
      <formula>NOT(ISERROR(SEARCH("PAÍSES NÓRDICOS",G13)))</formula>
    </cfRule>
    <cfRule type="containsText" dxfId="4421" priority="4110" operator="containsText" text="REINO UNIDO">
      <formula>NOT(ISERROR(SEARCH("REINO UNIDO",G13)))</formula>
    </cfRule>
    <cfRule type="containsText" dxfId="4420" priority="4111" operator="containsText" text="DINAMARCA">
      <formula>NOT(ISERROR(SEARCH("DINAMARCA",G13)))</formula>
    </cfRule>
    <cfRule type="containsText" dxfId="4419" priority="4112" operator="containsText" text="NORUEGA">
      <formula>NOT(ISERROR(SEARCH("NORUEGA",G13)))</formula>
    </cfRule>
    <cfRule type="containsText" dxfId="4418" priority="4113" operator="containsText" text="FINLANDIA">
      <formula>NOT(ISERROR(SEARCH("FINLANDIA",G13)))</formula>
    </cfRule>
    <cfRule type="containsText" dxfId="4417" priority="4114" operator="containsText" text="SUECIA">
      <formula>NOT(ISERROR(SEARCH("SUECIA",G13)))</formula>
    </cfRule>
  </conditionalFormatting>
  <conditionalFormatting sqref="G13">
    <cfRule type="containsText" dxfId="4416" priority="4081" operator="containsText" text="SUIZA">
      <formula>NOT(ISERROR(SEARCH("SUIZA",G13)))</formula>
    </cfRule>
    <cfRule type="containsText" dxfId="4415" priority="4082" operator="containsText" text="AUSTRIA">
      <formula>NOT(ISERROR(SEARCH("AUSTRIA",G13)))</formula>
    </cfRule>
    <cfRule type="containsText" dxfId="4414" priority="4083" operator="containsText" text="IRLANDA">
      <formula>NOT(ISERROR(SEARCH("IRLANDA",G13)))</formula>
    </cfRule>
    <cfRule type="containsText" dxfId="4413" priority="4084" operator="containsText" text="PAÍSES DEL ESTE">
      <formula>NOT(ISERROR(SEARCH("PAÍSES DEL ESTE",G13)))</formula>
    </cfRule>
    <cfRule type="containsText" dxfId="4412" priority="4085" operator="containsText" text="RUSIA">
      <formula>NOT(ISERROR(SEARCH("RUSIA",G13)))</formula>
    </cfRule>
    <cfRule type="containsText" dxfId="4411" priority="4086" operator="containsText" text="HOLANDA">
      <formula>NOT(ISERROR(SEARCH("HOLANDA",G13)))</formula>
    </cfRule>
    <cfRule type="containsText" dxfId="4410" priority="4087" operator="containsText" text="FRANCIA">
      <formula>NOT(ISERROR(SEARCH("FRANCIA",G13)))</formula>
    </cfRule>
    <cfRule type="containsText" dxfId="4409" priority="4088" operator="containsText" text="ITALIA">
      <formula>NOT(ISERROR(SEARCH("ITALIA",G13)))</formula>
    </cfRule>
    <cfRule type="containsText" dxfId="4408" priority="4089" operator="containsText" text="BÉLGICA">
      <formula>NOT(ISERROR(SEARCH("BÉLGICA",G13)))</formula>
    </cfRule>
    <cfRule type="containsText" dxfId="4407" priority="4090" operator="containsText" text="ESPAÑA">
      <formula>NOT(ISERROR(SEARCH("ESPAÑA",G13)))</formula>
    </cfRule>
    <cfRule type="containsText" dxfId="4406" priority="4091" operator="containsText" text="ALEMANIA">
      <formula>NOT(ISERROR(SEARCH("ALEMANIA",G13)))</formula>
    </cfRule>
    <cfRule type="containsText" dxfId="4405" priority="4092" operator="containsText" text="PAÍSES NÓRDICOS">
      <formula>NOT(ISERROR(SEARCH("PAÍSES NÓRDICOS",G13)))</formula>
    </cfRule>
    <cfRule type="containsText" dxfId="4404" priority="4093" operator="containsText" text="REINO UNIDO">
      <formula>NOT(ISERROR(SEARCH("REINO UNIDO",G13)))</formula>
    </cfRule>
    <cfRule type="containsText" dxfId="4403" priority="4094" operator="containsText" text="DINAMARCA">
      <formula>NOT(ISERROR(SEARCH("DINAMARCA",G13)))</formula>
    </cfRule>
    <cfRule type="containsText" dxfId="4402" priority="4095" operator="containsText" text="NORUEGA">
      <formula>NOT(ISERROR(SEARCH("NORUEGA",G13)))</formula>
    </cfRule>
    <cfRule type="containsText" dxfId="4401" priority="4096" operator="containsText" text="FINLANDIA">
      <formula>NOT(ISERROR(SEARCH("FINLANDIA",G13)))</formula>
    </cfRule>
    <cfRule type="containsText" dxfId="4400" priority="4097" operator="containsText" text="SUECIA">
      <formula>NOT(ISERROR(SEARCH("SUECIA",G13)))</formula>
    </cfRule>
  </conditionalFormatting>
  <conditionalFormatting sqref="G13">
    <cfRule type="containsText" dxfId="4399" priority="4064" operator="containsText" text="SUIZA">
      <formula>NOT(ISERROR(SEARCH("SUIZA",G13)))</formula>
    </cfRule>
    <cfRule type="containsText" dxfId="4398" priority="4065" operator="containsText" text="AUSTRIA">
      <formula>NOT(ISERROR(SEARCH("AUSTRIA",G13)))</formula>
    </cfRule>
    <cfRule type="containsText" dxfId="4397" priority="4066" operator="containsText" text="IRLANDA">
      <formula>NOT(ISERROR(SEARCH("IRLANDA",G13)))</formula>
    </cfRule>
    <cfRule type="containsText" dxfId="4396" priority="4067" operator="containsText" text="PAÍSES DEL ESTE">
      <formula>NOT(ISERROR(SEARCH("PAÍSES DEL ESTE",G13)))</formula>
    </cfRule>
    <cfRule type="containsText" dxfId="4395" priority="4068" operator="containsText" text="RUSIA">
      <formula>NOT(ISERROR(SEARCH("RUSIA",G13)))</formula>
    </cfRule>
    <cfRule type="containsText" dxfId="4394" priority="4069" operator="containsText" text="HOLANDA">
      <formula>NOT(ISERROR(SEARCH("HOLANDA",G13)))</formula>
    </cfRule>
    <cfRule type="containsText" dxfId="4393" priority="4070" operator="containsText" text="FRANCIA">
      <formula>NOT(ISERROR(SEARCH("FRANCIA",G13)))</formula>
    </cfRule>
    <cfRule type="containsText" dxfId="4392" priority="4071" operator="containsText" text="ITALIA">
      <formula>NOT(ISERROR(SEARCH("ITALIA",G13)))</formula>
    </cfRule>
    <cfRule type="containsText" dxfId="4391" priority="4072" operator="containsText" text="BÉLGICA">
      <formula>NOT(ISERROR(SEARCH("BÉLGICA",G13)))</formula>
    </cfRule>
    <cfRule type="containsText" dxfId="4390" priority="4073" operator="containsText" text="ESPAÑA">
      <formula>NOT(ISERROR(SEARCH("ESPAÑA",G13)))</formula>
    </cfRule>
    <cfRule type="containsText" dxfId="4389" priority="4074" operator="containsText" text="ALEMANIA">
      <formula>NOT(ISERROR(SEARCH("ALEMANIA",G13)))</formula>
    </cfRule>
    <cfRule type="containsText" dxfId="4388" priority="4075" operator="containsText" text="PAÍSES NÓRDICOS">
      <formula>NOT(ISERROR(SEARCH("PAÍSES NÓRDICOS",G13)))</formula>
    </cfRule>
    <cfRule type="containsText" dxfId="4387" priority="4076" operator="containsText" text="REINO UNIDO">
      <formula>NOT(ISERROR(SEARCH("REINO UNIDO",G13)))</formula>
    </cfRule>
    <cfRule type="containsText" dxfId="4386" priority="4077" operator="containsText" text="DINAMARCA">
      <formula>NOT(ISERROR(SEARCH("DINAMARCA",G13)))</formula>
    </cfRule>
    <cfRule type="containsText" dxfId="4385" priority="4078" operator="containsText" text="NORUEGA">
      <formula>NOT(ISERROR(SEARCH("NORUEGA",G13)))</formula>
    </cfRule>
    <cfRule type="containsText" dxfId="4384" priority="4079" operator="containsText" text="FINLANDIA">
      <formula>NOT(ISERROR(SEARCH("FINLANDIA",G13)))</formula>
    </cfRule>
    <cfRule type="containsText" dxfId="4383" priority="4080" operator="containsText" text="SUECIA">
      <formula>NOT(ISERROR(SEARCH("SUECIA",G13)))</formula>
    </cfRule>
  </conditionalFormatting>
  <conditionalFormatting sqref="G13">
    <cfRule type="containsText" dxfId="4382" priority="4047" operator="containsText" text="SUIZA">
      <formula>NOT(ISERROR(SEARCH("SUIZA",G13)))</formula>
    </cfRule>
    <cfRule type="containsText" dxfId="4381" priority="4048" operator="containsText" text="AUSTRIA">
      <formula>NOT(ISERROR(SEARCH("AUSTRIA",G13)))</formula>
    </cfRule>
    <cfRule type="containsText" dxfId="4380" priority="4049" operator="containsText" text="IRLANDA">
      <formula>NOT(ISERROR(SEARCH("IRLANDA",G13)))</formula>
    </cfRule>
    <cfRule type="containsText" dxfId="4379" priority="4050" operator="containsText" text="PAÍSES DEL ESTE">
      <formula>NOT(ISERROR(SEARCH("PAÍSES DEL ESTE",G13)))</formula>
    </cfRule>
    <cfRule type="containsText" dxfId="4378" priority="4051" operator="containsText" text="RUSIA">
      <formula>NOT(ISERROR(SEARCH("RUSIA",G13)))</formula>
    </cfRule>
    <cfRule type="containsText" dxfId="4377" priority="4052" operator="containsText" text="HOLANDA">
      <formula>NOT(ISERROR(SEARCH("HOLANDA",G13)))</formula>
    </cfRule>
    <cfRule type="containsText" dxfId="4376" priority="4053" operator="containsText" text="FRANCIA">
      <formula>NOT(ISERROR(SEARCH("FRANCIA",G13)))</formula>
    </cfRule>
    <cfRule type="containsText" dxfId="4375" priority="4054" operator="containsText" text="ITALIA">
      <formula>NOT(ISERROR(SEARCH("ITALIA",G13)))</formula>
    </cfRule>
    <cfRule type="containsText" dxfId="4374" priority="4055" operator="containsText" text="BÉLGICA">
      <formula>NOT(ISERROR(SEARCH("BÉLGICA",G13)))</formula>
    </cfRule>
    <cfRule type="containsText" dxfId="4373" priority="4056" operator="containsText" text="ESPAÑA">
      <formula>NOT(ISERROR(SEARCH("ESPAÑA",G13)))</formula>
    </cfRule>
    <cfRule type="containsText" dxfId="4372" priority="4057" operator="containsText" text="ALEMANIA">
      <formula>NOT(ISERROR(SEARCH("ALEMANIA",G13)))</formula>
    </cfRule>
    <cfRule type="containsText" dxfId="4371" priority="4058" operator="containsText" text="PAÍSES NÓRDICOS">
      <formula>NOT(ISERROR(SEARCH("PAÍSES NÓRDICOS",G13)))</formula>
    </cfRule>
    <cfRule type="containsText" dxfId="4370" priority="4059" operator="containsText" text="REINO UNIDO">
      <formula>NOT(ISERROR(SEARCH("REINO UNIDO",G13)))</formula>
    </cfRule>
    <cfRule type="containsText" dxfId="4369" priority="4060" operator="containsText" text="DINAMARCA">
      <formula>NOT(ISERROR(SEARCH("DINAMARCA",G13)))</formula>
    </cfRule>
    <cfRule type="containsText" dxfId="4368" priority="4061" operator="containsText" text="NORUEGA">
      <formula>NOT(ISERROR(SEARCH("NORUEGA",G13)))</formula>
    </cfRule>
    <cfRule type="containsText" dxfId="4367" priority="4062" operator="containsText" text="FINLANDIA">
      <formula>NOT(ISERROR(SEARCH("FINLANDIA",G13)))</formula>
    </cfRule>
    <cfRule type="containsText" dxfId="4366" priority="4063" operator="containsText" text="SUECIA">
      <formula>NOT(ISERROR(SEARCH("SUECIA",G13)))</formula>
    </cfRule>
  </conditionalFormatting>
  <conditionalFormatting sqref="G13">
    <cfRule type="containsText" dxfId="4365" priority="4030" operator="containsText" text="SUIZA">
      <formula>NOT(ISERROR(SEARCH("SUIZA",G13)))</formula>
    </cfRule>
    <cfRule type="containsText" dxfId="4364" priority="4031" operator="containsText" text="AUSTRIA">
      <formula>NOT(ISERROR(SEARCH("AUSTRIA",G13)))</formula>
    </cfRule>
    <cfRule type="containsText" dxfId="4363" priority="4032" operator="containsText" text="IRLANDA">
      <formula>NOT(ISERROR(SEARCH("IRLANDA",G13)))</formula>
    </cfRule>
    <cfRule type="containsText" dxfId="4362" priority="4033" operator="containsText" text="PAÍSES DEL ESTE">
      <formula>NOT(ISERROR(SEARCH("PAÍSES DEL ESTE",G13)))</formula>
    </cfRule>
    <cfRule type="containsText" dxfId="4361" priority="4034" operator="containsText" text="RUSIA">
      <formula>NOT(ISERROR(SEARCH("RUSIA",G13)))</formula>
    </cfRule>
    <cfRule type="containsText" dxfId="4360" priority="4035" operator="containsText" text="HOLANDA">
      <formula>NOT(ISERROR(SEARCH("HOLANDA",G13)))</formula>
    </cfRule>
    <cfRule type="containsText" dxfId="4359" priority="4036" operator="containsText" text="FRANCIA">
      <formula>NOT(ISERROR(SEARCH("FRANCIA",G13)))</formula>
    </cfRule>
    <cfRule type="containsText" dxfId="4358" priority="4037" operator="containsText" text="ITALIA">
      <formula>NOT(ISERROR(SEARCH("ITALIA",G13)))</formula>
    </cfRule>
    <cfRule type="containsText" dxfId="4357" priority="4038" operator="containsText" text="BÉLGICA">
      <formula>NOT(ISERROR(SEARCH("BÉLGICA",G13)))</formula>
    </cfRule>
    <cfRule type="containsText" dxfId="4356" priority="4039" operator="containsText" text="ESPAÑA">
      <formula>NOT(ISERROR(SEARCH("ESPAÑA",G13)))</formula>
    </cfRule>
    <cfRule type="containsText" dxfId="4355" priority="4040" operator="containsText" text="ALEMANIA">
      <formula>NOT(ISERROR(SEARCH("ALEMANIA",G13)))</formula>
    </cfRule>
    <cfRule type="containsText" dxfId="4354" priority="4041" operator="containsText" text="PAÍSES NÓRDICOS">
      <formula>NOT(ISERROR(SEARCH("PAÍSES NÓRDICOS",G13)))</formula>
    </cfRule>
    <cfRule type="containsText" dxfId="4353" priority="4042" operator="containsText" text="REINO UNIDO">
      <formula>NOT(ISERROR(SEARCH("REINO UNIDO",G13)))</formula>
    </cfRule>
    <cfRule type="containsText" dxfId="4352" priority="4043" operator="containsText" text="DINAMARCA">
      <formula>NOT(ISERROR(SEARCH("DINAMARCA",G13)))</formula>
    </cfRule>
    <cfRule type="containsText" dxfId="4351" priority="4044" operator="containsText" text="NORUEGA">
      <formula>NOT(ISERROR(SEARCH("NORUEGA",G13)))</formula>
    </cfRule>
    <cfRule type="containsText" dxfId="4350" priority="4045" operator="containsText" text="FINLANDIA">
      <formula>NOT(ISERROR(SEARCH("FINLANDIA",G13)))</formula>
    </cfRule>
    <cfRule type="containsText" dxfId="4349" priority="4046" operator="containsText" text="SUECIA">
      <formula>NOT(ISERROR(SEARCH("SUECIA",G13)))</formula>
    </cfRule>
  </conditionalFormatting>
  <conditionalFormatting sqref="G13">
    <cfRule type="containsText" dxfId="4348" priority="4013" operator="containsText" text="SUIZA">
      <formula>NOT(ISERROR(SEARCH("SUIZA",G13)))</formula>
    </cfRule>
    <cfRule type="containsText" dxfId="4347" priority="4014" operator="containsText" text="AUSTRIA">
      <formula>NOT(ISERROR(SEARCH("AUSTRIA",G13)))</formula>
    </cfRule>
    <cfRule type="containsText" dxfId="4346" priority="4015" operator="containsText" text="IRLANDA">
      <formula>NOT(ISERROR(SEARCH("IRLANDA",G13)))</formula>
    </cfRule>
    <cfRule type="containsText" dxfId="4345" priority="4016" operator="containsText" text="PAÍSES DEL ESTE">
      <formula>NOT(ISERROR(SEARCH("PAÍSES DEL ESTE",G13)))</formula>
    </cfRule>
    <cfRule type="containsText" dxfId="4344" priority="4017" operator="containsText" text="RUSIA">
      <formula>NOT(ISERROR(SEARCH("RUSIA",G13)))</formula>
    </cfRule>
    <cfRule type="containsText" dxfId="4343" priority="4018" operator="containsText" text="HOLANDA">
      <formula>NOT(ISERROR(SEARCH("HOLANDA",G13)))</formula>
    </cfRule>
    <cfRule type="containsText" dxfId="4342" priority="4019" operator="containsText" text="FRANCIA">
      <formula>NOT(ISERROR(SEARCH("FRANCIA",G13)))</formula>
    </cfRule>
    <cfRule type="containsText" dxfId="4341" priority="4020" operator="containsText" text="ITALIA">
      <formula>NOT(ISERROR(SEARCH("ITALIA",G13)))</formula>
    </cfRule>
    <cfRule type="containsText" dxfId="4340" priority="4021" operator="containsText" text="BÉLGICA">
      <formula>NOT(ISERROR(SEARCH("BÉLGICA",G13)))</formula>
    </cfRule>
    <cfRule type="containsText" dxfId="4339" priority="4022" operator="containsText" text="ESPAÑA">
      <formula>NOT(ISERROR(SEARCH("ESPAÑA",G13)))</formula>
    </cfRule>
    <cfRule type="containsText" dxfId="4338" priority="4023" operator="containsText" text="ALEMANIA">
      <formula>NOT(ISERROR(SEARCH("ALEMANIA",G13)))</formula>
    </cfRule>
    <cfRule type="containsText" dxfId="4337" priority="4024" operator="containsText" text="PAÍSES NÓRDICOS">
      <formula>NOT(ISERROR(SEARCH("PAÍSES NÓRDICOS",G13)))</formula>
    </cfRule>
    <cfRule type="containsText" dxfId="4336" priority="4025" operator="containsText" text="REINO UNIDO">
      <formula>NOT(ISERROR(SEARCH("REINO UNIDO",G13)))</formula>
    </cfRule>
    <cfRule type="containsText" dxfId="4335" priority="4026" operator="containsText" text="DINAMARCA">
      <formula>NOT(ISERROR(SEARCH("DINAMARCA",G13)))</formula>
    </cfRule>
    <cfRule type="containsText" dxfId="4334" priority="4027" operator="containsText" text="NORUEGA">
      <formula>NOT(ISERROR(SEARCH("NORUEGA",G13)))</formula>
    </cfRule>
    <cfRule type="containsText" dxfId="4333" priority="4028" operator="containsText" text="FINLANDIA">
      <formula>NOT(ISERROR(SEARCH("FINLANDIA",G13)))</formula>
    </cfRule>
    <cfRule type="containsText" dxfId="4332" priority="4029" operator="containsText" text="SUECIA">
      <formula>NOT(ISERROR(SEARCH("SUECIA",G13)))</formula>
    </cfRule>
  </conditionalFormatting>
  <conditionalFormatting sqref="G13">
    <cfRule type="containsText" dxfId="4331" priority="3996" operator="containsText" text="SUIZA">
      <formula>NOT(ISERROR(SEARCH("SUIZA",G13)))</formula>
    </cfRule>
    <cfRule type="containsText" dxfId="4330" priority="3997" operator="containsText" text="AUSTRIA">
      <formula>NOT(ISERROR(SEARCH("AUSTRIA",G13)))</formula>
    </cfRule>
    <cfRule type="containsText" dxfId="4329" priority="3998" operator="containsText" text="IRLANDA">
      <formula>NOT(ISERROR(SEARCH("IRLANDA",G13)))</formula>
    </cfRule>
    <cfRule type="containsText" dxfId="4328" priority="3999" operator="containsText" text="PAÍSES DEL ESTE">
      <formula>NOT(ISERROR(SEARCH("PAÍSES DEL ESTE",G13)))</formula>
    </cfRule>
    <cfRule type="containsText" dxfId="4327" priority="4000" operator="containsText" text="RUSIA">
      <formula>NOT(ISERROR(SEARCH("RUSIA",G13)))</formula>
    </cfRule>
    <cfRule type="containsText" dxfId="4326" priority="4001" operator="containsText" text="HOLANDA">
      <formula>NOT(ISERROR(SEARCH("HOLANDA",G13)))</formula>
    </cfRule>
    <cfRule type="containsText" dxfId="4325" priority="4002" operator="containsText" text="FRANCIA">
      <formula>NOT(ISERROR(SEARCH("FRANCIA",G13)))</formula>
    </cfRule>
    <cfRule type="containsText" dxfId="4324" priority="4003" operator="containsText" text="ITALIA">
      <formula>NOT(ISERROR(SEARCH("ITALIA",G13)))</formula>
    </cfRule>
    <cfRule type="containsText" dxfId="4323" priority="4004" operator="containsText" text="BÉLGICA">
      <formula>NOT(ISERROR(SEARCH("BÉLGICA",G13)))</formula>
    </cfRule>
    <cfRule type="containsText" dxfId="4322" priority="4005" operator="containsText" text="ESPAÑA">
      <formula>NOT(ISERROR(SEARCH("ESPAÑA",G13)))</formula>
    </cfRule>
    <cfRule type="containsText" dxfId="4321" priority="4006" operator="containsText" text="ALEMANIA">
      <formula>NOT(ISERROR(SEARCH("ALEMANIA",G13)))</formula>
    </cfRule>
    <cfRule type="containsText" dxfId="4320" priority="4007" operator="containsText" text="PAÍSES NÓRDICOS">
      <formula>NOT(ISERROR(SEARCH("PAÍSES NÓRDICOS",G13)))</formula>
    </cfRule>
    <cfRule type="containsText" dxfId="4319" priority="4008" operator="containsText" text="REINO UNIDO">
      <formula>NOT(ISERROR(SEARCH("REINO UNIDO",G13)))</formula>
    </cfRule>
    <cfRule type="containsText" dxfId="4318" priority="4009" operator="containsText" text="DINAMARCA">
      <formula>NOT(ISERROR(SEARCH("DINAMARCA",G13)))</formula>
    </cfRule>
    <cfRule type="containsText" dxfId="4317" priority="4010" operator="containsText" text="NORUEGA">
      <formula>NOT(ISERROR(SEARCH("NORUEGA",G13)))</formula>
    </cfRule>
    <cfRule type="containsText" dxfId="4316" priority="4011" operator="containsText" text="FINLANDIA">
      <formula>NOT(ISERROR(SEARCH("FINLANDIA",G13)))</formula>
    </cfRule>
    <cfRule type="containsText" dxfId="4315" priority="4012" operator="containsText" text="SUECIA">
      <formula>NOT(ISERROR(SEARCH("SUECIA",G13)))</formula>
    </cfRule>
  </conditionalFormatting>
  <conditionalFormatting sqref="G13">
    <cfRule type="containsText" dxfId="4314" priority="3979" operator="containsText" text="SUIZA">
      <formula>NOT(ISERROR(SEARCH("SUIZA",G13)))</formula>
    </cfRule>
    <cfRule type="containsText" dxfId="4313" priority="3980" operator="containsText" text="AUSTRIA">
      <formula>NOT(ISERROR(SEARCH("AUSTRIA",G13)))</formula>
    </cfRule>
    <cfRule type="containsText" dxfId="4312" priority="3981" operator="containsText" text="IRLANDA">
      <formula>NOT(ISERROR(SEARCH("IRLANDA",G13)))</formula>
    </cfRule>
    <cfRule type="containsText" dxfId="4311" priority="3982" operator="containsText" text="PAÍSES DEL ESTE">
      <formula>NOT(ISERROR(SEARCH("PAÍSES DEL ESTE",G13)))</formula>
    </cfRule>
    <cfRule type="containsText" dxfId="4310" priority="3983" operator="containsText" text="RUSIA">
      <formula>NOT(ISERROR(SEARCH("RUSIA",G13)))</formula>
    </cfRule>
    <cfRule type="containsText" dxfId="4309" priority="3984" operator="containsText" text="HOLANDA">
      <formula>NOT(ISERROR(SEARCH("HOLANDA",G13)))</formula>
    </cfRule>
    <cfRule type="containsText" dxfId="4308" priority="3985" operator="containsText" text="FRANCIA">
      <formula>NOT(ISERROR(SEARCH("FRANCIA",G13)))</formula>
    </cfRule>
    <cfRule type="containsText" dxfId="4307" priority="3986" operator="containsText" text="ITALIA">
      <formula>NOT(ISERROR(SEARCH("ITALIA",G13)))</formula>
    </cfRule>
    <cfRule type="containsText" dxfId="4306" priority="3987" operator="containsText" text="BÉLGICA">
      <formula>NOT(ISERROR(SEARCH("BÉLGICA",G13)))</formula>
    </cfRule>
    <cfRule type="containsText" dxfId="4305" priority="3988" operator="containsText" text="ESPAÑA">
      <formula>NOT(ISERROR(SEARCH("ESPAÑA",G13)))</formula>
    </cfRule>
    <cfRule type="containsText" dxfId="4304" priority="3989" operator="containsText" text="ALEMANIA">
      <formula>NOT(ISERROR(SEARCH("ALEMANIA",G13)))</formula>
    </cfRule>
    <cfRule type="containsText" dxfId="4303" priority="3990" operator="containsText" text="PAÍSES NÓRDICOS">
      <formula>NOT(ISERROR(SEARCH("PAÍSES NÓRDICOS",G13)))</formula>
    </cfRule>
    <cfRule type="containsText" dxfId="4302" priority="3991" operator="containsText" text="REINO UNIDO">
      <formula>NOT(ISERROR(SEARCH("REINO UNIDO",G13)))</formula>
    </cfRule>
    <cfRule type="containsText" dxfId="4301" priority="3992" operator="containsText" text="DINAMARCA">
      <formula>NOT(ISERROR(SEARCH("DINAMARCA",G13)))</formula>
    </cfRule>
    <cfRule type="containsText" dxfId="4300" priority="3993" operator="containsText" text="NORUEGA">
      <formula>NOT(ISERROR(SEARCH("NORUEGA",G13)))</formula>
    </cfRule>
    <cfRule type="containsText" dxfId="4299" priority="3994" operator="containsText" text="FINLANDIA">
      <formula>NOT(ISERROR(SEARCH("FINLANDIA",G13)))</formula>
    </cfRule>
    <cfRule type="containsText" dxfId="4298" priority="3995" operator="containsText" text="SUECIA">
      <formula>NOT(ISERROR(SEARCH("SUECIA",G13)))</formula>
    </cfRule>
  </conditionalFormatting>
  <conditionalFormatting sqref="G13">
    <cfRule type="containsText" dxfId="4297" priority="3962" operator="containsText" text="SUIZA">
      <formula>NOT(ISERROR(SEARCH("SUIZA",G13)))</formula>
    </cfRule>
    <cfRule type="containsText" dxfId="4296" priority="3963" operator="containsText" text="AUSTRIA">
      <formula>NOT(ISERROR(SEARCH("AUSTRIA",G13)))</formula>
    </cfRule>
    <cfRule type="containsText" dxfId="4295" priority="3964" operator="containsText" text="IRLANDA">
      <formula>NOT(ISERROR(SEARCH("IRLANDA",G13)))</formula>
    </cfRule>
    <cfRule type="containsText" dxfId="4294" priority="3965" operator="containsText" text="PAÍSES DEL ESTE">
      <formula>NOT(ISERROR(SEARCH("PAÍSES DEL ESTE",G13)))</formula>
    </cfRule>
    <cfRule type="containsText" dxfId="4293" priority="3966" operator="containsText" text="RUSIA">
      <formula>NOT(ISERROR(SEARCH("RUSIA",G13)))</formula>
    </cfRule>
    <cfRule type="containsText" dxfId="4292" priority="3967" operator="containsText" text="HOLANDA">
      <formula>NOT(ISERROR(SEARCH("HOLANDA",G13)))</formula>
    </cfRule>
    <cfRule type="containsText" dxfId="4291" priority="3968" operator="containsText" text="FRANCIA">
      <formula>NOT(ISERROR(SEARCH("FRANCIA",G13)))</formula>
    </cfRule>
    <cfRule type="containsText" dxfId="4290" priority="3969" operator="containsText" text="ITALIA">
      <formula>NOT(ISERROR(SEARCH("ITALIA",G13)))</formula>
    </cfRule>
    <cfRule type="containsText" dxfId="4289" priority="3970" operator="containsText" text="BÉLGICA">
      <formula>NOT(ISERROR(SEARCH("BÉLGICA",G13)))</formula>
    </cfRule>
    <cfRule type="containsText" dxfId="4288" priority="3971" operator="containsText" text="ESPAÑA">
      <formula>NOT(ISERROR(SEARCH("ESPAÑA",G13)))</formula>
    </cfRule>
    <cfRule type="containsText" dxfId="4287" priority="3972" operator="containsText" text="ALEMANIA">
      <formula>NOT(ISERROR(SEARCH("ALEMANIA",G13)))</formula>
    </cfRule>
    <cfRule type="containsText" dxfId="4286" priority="3973" operator="containsText" text="PAÍSES NÓRDICOS">
      <formula>NOT(ISERROR(SEARCH("PAÍSES NÓRDICOS",G13)))</formula>
    </cfRule>
    <cfRule type="containsText" dxfId="4285" priority="3974" operator="containsText" text="REINO UNIDO">
      <formula>NOT(ISERROR(SEARCH("REINO UNIDO",G13)))</formula>
    </cfRule>
    <cfRule type="containsText" dxfId="4284" priority="3975" operator="containsText" text="DINAMARCA">
      <formula>NOT(ISERROR(SEARCH("DINAMARCA",G13)))</formula>
    </cfRule>
    <cfRule type="containsText" dxfId="4283" priority="3976" operator="containsText" text="NORUEGA">
      <formula>NOT(ISERROR(SEARCH("NORUEGA",G13)))</formula>
    </cfRule>
    <cfRule type="containsText" dxfId="4282" priority="3977" operator="containsText" text="FINLANDIA">
      <formula>NOT(ISERROR(SEARCH("FINLANDIA",G13)))</formula>
    </cfRule>
    <cfRule type="containsText" dxfId="4281" priority="3978" operator="containsText" text="SUECIA">
      <formula>NOT(ISERROR(SEARCH("SUECIA",G13)))</formula>
    </cfRule>
  </conditionalFormatting>
  <conditionalFormatting sqref="G13">
    <cfRule type="containsText" dxfId="4280" priority="3945" operator="containsText" text="SUIZA">
      <formula>NOT(ISERROR(SEARCH("SUIZA",G13)))</formula>
    </cfRule>
    <cfRule type="containsText" dxfId="4279" priority="3946" operator="containsText" text="AUSTRIA">
      <formula>NOT(ISERROR(SEARCH("AUSTRIA",G13)))</formula>
    </cfRule>
    <cfRule type="containsText" dxfId="4278" priority="3947" operator="containsText" text="IRLANDA">
      <formula>NOT(ISERROR(SEARCH("IRLANDA",G13)))</formula>
    </cfRule>
    <cfRule type="containsText" dxfId="4277" priority="3948" operator="containsText" text="PAÍSES DEL ESTE">
      <formula>NOT(ISERROR(SEARCH("PAÍSES DEL ESTE",G13)))</formula>
    </cfRule>
    <cfRule type="containsText" dxfId="4276" priority="3949" operator="containsText" text="RUSIA">
      <formula>NOT(ISERROR(SEARCH("RUSIA",G13)))</formula>
    </cfRule>
    <cfRule type="containsText" dxfId="4275" priority="3950" operator="containsText" text="HOLANDA">
      <formula>NOT(ISERROR(SEARCH("HOLANDA",G13)))</formula>
    </cfRule>
    <cfRule type="containsText" dxfId="4274" priority="3951" operator="containsText" text="FRANCIA">
      <formula>NOT(ISERROR(SEARCH("FRANCIA",G13)))</formula>
    </cfRule>
    <cfRule type="containsText" dxfId="4273" priority="3952" operator="containsText" text="ITALIA">
      <formula>NOT(ISERROR(SEARCH("ITALIA",G13)))</formula>
    </cfRule>
    <cfRule type="containsText" dxfId="4272" priority="3953" operator="containsText" text="BÉLGICA">
      <formula>NOT(ISERROR(SEARCH("BÉLGICA",G13)))</formula>
    </cfRule>
    <cfRule type="containsText" dxfId="4271" priority="3954" operator="containsText" text="ESPAÑA">
      <formula>NOT(ISERROR(SEARCH("ESPAÑA",G13)))</formula>
    </cfRule>
    <cfRule type="containsText" dxfId="4270" priority="3955" operator="containsText" text="ALEMANIA">
      <formula>NOT(ISERROR(SEARCH("ALEMANIA",G13)))</formula>
    </cfRule>
    <cfRule type="containsText" dxfId="4269" priority="3956" operator="containsText" text="PAÍSES NÓRDICOS">
      <formula>NOT(ISERROR(SEARCH("PAÍSES NÓRDICOS",G13)))</formula>
    </cfRule>
    <cfRule type="containsText" dxfId="4268" priority="3957" operator="containsText" text="REINO UNIDO">
      <formula>NOT(ISERROR(SEARCH("REINO UNIDO",G13)))</formula>
    </cfRule>
    <cfRule type="containsText" dxfId="4267" priority="3958" operator="containsText" text="DINAMARCA">
      <formula>NOT(ISERROR(SEARCH("DINAMARCA",G13)))</formula>
    </cfRule>
    <cfRule type="containsText" dxfId="4266" priority="3959" operator="containsText" text="NORUEGA">
      <formula>NOT(ISERROR(SEARCH("NORUEGA",G13)))</formula>
    </cfRule>
    <cfRule type="containsText" dxfId="4265" priority="3960" operator="containsText" text="FINLANDIA">
      <formula>NOT(ISERROR(SEARCH("FINLANDIA",G13)))</formula>
    </cfRule>
    <cfRule type="containsText" dxfId="4264" priority="3961" operator="containsText" text="SUECIA">
      <formula>NOT(ISERROR(SEARCH("SUECIA",G13)))</formula>
    </cfRule>
  </conditionalFormatting>
  <conditionalFormatting sqref="G13">
    <cfRule type="containsText" dxfId="4263" priority="3928" operator="containsText" text="SUIZA">
      <formula>NOT(ISERROR(SEARCH("SUIZA",G13)))</formula>
    </cfRule>
    <cfRule type="containsText" dxfId="4262" priority="3929" operator="containsText" text="AUSTRIA">
      <formula>NOT(ISERROR(SEARCH("AUSTRIA",G13)))</formula>
    </cfRule>
    <cfRule type="containsText" dxfId="4261" priority="3930" operator="containsText" text="IRLANDA">
      <formula>NOT(ISERROR(SEARCH("IRLANDA",G13)))</formula>
    </cfRule>
    <cfRule type="containsText" dxfId="4260" priority="3931" operator="containsText" text="PAÍSES DEL ESTE">
      <formula>NOT(ISERROR(SEARCH("PAÍSES DEL ESTE",G13)))</formula>
    </cfRule>
    <cfRule type="containsText" dxfId="4259" priority="3932" operator="containsText" text="RUSIA">
      <formula>NOT(ISERROR(SEARCH("RUSIA",G13)))</formula>
    </cfRule>
    <cfRule type="containsText" dxfId="4258" priority="3933" operator="containsText" text="HOLANDA">
      <formula>NOT(ISERROR(SEARCH("HOLANDA",G13)))</formula>
    </cfRule>
    <cfRule type="containsText" dxfId="4257" priority="3934" operator="containsText" text="FRANCIA">
      <formula>NOT(ISERROR(SEARCH("FRANCIA",G13)))</formula>
    </cfRule>
    <cfRule type="containsText" dxfId="4256" priority="3935" operator="containsText" text="ITALIA">
      <formula>NOT(ISERROR(SEARCH("ITALIA",G13)))</formula>
    </cfRule>
    <cfRule type="containsText" dxfId="4255" priority="3936" operator="containsText" text="BÉLGICA">
      <formula>NOT(ISERROR(SEARCH("BÉLGICA",G13)))</formula>
    </cfRule>
    <cfRule type="containsText" dxfId="4254" priority="3937" operator="containsText" text="ESPAÑA">
      <formula>NOT(ISERROR(SEARCH("ESPAÑA",G13)))</formula>
    </cfRule>
    <cfRule type="containsText" dxfId="4253" priority="3938" operator="containsText" text="ALEMANIA">
      <formula>NOT(ISERROR(SEARCH("ALEMANIA",G13)))</formula>
    </cfRule>
    <cfRule type="containsText" dxfId="4252" priority="3939" operator="containsText" text="PAÍSES NÓRDICOS">
      <formula>NOT(ISERROR(SEARCH("PAÍSES NÓRDICOS",G13)))</formula>
    </cfRule>
    <cfRule type="containsText" dxfId="4251" priority="3940" operator="containsText" text="REINO UNIDO">
      <formula>NOT(ISERROR(SEARCH("REINO UNIDO",G13)))</formula>
    </cfRule>
    <cfRule type="containsText" dxfId="4250" priority="3941" operator="containsText" text="DINAMARCA">
      <formula>NOT(ISERROR(SEARCH("DINAMARCA",G13)))</formula>
    </cfRule>
    <cfRule type="containsText" dxfId="4249" priority="3942" operator="containsText" text="NORUEGA">
      <formula>NOT(ISERROR(SEARCH("NORUEGA",G13)))</formula>
    </cfRule>
    <cfRule type="containsText" dxfId="4248" priority="3943" operator="containsText" text="FINLANDIA">
      <formula>NOT(ISERROR(SEARCH("FINLANDIA",G13)))</formula>
    </cfRule>
    <cfRule type="containsText" dxfId="4247" priority="3944" operator="containsText" text="SUECIA">
      <formula>NOT(ISERROR(SEARCH("SUECIA",G13)))</formula>
    </cfRule>
  </conditionalFormatting>
  <conditionalFormatting sqref="G13">
    <cfRule type="containsText" dxfId="4246" priority="3911" operator="containsText" text="SUIZA">
      <formula>NOT(ISERROR(SEARCH("SUIZA",G13)))</formula>
    </cfRule>
    <cfRule type="containsText" dxfId="4245" priority="3912" operator="containsText" text="AUSTRIA">
      <formula>NOT(ISERROR(SEARCH("AUSTRIA",G13)))</formula>
    </cfRule>
    <cfRule type="containsText" dxfId="4244" priority="3913" operator="containsText" text="IRLANDA">
      <formula>NOT(ISERROR(SEARCH("IRLANDA",G13)))</formula>
    </cfRule>
    <cfRule type="containsText" dxfId="4243" priority="3914" operator="containsText" text="PAÍSES DEL ESTE">
      <formula>NOT(ISERROR(SEARCH("PAÍSES DEL ESTE",G13)))</formula>
    </cfRule>
    <cfRule type="containsText" dxfId="4242" priority="3915" operator="containsText" text="RUSIA">
      <formula>NOT(ISERROR(SEARCH("RUSIA",G13)))</formula>
    </cfRule>
    <cfRule type="containsText" dxfId="4241" priority="3916" operator="containsText" text="HOLANDA">
      <formula>NOT(ISERROR(SEARCH("HOLANDA",G13)))</formula>
    </cfRule>
    <cfRule type="containsText" dxfId="4240" priority="3917" operator="containsText" text="FRANCIA">
      <formula>NOT(ISERROR(SEARCH("FRANCIA",G13)))</formula>
    </cfRule>
    <cfRule type="containsText" dxfId="4239" priority="3918" operator="containsText" text="ITALIA">
      <formula>NOT(ISERROR(SEARCH("ITALIA",G13)))</formula>
    </cfRule>
    <cfRule type="containsText" dxfId="4238" priority="3919" operator="containsText" text="BÉLGICA">
      <formula>NOT(ISERROR(SEARCH("BÉLGICA",G13)))</formula>
    </cfRule>
    <cfRule type="containsText" dxfId="4237" priority="3920" operator="containsText" text="ESPAÑA">
      <formula>NOT(ISERROR(SEARCH("ESPAÑA",G13)))</formula>
    </cfRule>
    <cfRule type="containsText" dxfId="4236" priority="3921" operator="containsText" text="ALEMANIA">
      <formula>NOT(ISERROR(SEARCH("ALEMANIA",G13)))</formula>
    </cfRule>
    <cfRule type="containsText" dxfId="4235" priority="3922" operator="containsText" text="PAÍSES NÓRDICOS">
      <formula>NOT(ISERROR(SEARCH("PAÍSES NÓRDICOS",G13)))</formula>
    </cfRule>
    <cfRule type="containsText" dxfId="4234" priority="3923" operator="containsText" text="REINO UNIDO">
      <formula>NOT(ISERROR(SEARCH("REINO UNIDO",G13)))</formula>
    </cfRule>
    <cfRule type="containsText" dxfId="4233" priority="3924" operator="containsText" text="DINAMARCA">
      <formula>NOT(ISERROR(SEARCH("DINAMARCA",G13)))</formula>
    </cfRule>
    <cfRule type="containsText" dxfId="4232" priority="3925" operator="containsText" text="NORUEGA">
      <formula>NOT(ISERROR(SEARCH("NORUEGA",G13)))</formula>
    </cfRule>
    <cfRule type="containsText" dxfId="4231" priority="3926" operator="containsText" text="FINLANDIA">
      <formula>NOT(ISERROR(SEARCH("FINLANDIA",G13)))</formula>
    </cfRule>
    <cfRule type="containsText" dxfId="4230" priority="3927" operator="containsText" text="SUECIA">
      <formula>NOT(ISERROR(SEARCH("SUECIA",G13)))</formula>
    </cfRule>
  </conditionalFormatting>
  <conditionalFormatting sqref="G13">
    <cfRule type="containsText" dxfId="4229" priority="3894" operator="containsText" text="SUIZA">
      <formula>NOT(ISERROR(SEARCH("SUIZA",G13)))</formula>
    </cfRule>
    <cfRule type="containsText" dxfId="4228" priority="3895" operator="containsText" text="AUSTRIA">
      <formula>NOT(ISERROR(SEARCH("AUSTRIA",G13)))</formula>
    </cfRule>
    <cfRule type="containsText" dxfId="4227" priority="3896" operator="containsText" text="IRLANDA">
      <formula>NOT(ISERROR(SEARCH("IRLANDA",G13)))</formula>
    </cfRule>
    <cfRule type="containsText" dxfId="4226" priority="3897" operator="containsText" text="PAÍSES DEL ESTE">
      <formula>NOT(ISERROR(SEARCH("PAÍSES DEL ESTE",G13)))</formula>
    </cfRule>
    <cfRule type="containsText" dxfId="4225" priority="3898" operator="containsText" text="RUSIA">
      <formula>NOT(ISERROR(SEARCH("RUSIA",G13)))</formula>
    </cfRule>
    <cfRule type="containsText" dxfId="4224" priority="3899" operator="containsText" text="HOLANDA">
      <formula>NOT(ISERROR(SEARCH("HOLANDA",G13)))</formula>
    </cfRule>
    <cfRule type="containsText" dxfId="4223" priority="3900" operator="containsText" text="FRANCIA">
      <formula>NOT(ISERROR(SEARCH("FRANCIA",G13)))</formula>
    </cfRule>
    <cfRule type="containsText" dxfId="4222" priority="3901" operator="containsText" text="ITALIA">
      <formula>NOT(ISERROR(SEARCH("ITALIA",G13)))</formula>
    </cfRule>
    <cfRule type="containsText" dxfId="4221" priority="3902" operator="containsText" text="BÉLGICA">
      <formula>NOT(ISERROR(SEARCH("BÉLGICA",G13)))</formula>
    </cfRule>
    <cfRule type="containsText" dxfId="4220" priority="3903" operator="containsText" text="ESPAÑA">
      <formula>NOT(ISERROR(SEARCH("ESPAÑA",G13)))</formula>
    </cfRule>
    <cfRule type="containsText" dxfId="4219" priority="3904" operator="containsText" text="ALEMANIA">
      <formula>NOT(ISERROR(SEARCH("ALEMANIA",G13)))</formula>
    </cfRule>
    <cfRule type="containsText" dxfId="4218" priority="3905" operator="containsText" text="PAÍSES NÓRDICOS">
      <formula>NOT(ISERROR(SEARCH("PAÍSES NÓRDICOS",G13)))</formula>
    </cfRule>
    <cfRule type="containsText" dxfId="4217" priority="3906" operator="containsText" text="REINO UNIDO">
      <formula>NOT(ISERROR(SEARCH("REINO UNIDO",G13)))</formula>
    </cfRule>
    <cfRule type="containsText" dxfId="4216" priority="3907" operator="containsText" text="DINAMARCA">
      <formula>NOT(ISERROR(SEARCH("DINAMARCA",G13)))</formula>
    </cfRule>
    <cfRule type="containsText" dxfId="4215" priority="3908" operator="containsText" text="NORUEGA">
      <formula>NOT(ISERROR(SEARCH("NORUEGA",G13)))</formula>
    </cfRule>
    <cfRule type="containsText" dxfId="4214" priority="3909" operator="containsText" text="FINLANDIA">
      <formula>NOT(ISERROR(SEARCH("FINLANDIA",G13)))</formula>
    </cfRule>
    <cfRule type="containsText" dxfId="4213" priority="3910" operator="containsText" text="SUECIA">
      <formula>NOT(ISERROR(SEARCH("SUECIA",G13)))</formula>
    </cfRule>
  </conditionalFormatting>
  <conditionalFormatting sqref="G13">
    <cfRule type="containsText" dxfId="4212" priority="3877" operator="containsText" text="SUIZA">
      <formula>NOT(ISERROR(SEARCH("SUIZA",G13)))</formula>
    </cfRule>
    <cfRule type="containsText" dxfId="4211" priority="3878" operator="containsText" text="AUSTRIA">
      <formula>NOT(ISERROR(SEARCH("AUSTRIA",G13)))</formula>
    </cfRule>
    <cfRule type="containsText" dxfId="4210" priority="3879" operator="containsText" text="IRLANDA">
      <formula>NOT(ISERROR(SEARCH("IRLANDA",G13)))</formula>
    </cfRule>
    <cfRule type="containsText" dxfId="4209" priority="3880" operator="containsText" text="PAÍSES DEL ESTE">
      <formula>NOT(ISERROR(SEARCH("PAÍSES DEL ESTE",G13)))</formula>
    </cfRule>
    <cfRule type="containsText" dxfId="4208" priority="3881" operator="containsText" text="RUSIA">
      <formula>NOT(ISERROR(SEARCH("RUSIA",G13)))</formula>
    </cfRule>
    <cfRule type="containsText" dxfId="4207" priority="3882" operator="containsText" text="HOLANDA">
      <formula>NOT(ISERROR(SEARCH("HOLANDA",G13)))</formula>
    </cfRule>
    <cfRule type="containsText" dxfId="4206" priority="3883" operator="containsText" text="FRANCIA">
      <formula>NOT(ISERROR(SEARCH("FRANCIA",G13)))</formula>
    </cfRule>
    <cfRule type="containsText" dxfId="4205" priority="3884" operator="containsText" text="ITALIA">
      <formula>NOT(ISERROR(SEARCH("ITALIA",G13)))</formula>
    </cfRule>
    <cfRule type="containsText" dxfId="4204" priority="3885" operator="containsText" text="BÉLGICA">
      <formula>NOT(ISERROR(SEARCH("BÉLGICA",G13)))</formula>
    </cfRule>
    <cfRule type="containsText" dxfId="4203" priority="3886" operator="containsText" text="ESPAÑA">
      <formula>NOT(ISERROR(SEARCH("ESPAÑA",G13)))</formula>
    </cfRule>
    <cfRule type="containsText" dxfId="4202" priority="3887" operator="containsText" text="ALEMANIA">
      <formula>NOT(ISERROR(SEARCH("ALEMANIA",G13)))</formula>
    </cfRule>
    <cfRule type="containsText" dxfId="4201" priority="3888" operator="containsText" text="PAÍSES NÓRDICOS">
      <formula>NOT(ISERROR(SEARCH("PAÍSES NÓRDICOS",G13)))</formula>
    </cfRule>
    <cfRule type="containsText" dxfId="4200" priority="3889" operator="containsText" text="REINO UNIDO">
      <formula>NOT(ISERROR(SEARCH("REINO UNIDO",G13)))</formula>
    </cfRule>
    <cfRule type="containsText" dxfId="4199" priority="3890" operator="containsText" text="DINAMARCA">
      <formula>NOT(ISERROR(SEARCH("DINAMARCA",G13)))</formula>
    </cfRule>
    <cfRule type="containsText" dxfId="4198" priority="3891" operator="containsText" text="NORUEGA">
      <formula>NOT(ISERROR(SEARCH("NORUEGA",G13)))</formula>
    </cfRule>
    <cfRule type="containsText" dxfId="4197" priority="3892" operator="containsText" text="FINLANDIA">
      <formula>NOT(ISERROR(SEARCH("FINLANDIA",G13)))</formula>
    </cfRule>
    <cfRule type="containsText" dxfId="4196" priority="3893" operator="containsText" text="SUECIA">
      <formula>NOT(ISERROR(SEARCH("SUECIA",G13)))</formula>
    </cfRule>
  </conditionalFormatting>
  <conditionalFormatting sqref="G13">
    <cfRule type="containsText" dxfId="4195" priority="3860" operator="containsText" text="SUIZA">
      <formula>NOT(ISERROR(SEARCH("SUIZA",G13)))</formula>
    </cfRule>
    <cfRule type="containsText" dxfId="4194" priority="3861" operator="containsText" text="AUSTRIA">
      <formula>NOT(ISERROR(SEARCH("AUSTRIA",G13)))</formula>
    </cfRule>
    <cfRule type="containsText" dxfId="4193" priority="3862" operator="containsText" text="IRLANDA">
      <formula>NOT(ISERROR(SEARCH("IRLANDA",G13)))</formula>
    </cfRule>
    <cfRule type="containsText" dxfId="4192" priority="3863" operator="containsText" text="PAÍSES DEL ESTE">
      <formula>NOT(ISERROR(SEARCH("PAÍSES DEL ESTE",G13)))</formula>
    </cfRule>
    <cfRule type="containsText" dxfId="4191" priority="3864" operator="containsText" text="RUSIA">
      <formula>NOT(ISERROR(SEARCH("RUSIA",G13)))</formula>
    </cfRule>
    <cfRule type="containsText" dxfId="4190" priority="3865" operator="containsText" text="HOLANDA">
      <formula>NOT(ISERROR(SEARCH("HOLANDA",G13)))</formula>
    </cfRule>
    <cfRule type="containsText" dxfId="4189" priority="3866" operator="containsText" text="FRANCIA">
      <formula>NOT(ISERROR(SEARCH("FRANCIA",G13)))</formula>
    </cfRule>
    <cfRule type="containsText" dxfId="4188" priority="3867" operator="containsText" text="ITALIA">
      <formula>NOT(ISERROR(SEARCH("ITALIA",G13)))</formula>
    </cfRule>
    <cfRule type="containsText" dxfId="4187" priority="3868" operator="containsText" text="BÉLGICA">
      <formula>NOT(ISERROR(SEARCH("BÉLGICA",G13)))</formula>
    </cfRule>
    <cfRule type="containsText" dxfId="4186" priority="3869" operator="containsText" text="ESPAÑA">
      <formula>NOT(ISERROR(SEARCH("ESPAÑA",G13)))</formula>
    </cfRule>
    <cfRule type="containsText" dxfId="4185" priority="3870" operator="containsText" text="ALEMANIA">
      <formula>NOT(ISERROR(SEARCH("ALEMANIA",G13)))</formula>
    </cfRule>
    <cfRule type="containsText" dxfId="4184" priority="3871" operator="containsText" text="PAÍSES NÓRDICOS">
      <formula>NOT(ISERROR(SEARCH("PAÍSES NÓRDICOS",G13)))</formula>
    </cfRule>
    <cfRule type="containsText" dxfId="4183" priority="3872" operator="containsText" text="REINO UNIDO">
      <formula>NOT(ISERROR(SEARCH("REINO UNIDO",G13)))</formula>
    </cfRule>
    <cfRule type="containsText" dxfId="4182" priority="3873" operator="containsText" text="DINAMARCA">
      <formula>NOT(ISERROR(SEARCH("DINAMARCA",G13)))</formula>
    </cfRule>
    <cfRule type="containsText" dxfId="4181" priority="3874" operator="containsText" text="NORUEGA">
      <formula>NOT(ISERROR(SEARCH("NORUEGA",G13)))</formula>
    </cfRule>
    <cfRule type="containsText" dxfId="4180" priority="3875" operator="containsText" text="FINLANDIA">
      <formula>NOT(ISERROR(SEARCH("FINLANDIA",G13)))</formula>
    </cfRule>
    <cfRule type="containsText" dxfId="4179" priority="3876" operator="containsText" text="SUECIA">
      <formula>NOT(ISERROR(SEARCH("SUECIA",G13)))</formula>
    </cfRule>
  </conditionalFormatting>
  <conditionalFormatting sqref="G13">
    <cfRule type="containsText" dxfId="4178" priority="3843" operator="containsText" text="SUIZA">
      <formula>NOT(ISERROR(SEARCH("SUIZA",G13)))</formula>
    </cfRule>
    <cfRule type="containsText" dxfId="4177" priority="3844" operator="containsText" text="AUSTRIA">
      <formula>NOT(ISERROR(SEARCH("AUSTRIA",G13)))</formula>
    </cfRule>
    <cfRule type="containsText" dxfId="4176" priority="3845" operator="containsText" text="IRLANDA">
      <formula>NOT(ISERROR(SEARCH("IRLANDA",G13)))</formula>
    </cfRule>
    <cfRule type="containsText" dxfId="4175" priority="3846" operator="containsText" text="PAÍSES DEL ESTE">
      <formula>NOT(ISERROR(SEARCH("PAÍSES DEL ESTE",G13)))</formula>
    </cfRule>
    <cfRule type="containsText" dxfId="4174" priority="3847" operator="containsText" text="RUSIA">
      <formula>NOT(ISERROR(SEARCH("RUSIA",G13)))</formula>
    </cfRule>
    <cfRule type="containsText" dxfId="4173" priority="3848" operator="containsText" text="HOLANDA">
      <formula>NOT(ISERROR(SEARCH("HOLANDA",G13)))</formula>
    </cfRule>
    <cfRule type="containsText" dxfId="4172" priority="3849" operator="containsText" text="FRANCIA">
      <formula>NOT(ISERROR(SEARCH("FRANCIA",G13)))</formula>
    </cfRule>
    <cfRule type="containsText" dxfId="4171" priority="3850" operator="containsText" text="ITALIA">
      <formula>NOT(ISERROR(SEARCH("ITALIA",G13)))</formula>
    </cfRule>
    <cfRule type="containsText" dxfId="4170" priority="3851" operator="containsText" text="BÉLGICA">
      <formula>NOT(ISERROR(SEARCH("BÉLGICA",G13)))</formula>
    </cfRule>
    <cfRule type="containsText" dxfId="4169" priority="3852" operator="containsText" text="ESPAÑA">
      <formula>NOT(ISERROR(SEARCH("ESPAÑA",G13)))</formula>
    </cfRule>
    <cfRule type="containsText" dxfId="4168" priority="3853" operator="containsText" text="ALEMANIA">
      <formula>NOT(ISERROR(SEARCH("ALEMANIA",G13)))</formula>
    </cfRule>
    <cfRule type="containsText" dxfId="4167" priority="3854" operator="containsText" text="PAÍSES NÓRDICOS">
      <formula>NOT(ISERROR(SEARCH("PAÍSES NÓRDICOS",G13)))</formula>
    </cfRule>
    <cfRule type="containsText" dxfId="4166" priority="3855" operator="containsText" text="REINO UNIDO">
      <formula>NOT(ISERROR(SEARCH("REINO UNIDO",G13)))</formula>
    </cfRule>
    <cfRule type="containsText" dxfId="4165" priority="3856" operator="containsText" text="DINAMARCA">
      <formula>NOT(ISERROR(SEARCH("DINAMARCA",G13)))</formula>
    </cfRule>
    <cfRule type="containsText" dxfId="4164" priority="3857" operator="containsText" text="NORUEGA">
      <formula>NOT(ISERROR(SEARCH("NORUEGA",G13)))</formula>
    </cfRule>
    <cfRule type="containsText" dxfId="4163" priority="3858" operator="containsText" text="FINLANDIA">
      <formula>NOT(ISERROR(SEARCH("FINLANDIA",G13)))</formula>
    </cfRule>
    <cfRule type="containsText" dxfId="4162" priority="3859" operator="containsText" text="SUECIA">
      <formula>NOT(ISERROR(SEARCH("SUECIA",G13)))</formula>
    </cfRule>
  </conditionalFormatting>
  <conditionalFormatting sqref="G13">
    <cfRule type="containsText" dxfId="4161" priority="3826" operator="containsText" text="SUIZA">
      <formula>NOT(ISERROR(SEARCH("SUIZA",G13)))</formula>
    </cfRule>
    <cfRule type="containsText" dxfId="4160" priority="3827" operator="containsText" text="AUSTRIA">
      <formula>NOT(ISERROR(SEARCH("AUSTRIA",G13)))</formula>
    </cfRule>
    <cfRule type="containsText" dxfId="4159" priority="3828" operator="containsText" text="IRLANDA">
      <formula>NOT(ISERROR(SEARCH("IRLANDA",G13)))</formula>
    </cfRule>
    <cfRule type="containsText" dxfId="4158" priority="3829" operator="containsText" text="PAÍSES DEL ESTE">
      <formula>NOT(ISERROR(SEARCH("PAÍSES DEL ESTE",G13)))</formula>
    </cfRule>
    <cfRule type="containsText" dxfId="4157" priority="3830" operator="containsText" text="RUSIA">
      <formula>NOT(ISERROR(SEARCH("RUSIA",G13)))</formula>
    </cfRule>
    <cfRule type="containsText" dxfId="4156" priority="3831" operator="containsText" text="HOLANDA">
      <formula>NOT(ISERROR(SEARCH("HOLANDA",G13)))</formula>
    </cfRule>
    <cfRule type="containsText" dxfId="4155" priority="3832" operator="containsText" text="FRANCIA">
      <formula>NOT(ISERROR(SEARCH("FRANCIA",G13)))</formula>
    </cfRule>
    <cfRule type="containsText" dxfId="4154" priority="3833" operator="containsText" text="ITALIA">
      <formula>NOT(ISERROR(SEARCH("ITALIA",G13)))</formula>
    </cfRule>
    <cfRule type="containsText" dxfId="4153" priority="3834" operator="containsText" text="BÉLGICA">
      <formula>NOT(ISERROR(SEARCH("BÉLGICA",G13)))</formula>
    </cfRule>
    <cfRule type="containsText" dxfId="4152" priority="3835" operator="containsText" text="ESPAÑA">
      <formula>NOT(ISERROR(SEARCH("ESPAÑA",G13)))</formula>
    </cfRule>
    <cfRule type="containsText" dxfId="4151" priority="3836" operator="containsText" text="ALEMANIA">
      <formula>NOT(ISERROR(SEARCH("ALEMANIA",G13)))</formula>
    </cfRule>
    <cfRule type="containsText" dxfId="4150" priority="3837" operator="containsText" text="PAÍSES NÓRDICOS">
      <formula>NOT(ISERROR(SEARCH("PAÍSES NÓRDICOS",G13)))</formula>
    </cfRule>
    <cfRule type="containsText" dxfId="4149" priority="3838" operator="containsText" text="REINO UNIDO">
      <formula>NOT(ISERROR(SEARCH("REINO UNIDO",G13)))</formula>
    </cfRule>
    <cfRule type="containsText" dxfId="4148" priority="3839" operator="containsText" text="DINAMARCA">
      <formula>NOT(ISERROR(SEARCH("DINAMARCA",G13)))</formula>
    </cfRule>
    <cfRule type="containsText" dxfId="4147" priority="3840" operator="containsText" text="NORUEGA">
      <formula>NOT(ISERROR(SEARCH("NORUEGA",G13)))</formula>
    </cfRule>
    <cfRule type="containsText" dxfId="4146" priority="3841" operator="containsText" text="FINLANDIA">
      <formula>NOT(ISERROR(SEARCH("FINLANDIA",G13)))</formula>
    </cfRule>
    <cfRule type="containsText" dxfId="4145" priority="3842" operator="containsText" text="SUECIA">
      <formula>NOT(ISERROR(SEARCH("SUECIA",G13)))</formula>
    </cfRule>
  </conditionalFormatting>
  <conditionalFormatting sqref="G13">
    <cfRule type="containsText" dxfId="4144" priority="3809" operator="containsText" text="SUIZA">
      <formula>NOT(ISERROR(SEARCH("SUIZA",G13)))</formula>
    </cfRule>
    <cfRule type="containsText" dxfId="4143" priority="3810" operator="containsText" text="AUSTRIA">
      <formula>NOT(ISERROR(SEARCH("AUSTRIA",G13)))</formula>
    </cfRule>
    <cfRule type="containsText" dxfId="4142" priority="3811" operator="containsText" text="IRLANDA">
      <formula>NOT(ISERROR(SEARCH("IRLANDA",G13)))</formula>
    </cfRule>
    <cfRule type="containsText" dxfId="4141" priority="3812" operator="containsText" text="PAÍSES DEL ESTE">
      <formula>NOT(ISERROR(SEARCH("PAÍSES DEL ESTE",G13)))</formula>
    </cfRule>
    <cfRule type="containsText" dxfId="4140" priority="3813" operator="containsText" text="RUSIA">
      <formula>NOT(ISERROR(SEARCH("RUSIA",G13)))</formula>
    </cfRule>
    <cfRule type="containsText" dxfId="4139" priority="3814" operator="containsText" text="HOLANDA">
      <formula>NOT(ISERROR(SEARCH("HOLANDA",G13)))</formula>
    </cfRule>
    <cfRule type="containsText" dxfId="4138" priority="3815" operator="containsText" text="FRANCIA">
      <formula>NOT(ISERROR(SEARCH("FRANCIA",G13)))</formula>
    </cfRule>
    <cfRule type="containsText" dxfId="4137" priority="3816" operator="containsText" text="ITALIA">
      <formula>NOT(ISERROR(SEARCH("ITALIA",G13)))</formula>
    </cfRule>
    <cfRule type="containsText" dxfId="4136" priority="3817" operator="containsText" text="BÉLGICA">
      <formula>NOT(ISERROR(SEARCH("BÉLGICA",G13)))</formula>
    </cfRule>
    <cfRule type="containsText" dxfId="4135" priority="3818" operator="containsText" text="ESPAÑA">
      <formula>NOT(ISERROR(SEARCH("ESPAÑA",G13)))</formula>
    </cfRule>
    <cfRule type="containsText" dxfId="4134" priority="3819" operator="containsText" text="ALEMANIA">
      <formula>NOT(ISERROR(SEARCH("ALEMANIA",G13)))</formula>
    </cfRule>
    <cfRule type="containsText" dxfId="4133" priority="3820" operator="containsText" text="PAÍSES NÓRDICOS">
      <formula>NOT(ISERROR(SEARCH("PAÍSES NÓRDICOS",G13)))</formula>
    </cfRule>
    <cfRule type="containsText" dxfId="4132" priority="3821" operator="containsText" text="REINO UNIDO">
      <formula>NOT(ISERROR(SEARCH("REINO UNIDO",G13)))</formula>
    </cfRule>
    <cfRule type="containsText" dxfId="4131" priority="3822" operator="containsText" text="DINAMARCA">
      <formula>NOT(ISERROR(SEARCH("DINAMARCA",G13)))</formula>
    </cfRule>
    <cfRule type="containsText" dxfId="4130" priority="3823" operator="containsText" text="NORUEGA">
      <formula>NOT(ISERROR(SEARCH("NORUEGA",G13)))</formula>
    </cfRule>
    <cfRule type="containsText" dxfId="4129" priority="3824" operator="containsText" text="FINLANDIA">
      <formula>NOT(ISERROR(SEARCH("FINLANDIA",G13)))</formula>
    </cfRule>
    <cfRule type="containsText" dxfId="4128" priority="3825" operator="containsText" text="SUECIA">
      <formula>NOT(ISERROR(SEARCH("SUECIA",G13)))</formula>
    </cfRule>
  </conditionalFormatting>
  <conditionalFormatting sqref="G13">
    <cfRule type="containsText" dxfId="4127" priority="3792" operator="containsText" text="SUIZA">
      <formula>NOT(ISERROR(SEARCH("SUIZA",G13)))</formula>
    </cfRule>
    <cfRule type="containsText" dxfId="4126" priority="3793" operator="containsText" text="AUSTRIA">
      <formula>NOT(ISERROR(SEARCH("AUSTRIA",G13)))</formula>
    </cfRule>
    <cfRule type="containsText" dxfId="4125" priority="3794" operator="containsText" text="IRLANDA">
      <formula>NOT(ISERROR(SEARCH("IRLANDA",G13)))</formula>
    </cfRule>
    <cfRule type="containsText" dxfId="4124" priority="3795" operator="containsText" text="PAÍSES DEL ESTE">
      <formula>NOT(ISERROR(SEARCH("PAÍSES DEL ESTE",G13)))</formula>
    </cfRule>
    <cfRule type="containsText" dxfId="4123" priority="3796" operator="containsText" text="RUSIA">
      <formula>NOT(ISERROR(SEARCH("RUSIA",G13)))</formula>
    </cfRule>
    <cfRule type="containsText" dxfId="4122" priority="3797" operator="containsText" text="HOLANDA">
      <formula>NOT(ISERROR(SEARCH("HOLANDA",G13)))</formula>
    </cfRule>
    <cfRule type="containsText" dxfId="4121" priority="3798" operator="containsText" text="FRANCIA">
      <formula>NOT(ISERROR(SEARCH("FRANCIA",G13)))</formula>
    </cfRule>
    <cfRule type="containsText" dxfId="4120" priority="3799" operator="containsText" text="ITALIA">
      <formula>NOT(ISERROR(SEARCH("ITALIA",G13)))</formula>
    </cfRule>
    <cfRule type="containsText" dxfId="4119" priority="3800" operator="containsText" text="BÉLGICA">
      <formula>NOT(ISERROR(SEARCH("BÉLGICA",G13)))</formula>
    </cfRule>
    <cfRule type="containsText" dxfId="4118" priority="3801" operator="containsText" text="ESPAÑA">
      <formula>NOT(ISERROR(SEARCH("ESPAÑA",G13)))</formula>
    </cfRule>
    <cfRule type="containsText" dxfId="4117" priority="3802" operator="containsText" text="ALEMANIA">
      <formula>NOT(ISERROR(SEARCH("ALEMANIA",G13)))</formula>
    </cfRule>
    <cfRule type="containsText" dxfId="4116" priority="3803" operator="containsText" text="PAÍSES NÓRDICOS">
      <formula>NOT(ISERROR(SEARCH("PAÍSES NÓRDICOS",G13)))</formula>
    </cfRule>
    <cfRule type="containsText" dxfId="4115" priority="3804" operator="containsText" text="REINO UNIDO">
      <formula>NOT(ISERROR(SEARCH("REINO UNIDO",G13)))</formula>
    </cfRule>
    <cfRule type="containsText" dxfId="4114" priority="3805" operator="containsText" text="DINAMARCA">
      <formula>NOT(ISERROR(SEARCH("DINAMARCA",G13)))</formula>
    </cfRule>
    <cfRule type="containsText" dxfId="4113" priority="3806" operator="containsText" text="NORUEGA">
      <formula>NOT(ISERROR(SEARCH("NORUEGA",G13)))</formula>
    </cfRule>
    <cfRule type="containsText" dxfId="4112" priority="3807" operator="containsText" text="FINLANDIA">
      <formula>NOT(ISERROR(SEARCH("FINLANDIA",G13)))</formula>
    </cfRule>
    <cfRule type="containsText" dxfId="4111" priority="3808" operator="containsText" text="SUECIA">
      <formula>NOT(ISERROR(SEARCH("SUECIA",G13)))</formula>
    </cfRule>
  </conditionalFormatting>
  <conditionalFormatting sqref="B15">
    <cfRule type="containsText" dxfId="4110" priority="3775" operator="containsText" text="SUIZA">
      <formula>NOT(ISERROR(SEARCH("SUIZA",B15)))</formula>
    </cfRule>
    <cfRule type="containsText" dxfId="4109" priority="3776" operator="containsText" text="AUSTRIA">
      <formula>NOT(ISERROR(SEARCH("AUSTRIA",B15)))</formula>
    </cfRule>
    <cfRule type="containsText" dxfId="4108" priority="3777" operator="containsText" text="IRLANDA">
      <formula>NOT(ISERROR(SEARCH("IRLANDA",B15)))</formula>
    </cfRule>
    <cfRule type="containsText" dxfId="4107" priority="3778" operator="containsText" text="PAÍSES DEL ESTE">
      <formula>NOT(ISERROR(SEARCH("PAÍSES DEL ESTE",B15)))</formula>
    </cfRule>
    <cfRule type="containsText" dxfId="4106" priority="3779" operator="containsText" text="RUSIA">
      <formula>NOT(ISERROR(SEARCH("RUSIA",B15)))</formula>
    </cfRule>
    <cfRule type="containsText" dxfId="4105" priority="3780" operator="containsText" text="HOLANDA">
      <formula>NOT(ISERROR(SEARCH("HOLANDA",B15)))</formula>
    </cfRule>
    <cfRule type="containsText" dxfId="4104" priority="3781" operator="containsText" text="FRANCIA">
      <formula>NOT(ISERROR(SEARCH("FRANCIA",B15)))</formula>
    </cfRule>
    <cfRule type="containsText" dxfId="4103" priority="3782" operator="containsText" text="ITALIA">
      <formula>NOT(ISERROR(SEARCH("ITALIA",B15)))</formula>
    </cfRule>
    <cfRule type="containsText" dxfId="4102" priority="3783" operator="containsText" text="BÉLGICA">
      <formula>NOT(ISERROR(SEARCH("BÉLGICA",B15)))</formula>
    </cfRule>
    <cfRule type="containsText" dxfId="4101" priority="3784" operator="containsText" text="ESPAÑA">
      <formula>NOT(ISERROR(SEARCH("ESPAÑA",B15)))</formula>
    </cfRule>
    <cfRule type="containsText" dxfId="4100" priority="3785" operator="containsText" text="ALEMANIA">
      <formula>NOT(ISERROR(SEARCH("ALEMANIA",B15)))</formula>
    </cfRule>
    <cfRule type="containsText" dxfId="4099" priority="3786" operator="containsText" text="PAÍSES NÓRDICOS">
      <formula>NOT(ISERROR(SEARCH("PAÍSES NÓRDICOS",B15)))</formula>
    </cfRule>
    <cfRule type="containsText" dxfId="4098" priority="3787" operator="containsText" text="REINO UNIDO">
      <formula>NOT(ISERROR(SEARCH("REINO UNIDO",B15)))</formula>
    </cfRule>
    <cfRule type="containsText" dxfId="4097" priority="3788" operator="containsText" text="DINAMARCA">
      <formula>NOT(ISERROR(SEARCH("DINAMARCA",B15)))</formula>
    </cfRule>
    <cfRule type="containsText" dxfId="4096" priority="3789" operator="containsText" text="NORUEGA">
      <formula>NOT(ISERROR(SEARCH("NORUEGA",B15)))</formula>
    </cfRule>
    <cfRule type="containsText" dxfId="4095" priority="3790" operator="containsText" text="FINLANDIA">
      <formula>NOT(ISERROR(SEARCH("FINLANDIA",B15)))</formula>
    </cfRule>
    <cfRule type="containsText" dxfId="4094" priority="3791" operator="containsText" text="SUECIA">
      <formula>NOT(ISERROR(SEARCH("SUECIA",B15)))</formula>
    </cfRule>
  </conditionalFormatting>
  <conditionalFormatting sqref="B15">
    <cfRule type="containsText" dxfId="4093" priority="3758" operator="containsText" text="SUIZA">
      <formula>NOT(ISERROR(SEARCH("SUIZA",B15)))</formula>
    </cfRule>
    <cfRule type="containsText" dxfId="4092" priority="3759" operator="containsText" text="AUSTRIA">
      <formula>NOT(ISERROR(SEARCH("AUSTRIA",B15)))</formula>
    </cfRule>
    <cfRule type="containsText" dxfId="4091" priority="3760" operator="containsText" text="IRLANDA">
      <formula>NOT(ISERROR(SEARCH("IRLANDA",B15)))</formula>
    </cfRule>
    <cfRule type="containsText" dxfId="4090" priority="3761" operator="containsText" text="PAÍSES DEL ESTE">
      <formula>NOT(ISERROR(SEARCH("PAÍSES DEL ESTE",B15)))</formula>
    </cfRule>
    <cfRule type="containsText" dxfId="4089" priority="3762" operator="containsText" text="RUSIA">
      <formula>NOT(ISERROR(SEARCH("RUSIA",B15)))</formula>
    </cfRule>
    <cfRule type="containsText" dxfId="4088" priority="3763" operator="containsText" text="HOLANDA">
      <formula>NOT(ISERROR(SEARCH("HOLANDA",B15)))</formula>
    </cfRule>
    <cfRule type="containsText" dxfId="4087" priority="3764" operator="containsText" text="FRANCIA">
      <formula>NOT(ISERROR(SEARCH("FRANCIA",B15)))</formula>
    </cfRule>
    <cfRule type="containsText" dxfId="4086" priority="3765" operator="containsText" text="ITALIA">
      <formula>NOT(ISERROR(SEARCH("ITALIA",B15)))</formula>
    </cfRule>
    <cfRule type="containsText" dxfId="4085" priority="3766" operator="containsText" text="BÉLGICA">
      <formula>NOT(ISERROR(SEARCH("BÉLGICA",B15)))</formula>
    </cfRule>
    <cfRule type="containsText" dxfId="4084" priority="3767" operator="containsText" text="ESPAÑA">
      <formula>NOT(ISERROR(SEARCH("ESPAÑA",B15)))</formula>
    </cfRule>
    <cfRule type="containsText" dxfId="4083" priority="3768" operator="containsText" text="ALEMANIA">
      <formula>NOT(ISERROR(SEARCH("ALEMANIA",B15)))</formula>
    </cfRule>
    <cfRule type="containsText" dxfId="4082" priority="3769" operator="containsText" text="PAÍSES NÓRDICOS">
      <formula>NOT(ISERROR(SEARCH("PAÍSES NÓRDICOS",B15)))</formula>
    </cfRule>
    <cfRule type="containsText" dxfId="4081" priority="3770" operator="containsText" text="REINO UNIDO">
      <formula>NOT(ISERROR(SEARCH("REINO UNIDO",B15)))</formula>
    </cfRule>
    <cfRule type="containsText" dxfId="4080" priority="3771" operator="containsText" text="DINAMARCA">
      <formula>NOT(ISERROR(SEARCH("DINAMARCA",B15)))</formula>
    </cfRule>
    <cfRule type="containsText" dxfId="4079" priority="3772" operator="containsText" text="NORUEGA">
      <formula>NOT(ISERROR(SEARCH("NORUEGA",B15)))</formula>
    </cfRule>
    <cfRule type="containsText" dxfId="4078" priority="3773" operator="containsText" text="FINLANDIA">
      <formula>NOT(ISERROR(SEARCH("FINLANDIA",B15)))</formula>
    </cfRule>
    <cfRule type="containsText" dxfId="4077" priority="3774" operator="containsText" text="SUECIA">
      <formula>NOT(ISERROR(SEARCH("SUECIA",B15)))</formula>
    </cfRule>
  </conditionalFormatting>
  <conditionalFormatting sqref="B15">
    <cfRule type="containsText" dxfId="4076" priority="3741" operator="containsText" text="SUIZA">
      <formula>NOT(ISERROR(SEARCH("SUIZA",B15)))</formula>
    </cfRule>
    <cfRule type="containsText" dxfId="4075" priority="3742" operator="containsText" text="AUSTRIA">
      <formula>NOT(ISERROR(SEARCH("AUSTRIA",B15)))</formula>
    </cfRule>
    <cfRule type="containsText" dxfId="4074" priority="3743" operator="containsText" text="IRLANDA">
      <formula>NOT(ISERROR(SEARCH("IRLANDA",B15)))</formula>
    </cfRule>
    <cfRule type="containsText" dxfId="4073" priority="3744" operator="containsText" text="PAÍSES DEL ESTE">
      <formula>NOT(ISERROR(SEARCH("PAÍSES DEL ESTE",B15)))</formula>
    </cfRule>
    <cfRule type="containsText" dxfId="4072" priority="3745" operator="containsText" text="RUSIA">
      <formula>NOT(ISERROR(SEARCH("RUSIA",B15)))</formula>
    </cfRule>
    <cfRule type="containsText" dxfId="4071" priority="3746" operator="containsText" text="HOLANDA">
      <formula>NOT(ISERROR(SEARCH("HOLANDA",B15)))</formula>
    </cfRule>
    <cfRule type="containsText" dxfId="4070" priority="3747" operator="containsText" text="FRANCIA">
      <formula>NOT(ISERROR(SEARCH("FRANCIA",B15)))</formula>
    </cfRule>
    <cfRule type="containsText" dxfId="4069" priority="3748" operator="containsText" text="ITALIA">
      <formula>NOT(ISERROR(SEARCH("ITALIA",B15)))</formula>
    </cfRule>
    <cfRule type="containsText" dxfId="4068" priority="3749" operator="containsText" text="BÉLGICA">
      <formula>NOT(ISERROR(SEARCH("BÉLGICA",B15)))</formula>
    </cfRule>
    <cfRule type="containsText" dxfId="4067" priority="3750" operator="containsText" text="ESPAÑA">
      <formula>NOT(ISERROR(SEARCH("ESPAÑA",B15)))</formula>
    </cfRule>
    <cfRule type="containsText" dxfId="4066" priority="3751" operator="containsText" text="ALEMANIA">
      <formula>NOT(ISERROR(SEARCH("ALEMANIA",B15)))</formula>
    </cfRule>
    <cfRule type="containsText" dxfId="4065" priority="3752" operator="containsText" text="PAÍSES NÓRDICOS">
      <formula>NOT(ISERROR(SEARCH("PAÍSES NÓRDICOS",B15)))</formula>
    </cfRule>
    <cfRule type="containsText" dxfId="4064" priority="3753" operator="containsText" text="REINO UNIDO">
      <formula>NOT(ISERROR(SEARCH("REINO UNIDO",B15)))</formula>
    </cfRule>
    <cfRule type="containsText" dxfId="4063" priority="3754" operator="containsText" text="DINAMARCA">
      <formula>NOT(ISERROR(SEARCH("DINAMARCA",B15)))</formula>
    </cfRule>
    <cfRule type="containsText" dxfId="4062" priority="3755" operator="containsText" text="NORUEGA">
      <formula>NOT(ISERROR(SEARCH("NORUEGA",B15)))</formula>
    </cfRule>
    <cfRule type="containsText" dxfId="4061" priority="3756" operator="containsText" text="FINLANDIA">
      <formula>NOT(ISERROR(SEARCH("FINLANDIA",B15)))</formula>
    </cfRule>
    <cfRule type="containsText" dxfId="4060" priority="3757" operator="containsText" text="SUECIA">
      <formula>NOT(ISERROR(SEARCH("SUECIA",B15)))</formula>
    </cfRule>
  </conditionalFormatting>
  <conditionalFormatting sqref="B15">
    <cfRule type="containsText" dxfId="4059" priority="3724" operator="containsText" text="SUIZA">
      <formula>NOT(ISERROR(SEARCH("SUIZA",B15)))</formula>
    </cfRule>
    <cfRule type="containsText" dxfId="4058" priority="3725" operator="containsText" text="AUSTRIA">
      <formula>NOT(ISERROR(SEARCH("AUSTRIA",B15)))</formula>
    </cfRule>
    <cfRule type="containsText" dxfId="4057" priority="3726" operator="containsText" text="IRLANDA">
      <formula>NOT(ISERROR(SEARCH("IRLANDA",B15)))</formula>
    </cfRule>
    <cfRule type="containsText" dxfId="4056" priority="3727" operator="containsText" text="PAÍSES DEL ESTE">
      <formula>NOT(ISERROR(SEARCH("PAÍSES DEL ESTE",B15)))</formula>
    </cfRule>
    <cfRule type="containsText" dxfId="4055" priority="3728" operator="containsText" text="RUSIA">
      <formula>NOT(ISERROR(SEARCH("RUSIA",B15)))</formula>
    </cfRule>
    <cfRule type="containsText" dxfId="4054" priority="3729" operator="containsText" text="HOLANDA">
      <formula>NOT(ISERROR(SEARCH("HOLANDA",B15)))</formula>
    </cfRule>
    <cfRule type="containsText" dxfId="4053" priority="3730" operator="containsText" text="FRANCIA">
      <formula>NOT(ISERROR(SEARCH("FRANCIA",B15)))</formula>
    </cfRule>
    <cfRule type="containsText" dxfId="4052" priority="3731" operator="containsText" text="ITALIA">
      <formula>NOT(ISERROR(SEARCH("ITALIA",B15)))</formula>
    </cfRule>
    <cfRule type="containsText" dxfId="4051" priority="3732" operator="containsText" text="BÉLGICA">
      <formula>NOT(ISERROR(SEARCH("BÉLGICA",B15)))</formula>
    </cfRule>
    <cfRule type="containsText" dxfId="4050" priority="3733" operator="containsText" text="ESPAÑA">
      <formula>NOT(ISERROR(SEARCH("ESPAÑA",B15)))</formula>
    </cfRule>
    <cfRule type="containsText" dxfId="4049" priority="3734" operator="containsText" text="ALEMANIA">
      <formula>NOT(ISERROR(SEARCH("ALEMANIA",B15)))</formula>
    </cfRule>
    <cfRule type="containsText" dxfId="4048" priority="3735" operator="containsText" text="PAÍSES NÓRDICOS">
      <formula>NOT(ISERROR(SEARCH("PAÍSES NÓRDICOS",B15)))</formula>
    </cfRule>
    <cfRule type="containsText" dxfId="4047" priority="3736" operator="containsText" text="REINO UNIDO">
      <formula>NOT(ISERROR(SEARCH("REINO UNIDO",B15)))</formula>
    </cfRule>
    <cfRule type="containsText" dxfId="4046" priority="3737" operator="containsText" text="DINAMARCA">
      <formula>NOT(ISERROR(SEARCH("DINAMARCA",B15)))</formula>
    </cfRule>
    <cfRule type="containsText" dxfId="4045" priority="3738" operator="containsText" text="NORUEGA">
      <formula>NOT(ISERROR(SEARCH("NORUEGA",B15)))</formula>
    </cfRule>
    <cfRule type="containsText" dxfId="4044" priority="3739" operator="containsText" text="FINLANDIA">
      <formula>NOT(ISERROR(SEARCH("FINLANDIA",B15)))</formula>
    </cfRule>
    <cfRule type="containsText" dxfId="4043" priority="3740" operator="containsText" text="SUECIA">
      <formula>NOT(ISERROR(SEARCH("SUECIA",B15)))</formula>
    </cfRule>
  </conditionalFormatting>
  <conditionalFormatting sqref="B15">
    <cfRule type="containsText" dxfId="4042" priority="3707" operator="containsText" text="SUIZA">
      <formula>NOT(ISERROR(SEARCH("SUIZA",B15)))</formula>
    </cfRule>
    <cfRule type="containsText" dxfId="4041" priority="3708" operator="containsText" text="AUSTRIA">
      <formula>NOT(ISERROR(SEARCH("AUSTRIA",B15)))</formula>
    </cfRule>
    <cfRule type="containsText" dxfId="4040" priority="3709" operator="containsText" text="IRLANDA">
      <formula>NOT(ISERROR(SEARCH("IRLANDA",B15)))</formula>
    </cfRule>
    <cfRule type="containsText" dxfId="4039" priority="3710" operator="containsText" text="PAÍSES DEL ESTE">
      <formula>NOT(ISERROR(SEARCH("PAÍSES DEL ESTE",B15)))</formula>
    </cfRule>
    <cfRule type="containsText" dxfId="4038" priority="3711" operator="containsText" text="RUSIA">
      <formula>NOT(ISERROR(SEARCH("RUSIA",B15)))</formula>
    </cfRule>
    <cfRule type="containsText" dxfId="4037" priority="3712" operator="containsText" text="HOLANDA">
      <formula>NOT(ISERROR(SEARCH("HOLANDA",B15)))</formula>
    </cfRule>
    <cfRule type="containsText" dxfId="4036" priority="3713" operator="containsText" text="FRANCIA">
      <formula>NOT(ISERROR(SEARCH("FRANCIA",B15)))</formula>
    </cfRule>
    <cfRule type="containsText" dxfId="4035" priority="3714" operator="containsText" text="ITALIA">
      <formula>NOT(ISERROR(SEARCH("ITALIA",B15)))</formula>
    </cfRule>
    <cfRule type="containsText" dxfId="4034" priority="3715" operator="containsText" text="BÉLGICA">
      <formula>NOT(ISERROR(SEARCH("BÉLGICA",B15)))</formula>
    </cfRule>
    <cfRule type="containsText" dxfId="4033" priority="3716" operator="containsText" text="ESPAÑA">
      <formula>NOT(ISERROR(SEARCH("ESPAÑA",B15)))</formula>
    </cfRule>
    <cfRule type="containsText" dxfId="4032" priority="3717" operator="containsText" text="ALEMANIA">
      <formula>NOT(ISERROR(SEARCH("ALEMANIA",B15)))</formula>
    </cfRule>
    <cfRule type="containsText" dxfId="4031" priority="3718" operator="containsText" text="PAÍSES NÓRDICOS">
      <formula>NOT(ISERROR(SEARCH("PAÍSES NÓRDICOS",B15)))</formula>
    </cfRule>
    <cfRule type="containsText" dxfId="4030" priority="3719" operator="containsText" text="REINO UNIDO">
      <formula>NOT(ISERROR(SEARCH("REINO UNIDO",B15)))</formula>
    </cfRule>
    <cfRule type="containsText" dxfId="4029" priority="3720" operator="containsText" text="DINAMARCA">
      <formula>NOT(ISERROR(SEARCH("DINAMARCA",B15)))</formula>
    </cfRule>
    <cfRule type="containsText" dxfId="4028" priority="3721" operator="containsText" text="NORUEGA">
      <formula>NOT(ISERROR(SEARCH("NORUEGA",B15)))</formula>
    </cfRule>
    <cfRule type="containsText" dxfId="4027" priority="3722" operator="containsText" text="FINLANDIA">
      <formula>NOT(ISERROR(SEARCH("FINLANDIA",B15)))</formula>
    </cfRule>
    <cfRule type="containsText" dxfId="4026" priority="3723" operator="containsText" text="SUECIA">
      <formula>NOT(ISERROR(SEARCH("SUECIA",B15)))</formula>
    </cfRule>
  </conditionalFormatting>
  <conditionalFormatting sqref="B15">
    <cfRule type="containsText" dxfId="4025" priority="3690" operator="containsText" text="SUIZA">
      <formula>NOT(ISERROR(SEARCH("SUIZA",B15)))</formula>
    </cfRule>
    <cfRule type="containsText" dxfId="4024" priority="3691" operator="containsText" text="AUSTRIA">
      <formula>NOT(ISERROR(SEARCH("AUSTRIA",B15)))</formula>
    </cfRule>
    <cfRule type="containsText" dxfId="4023" priority="3692" operator="containsText" text="IRLANDA">
      <formula>NOT(ISERROR(SEARCH("IRLANDA",B15)))</formula>
    </cfRule>
    <cfRule type="containsText" dxfId="4022" priority="3693" operator="containsText" text="PAÍSES DEL ESTE">
      <formula>NOT(ISERROR(SEARCH("PAÍSES DEL ESTE",B15)))</formula>
    </cfRule>
    <cfRule type="containsText" dxfId="4021" priority="3694" operator="containsText" text="RUSIA">
      <formula>NOT(ISERROR(SEARCH("RUSIA",B15)))</formula>
    </cfRule>
    <cfRule type="containsText" dxfId="4020" priority="3695" operator="containsText" text="HOLANDA">
      <formula>NOT(ISERROR(SEARCH("HOLANDA",B15)))</formula>
    </cfRule>
    <cfRule type="containsText" dxfId="4019" priority="3696" operator="containsText" text="FRANCIA">
      <formula>NOT(ISERROR(SEARCH("FRANCIA",B15)))</formula>
    </cfRule>
    <cfRule type="containsText" dxfId="4018" priority="3697" operator="containsText" text="ITALIA">
      <formula>NOT(ISERROR(SEARCH("ITALIA",B15)))</formula>
    </cfRule>
    <cfRule type="containsText" dxfId="4017" priority="3698" operator="containsText" text="BÉLGICA">
      <formula>NOT(ISERROR(SEARCH("BÉLGICA",B15)))</formula>
    </cfRule>
    <cfRule type="containsText" dxfId="4016" priority="3699" operator="containsText" text="ESPAÑA">
      <formula>NOT(ISERROR(SEARCH("ESPAÑA",B15)))</formula>
    </cfRule>
    <cfRule type="containsText" dxfId="4015" priority="3700" operator="containsText" text="ALEMANIA">
      <formula>NOT(ISERROR(SEARCH("ALEMANIA",B15)))</formula>
    </cfRule>
    <cfRule type="containsText" dxfId="4014" priority="3701" operator="containsText" text="PAÍSES NÓRDICOS">
      <formula>NOT(ISERROR(SEARCH("PAÍSES NÓRDICOS",B15)))</formula>
    </cfRule>
    <cfRule type="containsText" dxfId="4013" priority="3702" operator="containsText" text="REINO UNIDO">
      <formula>NOT(ISERROR(SEARCH("REINO UNIDO",B15)))</formula>
    </cfRule>
    <cfRule type="containsText" dxfId="4012" priority="3703" operator="containsText" text="DINAMARCA">
      <formula>NOT(ISERROR(SEARCH("DINAMARCA",B15)))</formula>
    </cfRule>
    <cfRule type="containsText" dxfId="4011" priority="3704" operator="containsText" text="NORUEGA">
      <formula>NOT(ISERROR(SEARCH("NORUEGA",B15)))</formula>
    </cfRule>
    <cfRule type="containsText" dxfId="4010" priority="3705" operator="containsText" text="FINLANDIA">
      <formula>NOT(ISERROR(SEARCH("FINLANDIA",B15)))</formula>
    </cfRule>
    <cfRule type="containsText" dxfId="4009" priority="3706" operator="containsText" text="SUECIA">
      <formula>NOT(ISERROR(SEARCH("SUECIA",B15)))</formula>
    </cfRule>
  </conditionalFormatting>
  <conditionalFormatting sqref="B15">
    <cfRule type="containsText" dxfId="4008" priority="3673" operator="containsText" text="SUIZA">
      <formula>NOT(ISERROR(SEARCH("SUIZA",B15)))</formula>
    </cfRule>
    <cfRule type="containsText" dxfId="4007" priority="3674" operator="containsText" text="AUSTRIA">
      <formula>NOT(ISERROR(SEARCH("AUSTRIA",B15)))</formula>
    </cfRule>
    <cfRule type="containsText" dxfId="4006" priority="3675" operator="containsText" text="IRLANDA">
      <formula>NOT(ISERROR(SEARCH("IRLANDA",B15)))</formula>
    </cfRule>
    <cfRule type="containsText" dxfId="4005" priority="3676" operator="containsText" text="PAÍSES DEL ESTE">
      <formula>NOT(ISERROR(SEARCH("PAÍSES DEL ESTE",B15)))</formula>
    </cfRule>
    <cfRule type="containsText" dxfId="4004" priority="3677" operator="containsText" text="RUSIA">
      <formula>NOT(ISERROR(SEARCH("RUSIA",B15)))</formula>
    </cfRule>
    <cfRule type="containsText" dxfId="4003" priority="3678" operator="containsText" text="HOLANDA">
      <formula>NOT(ISERROR(SEARCH("HOLANDA",B15)))</formula>
    </cfRule>
    <cfRule type="containsText" dxfId="4002" priority="3679" operator="containsText" text="FRANCIA">
      <formula>NOT(ISERROR(SEARCH("FRANCIA",B15)))</formula>
    </cfRule>
    <cfRule type="containsText" dxfId="4001" priority="3680" operator="containsText" text="ITALIA">
      <formula>NOT(ISERROR(SEARCH("ITALIA",B15)))</formula>
    </cfRule>
    <cfRule type="containsText" dxfId="4000" priority="3681" operator="containsText" text="BÉLGICA">
      <formula>NOT(ISERROR(SEARCH("BÉLGICA",B15)))</formula>
    </cfRule>
    <cfRule type="containsText" dxfId="3999" priority="3682" operator="containsText" text="ESPAÑA">
      <formula>NOT(ISERROR(SEARCH("ESPAÑA",B15)))</formula>
    </cfRule>
    <cfRule type="containsText" dxfId="3998" priority="3683" operator="containsText" text="ALEMANIA">
      <formula>NOT(ISERROR(SEARCH("ALEMANIA",B15)))</formula>
    </cfRule>
    <cfRule type="containsText" dxfId="3997" priority="3684" operator="containsText" text="PAÍSES NÓRDICOS">
      <formula>NOT(ISERROR(SEARCH("PAÍSES NÓRDICOS",B15)))</formula>
    </cfRule>
    <cfRule type="containsText" dxfId="3996" priority="3685" operator="containsText" text="REINO UNIDO">
      <formula>NOT(ISERROR(SEARCH("REINO UNIDO",B15)))</formula>
    </cfRule>
    <cfRule type="containsText" dxfId="3995" priority="3686" operator="containsText" text="DINAMARCA">
      <formula>NOT(ISERROR(SEARCH("DINAMARCA",B15)))</formula>
    </cfRule>
    <cfRule type="containsText" dxfId="3994" priority="3687" operator="containsText" text="NORUEGA">
      <formula>NOT(ISERROR(SEARCH("NORUEGA",B15)))</formula>
    </cfRule>
    <cfRule type="containsText" dxfId="3993" priority="3688" operator="containsText" text="FINLANDIA">
      <formula>NOT(ISERROR(SEARCH("FINLANDIA",B15)))</formula>
    </cfRule>
    <cfRule type="containsText" dxfId="3992" priority="3689" operator="containsText" text="SUECIA">
      <formula>NOT(ISERROR(SEARCH("SUECIA",B15)))</formula>
    </cfRule>
  </conditionalFormatting>
  <conditionalFormatting sqref="B15">
    <cfRule type="containsText" dxfId="3991" priority="3656" operator="containsText" text="SUIZA">
      <formula>NOT(ISERROR(SEARCH("SUIZA",B15)))</formula>
    </cfRule>
    <cfRule type="containsText" dxfId="3990" priority="3657" operator="containsText" text="AUSTRIA">
      <formula>NOT(ISERROR(SEARCH("AUSTRIA",B15)))</formula>
    </cfRule>
    <cfRule type="containsText" dxfId="3989" priority="3658" operator="containsText" text="IRLANDA">
      <formula>NOT(ISERROR(SEARCH("IRLANDA",B15)))</formula>
    </cfRule>
    <cfRule type="containsText" dxfId="3988" priority="3659" operator="containsText" text="PAÍSES DEL ESTE">
      <formula>NOT(ISERROR(SEARCH("PAÍSES DEL ESTE",B15)))</formula>
    </cfRule>
    <cfRule type="containsText" dxfId="3987" priority="3660" operator="containsText" text="RUSIA">
      <formula>NOT(ISERROR(SEARCH("RUSIA",B15)))</formula>
    </cfRule>
    <cfRule type="containsText" dxfId="3986" priority="3661" operator="containsText" text="HOLANDA">
      <formula>NOT(ISERROR(SEARCH("HOLANDA",B15)))</formula>
    </cfRule>
    <cfRule type="containsText" dxfId="3985" priority="3662" operator="containsText" text="FRANCIA">
      <formula>NOT(ISERROR(SEARCH("FRANCIA",B15)))</formula>
    </cfRule>
    <cfRule type="containsText" dxfId="3984" priority="3663" operator="containsText" text="ITALIA">
      <formula>NOT(ISERROR(SEARCH("ITALIA",B15)))</formula>
    </cfRule>
    <cfRule type="containsText" dxfId="3983" priority="3664" operator="containsText" text="BÉLGICA">
      <formula>NOT(ISERROR(SEARCH("BÉLGICA",B15)))</formula>
    </cfRule>
    <cfRule type="containsText" dxfId="3982" priority="3665" operator="containsText" text="ESPAÑA">
      <formula>NOT(ISERROR(SEARCH("ESPAÑA",B15)))</formula>
    </cfRule>
    <cfRule type="containsText" dxfId="3981" priority="3666" operator="containsText" text="ALEMANIA">
      <formula>NOT(ISERROR(SEARCH("ALEMANIA",B15)))</formula>
    </cfRule>
    <cfRule type="containsText" dxfId="3980" priority="3667" operator="containsText" text="PAÍSES NÓRDICOS">
      <formula>NOT(ISERROR(SEARCH("PAÍSES NÓRDICOS",B15)))</formula>
    </cfRule>
    <cfRule type="containsText" dxfId="3979" priority="3668" operator="containsText" text="REINO UNIDO">
      <formula>NOT(ISERROR(SEARCH("REINO UNIDO",B15)))</formula>
    </cfRule>
    <cfRule type="containsText" dxfId="3978" priority="3669" operator="containsText" text="DINAMARCA">
      <formula>NOT(ISERROR(SEARCH("DINAMARCA",B15)))</formula>
    </cfRule>
    <cfRule type="containsText" dxfId="3977" priority="3670" operator="containsText" text="NORUEGA">
      <formula>NOT(ISERROR(SEARCH("NORUEGA",B15)))</formula>
    </cfRule>
    <cfRule type="containsText" dxfId="3976" priority="3671" operator="containsText" text="FINLANDIA">
      <formula>NOT(ISERROR(SEARCH("FINLANDIA",B15)))</formula>
    </cfRule>
    <cfRule type="containsText" dxfId="3975" priority="3672" operator="containsText" text="SUECIA">
      <formula>NOT(ISERROR(SEARCH("SUECIA",B15)))</formula>
    </cfRule>
  </conditionalFormatting>
  <conditionalFormatting sqref="B15">
    <cfRule type="containsText" dxfId="3974" priority="3639" operator="containsText" text="SUIZA">
      <formula>NOT(ISERROR(SEARCH("SUIZA",B15)))</formula>
    </cfRule>
    <cfRule type="containsText" dxfId="3973" priority="3640" operator="containsText" text="AUSTRIA">
      <formula>NOT(ISERROR(SEARCH("AUSTRIA",B15)))</formula>
    </cfRule>
    <cfRule type="containsText" dxfId="3972" priority="3641" operator="containsText" text="IRLANDA">
      <formula>NOT(ISERROR(SEARCH("IRLANDA",B15)))</formula>
    </cfRule>
    <cfRule type="containsText" dxfId="3971" priority="3642" operator="containsText" text="PAÍSES DEL ESTE">
      <formula>NOT(ISERROR(SEARCH("PAÍSES DEL ESTE",B15)))</formula>
    </cfRule>
    <cfRule type="containsText" dxfId="3970" priority="3643" operator="containsText" text="RUSIA">
      <formula>NOT(ISERROR(SEARCH("RUSIA",B15)))</formula>
    </cfRule>
    <cfRule type="containsText" dxfId="3969" priority="3644" operator="containsText" text="HOLANDA">
      <formula>NOT(ISERROR(SEARCH("HOLANDA",B15)))</formula>
    </cfRule>
    <cfRule type="containsText" dxfId="3968" priority="3645" operator="containsText" text="FRANCIA">
      <formula>NOT(ISERROR(SEARCH("FRANCIA",B15)))</formula>
    </cfRule>
    <cfRule type="containsText" dxfId="3967" priority="3646" operator="containsText" text="ITALIA">
      <formula>NOT(ISERROR(SEARCH("ITALIA",B15)))</formula>
    </cfRule>
    <cfRule type="containsText" dxfId="3966" priority="3647" operator="containsText" text="BÉLGICA">
      <formula>NOT(ISERROR(SEARCH("BÉLGICA",B15)))</formula>
    </cfRule>
    <cfRule type="containsText" dxfId="3965" priority="3648" operator="containsText" text="ESPAÑA">
      <formula>NOT(ISERROR(SEARCH("ESPAÑA",B15)))</formula>
    </cfRule>
    <cfRule type="containsText" dxfId="3964" priority="3649" operator="containsText" text="ALEMANIA">
      <formula>NOT(ISERROR(SEARCH("ALEMANIA",B15)))</formula>
    </cfRule>
    <cfRule type="containsText" dxfId="3963" priority="3650" operator="containsText" text="PAÍSES NÓRDICOS">
      <formula>NOT(ISERROR(SEARCH("PAÍSES NÓRDICOS",B15)))</formula>
    </cfRule>
    <cfRule type="containsText" dxfId="3962" priority="3651" operator="containsText" text="REINO UNIDO">
      <formula>NOT(ISERROR(SEARCH("REINO UNIDO",B15)))</formula>
    </cfRule>
    <cfRule type="containsText" dxfId="3961" priority="3652" operator="containsText" text="DINAMARCA">
      <formula>NOT(ISERROR(SEARCH("DINAMARCA",B15)))</formula>
    </cfRule>
    <cfRule type="containsText" dxfId="3960" priority="3653" operator="containsText" text="NORUEGA">
      <formula>NOT(ISERROR(SEARCH("NORUEGA",B15)))</formula>
    </cfRule>
    <cfRule type="containsText" dxfId="3959" priority="3654" operator="containsText" text="FINLANDIA">
      <formula>NOT(ISERROR(SEARCH("FINLANDIA",B15)))</formula>
    </cfRule>
    <cfRule type="containsText" dxfId="3958" priority="3655" operator="containsText" text="SUECIA">
      <formula>NOT(ISERROR(SEARCH("SUECIA",B15)))</formula>
    </cfRule>
  </conditionalFormatting>
  <conditionalFormatting sqref="B15">
    <cfRule type="containsText" dxfId="3957" priority="3622" operator="containsText" text="SUIZA">
      <formula>NOT(ISERROR(SEARCH("SUIZA",B15)))</formula>
    </cfRule>
    <cfRule type="containsText" dxfId="3956" priority="3623" operator="containsText" text="AUSTRIA">
      <formula>NOT(ISERROR(SEARCH("AUSTRIA",B15)))</formula>
    </cfRule>
    <cfRule type="containsText" dxfId="3955" priority="3624" operator="containsText" text="IRLANDA">
      <formula>NOT(ISERROR(SEARCH("IRLANDA",B15)))</formula>
    </cfRule>
    <cfRule type="containsText" dxfId="3954" priority="3625" operator="containsText" text="PAÍSES DEL ESTE">
      <formula>NOT(ISERROR(SEARCH("PAÍSES DEL ESTE",B15)))</formula>
    </cfRule>
    <cfRule type="containsText" dxfId="3953" priority="3626" operator="containsText" text="RUSIA">
      <formula>NOT(ISERROR(SEARCH("RUSIA",B15)))</formula>
    </cfRule>
    <cfRule type="containsText" dxfId="3952" priority="3627" operator="containsText" text="HOLANDA">
      <formula>NOT(ISERROR(SEARCH("HOLANDA",B15)))</formula>
    </cfRule>
    <cfRule type="containsText" dxfId="3951" priority="3628" operator="containsText" text="FRANCIA">
      <formula>NOT(ISERROR(SEARCH("FRANCIA",B15)))</formula>
    </cfRule>
    <cfRule type="containsText" dxfId="3950" priority="3629" operator="containsText" text="ITALIA">
      <formula>NOT(ISERROR(SEARCH("ITALIA",B15)))</formula>
    </cfRule>
    <cfRule type="containsText" dxfId="3949" priority="3630" operator="containsText" text="BÉLGICA">
      <formula>NOT(ISERROR(SEARCH("BÉLGICA",B15)))</formula>
    </cfRule>
    <cfRule type="containsText" dxfId="3948" priority="3631" operator="containsText" text="ESPAÑA">
      <formula>NOT(ISERROR(SEARCH("ESPAÑA",B15)))</formula>
    </cfRule>
    <cfRule type="containsText" dxfId="3947" priority="3632" operator="containsText" text="ALEMANIA">
      <formula>NOT(ISERROR(SEARCH("ALEMANIA",B15)))</formula>
    </cfRule>
    <cfRule type="containsText" dxfId="3946" priority="3633" operator="containsText" text="PAÍSES NÓRDICOS">
      <formula>NOT(ISERROR(SEARCH("PAÍSES NÓRDICOS",B15)))</formula>
    </cfRule>
    <cfRule type="containsText" dxfId="3945" priority="3634" operator="containsText" text="REINO UNIDO">
      <formula>NOT(ISERROR(SEARCH("REINO UNIDO",B15)))</formula>
    </cfRule>
    <cfRule type="containsText" dxfId="3944" priority="3635" operator="containsText" text="DINAMARCA">
      <formula>NOT(ISERROR(SEARCH("DINAMARCA",B15)))</formula>
    </cfRule>
    <cfRule type="containsText" dxfId="3943" priority="3636" operator="containsText" text="NORUEGA">
      <formula>NOT(ISERROR(SEARCH("NORUEGA",B15)))</formula>
    </cfRule>
    <cfRule type="containsText" dxfId="3942" priority="3637" operator="containsText" text="FINLANDIA">
      <formula>NOT(ISERROR(SEARCH("FINLANDIA",B15)))</formula>
    </cfRule>
    <cfRule type="containsText" dxfId="3941" priority="3638" operator="containsText" text="SUECIA">
      <formula>NOT(ISERROR(SEARCH("SUECIA",B15)))</formula>
    </cfRule>
  </conditionalFormatting>
  <conditionalFormatting sqref="B15">
    <cfRule type="containsText" dxfId="3940" priority="3605" operator="containsText" text="SUIZA">
      <formula>NOT(ISERROR(SEARCH("SUIZA",B15)))</formula>
    </cfRule>
    <cfRule type="containsText" dxfId="3939" priority="3606" operator="containsText" text="AUSTRIA">
      <formula>NOT(ISERROR(SEARCH("AUSTRIA",B15)))</formula>
    </cfRule>
    <cfRule type="containsText" dxfId="3938" priority="3607" operator="containsText" text="IRLANDA">
      <formula>NOT(ISERROR(SEARCH("IRLANDA",B15)))</formula>
    </cfRule>
    <cfRule type="containsText" dxfId="3937" priority="3608" operator="containsText" text="PAÍSES DEL ESTE">
      <formula>NOT(ISERROR(SEARCH("PAÍSES DEL ESTE",B15)))</formula>
    </cfRule>
    <cfRule type="containsText" dxfId="3936" priority="3609" operator="containsText" text="RUSIA">
      <formula>NOT(ISERROR(SEARCH("RUSIA",B15)))</formula>
    </cfRule>
    <cfRule type="containsText" dxfId="3935" priority="3610" operator="containsText" text="HOLANDA">
      <formula>NOT(ISERROR(SEARCH("HOLANDA",B15)))</formula>
    </cfRule>
    <cfRule type="containsText" dxfId="3934" priority="3611" operator="containsText" text="FRANCIA">
      <formula>NOT(ISERROR(SEARCH("FRANCIA",B15)))</formula>
    </cfRule>
    <cfRule type="containsText" dxfId="3933" priority="3612" operator="containsText" text="ITALIA">
      <formula>NOT(ISERROR(SEARCH("ITALIA",B15)))</formula>
    </cfRule>
    <cfRule type="containsText" dxfId="3932" priority="3613" operator="containsText" text="BÉLGICA">
      <formula>NOT(ISERROR(SEARCH("BÉLGICA",B15)))</formula>
    </cfRule>
    <cfRule type="containsText" dxfId="3931" priority="3614" operator="containsText" text="ESPAÑA">
      <formula>NOT(ISERROR(SEARCH("ESPAÑA",B15)))</formula>
    </cfRule>
    <cfRule type="containsText" dxfId="3930" priority="3615" operator="containsText" text="ALEMANIA">
      <formula>NOT(ISERROR(SEARCH("ALEMANIA",B15)))</formula>
    </cfRule>
    <cfRule type="containsText" dxfId="3929" priority="3616" operator="containsText" text="PAÍSES NÓRDICOS">
      <formula>NOT(ISERROR(SEARCH("PAÍSES NÓRDICOS",B15)))</formula>
    </cfRule>
    <cfRule type="containsText" dxfId="3928" priority="3617" operator="containsText" text="REINO UNIDO">
      <formula>NOT(ISERROR(SEARCH("REINO UNIDO",B15)))</formula>
    </cfRule>
    <cfRule type="containsText" dxfId="3927" priority="3618" operator="containsText" text="DINAMARCA">
      <formula>NOT(ISERROR(SEARCH("DINAMARCA",B15)))</formula>
    </cfRule>
    <cfRule type="containsText" dxfId="3926" priority="3619" operator="containsText" text="NORUEGA">
      <formula>NOT(ISERROR(SEARCH("NORUEGA",B15)))</formula>
    </cfRule>
    <cfRule type="containsText" dxfId="3925" priority="3620" operator="containsText" text="FINLANDIA">
      <formula>NOT(ISERROR(SEARCH("FINLANDIA",B15)))</formula>
    </cfRule>
    <cfRule type="containsText" dxfId="3924" priority="3621" operator="containsText" text="SUECIA">
      <formula>NOT(ISERROR(SEARCH("SUECIA",B15)))</formula>
    </cfRule>
  </conditionalFormatting>
  <conditionalFormatting sqref="B15">
    <cfRule type="containsText" dxfId="3923" priority="3588" operator="containsText" text="SUIZA">
      <formula>NOT(ISERROR(SEARCH("SUIZA",B15)))</formula>
    </cfRule>
    <cfRule type="containsText" dxfId="3922" priority="3589" operator="containsText" text="AUSTRIA">
      <formula>NOT(ISERROR(SEARCH("AUSTRIA",B15)))</formula>
    </cfRule>
    <cfRule type="containsText" dxfId="3921" priority="3590" operator="containsText" text="IRLANDA">
      <formula>NOT(ISERROR(SEARCH("IRLANDA",B15)))</formula>
    </cfRule>
    <cfRule type="containsText" dxfId="3920" priority="3591" operator="containsText" text="PAÍSES DEL ESTE">
      <formula>NOT(ISERROR(SEARCH("PAÍSES DEL ESTE",B15)))</formula>
    </cfRule>
    <cfRule type="containsText" dxfId="3919" priority="3592" operator="containsText" text="RUSIA">
      <formula>NOT(ISERROR(SEARCH("RUSIA",B15)))</formula>
    </cfRule>
    <cfRule type="containsText" dxfId="3918" priority="3593" operator="containsText" text="HOLANDA">
      <formula>NOT(ISERROR(SEARCH("HOLANDA",B15)))</formula>
    </cfRule>
    <cfRule type="containsText" dxfId="3917" priority="3594" operator="containsText" text="FRANCIA">
      <formula>NOT(ISERROR(SEARCH("FRANCIA",B15)))</formula>
    </cfRule>
    <cfRule type="containsText" dxfId="3916" priority="3595" operator="containsText" text="ITALIA">
      <formula>NOT(ISERROR(SEARCH("ITALIA",B15)))</formula>
    </cfRule>
    <cfRule type="containsText" dxfId="3915" priority="3596" operator="containsText" text="BÉLGICA">
      <formula>NOT(ISERROR(SEARCH("BÉLGICA",B15)))</formula>
    </cfRule>
    <cfRule type="containsText" dxfId="3914" priority="3597" operator="containsText" text="ESPAÑA">
      <formula>NOT(ISERROR(SEARCH("ESPAÑA",B15)))</formula>
    </cfRule>
    <cfRule type="containsText" dxfId="3913" priority="3598" operator="containsText" text="ALEMANIA">
      <formula>NOT(ISERROR(SEARCH("ALEMANIA",B15)))</formula>
    </cfRule>
    <cfRule type="containsText" dxfId="3912" priority="3599" operator="containsText" text="PAÍSES NÓRDICOS">
      <formula>NOT(ISERROR(SEARCH("PAÍSES NÓRDICOS",B15)))</formula>
    </cfRule>
    <cfRule type="containsText" dxfId="3911" priority="3600" operator="containsText" text="REINO UNIDO">
      <formula>NOT(ISERROR(SEARCH("REINO UNIDO",B15)))</formula>
    </cfRule>
    <cfRule type="containsText" dxfId="3910" priority="3601" operator="containsText" text="DINAMARCA">
      <formula>NOT(ISERROR(SEARCH("DINAMARCA",B15)))</formula>
    </cfRule>
    <cfRule type="containsText" dxfId="3909" priority="3602" operator="containsText" text="NORUEGA">
      <formula>NOT(ISERROR(SEARCH("NORUEGA",B15)))</formula>
    </cfRule>
    <cfRule type="containsText" dxfId="3908" priority="3603" operator="containsText" text="FINLANDIA">
      <formula>NOT(ISERROR(SEARCH("FINLANDIA",B15)))</formula>
    </cfRule>
    <cfRule type="containsText" dxfId="3907" priority="3604" operator="containsText" text="SUECIA">
      <formula>NOT(ISERROR(SEARCH("SUECIA",B15)))</formula>
    </cfRule>
  </conditionalFormatting>
  <conditionalFormatting sqref="B15">
    <cfRule type="containsText" dxfId="3906" priority="3571" operator="containsText" text="SUIZA">
      <formula>NOT(ISERROR(SEARCH("SUIZA",B15)))</formula>
    </cfRule>
    <cfRule type="containsText" dxfId="3905" priority="3572" operator="containsText" text="AUSTRIA">
      <formula>NOT(ISERROR(SEARCH("AUSTRIA",B15)))</formula>
    </cfRule>
    <cfRule type="containsText" dxfId="3904" priority="3573" operator="containsText" text="IRLANDA">
      <formula>NOT(ISERROR(SEARCH("IRLANDA",B15)))</formula>
    </cfRule>
    <cfRule type="containsText" dxfId="3903" priority="3574" operator="containsText" text="PAÍSES DEL ESTE">
      <formula>NOT(ISERROR(SEARCH("PAÍSES DEL ESTE",B15)))</formula>
    </cfRule>
    <cfRule type="containsText" dxfId="3902" priority="3575" operator="containsText" text="RUSIA">
      <formula>NOT(ISERROR(SEARCH("RUSIA",B15)))</formula>
    </cfRule>
    <cfRule type="containsText" dxfId="3901" priority="3576" operator="containsText" text="HOLANDA">
      <formula>NOT(ISERROR(SEARCH("HOLANDA",B15)))</formula>
    </cfRule>
    <cfRule type="containsText" dxfId="3900" priority="3577" operator="containsText" text="FRANCIA">
      <formula>NOT(ISERROR(SEARCH("FRANCIA",B15)))</formula>
    </cfRule>
    <cfRule type="containsText" dxfId="3899" priority="3578" operator="containsText" text="ITALIA">
      <formula>NOT(ISERROR(SEARCH("ITALIA",B15)))</formula>
    </cfRule>
    <cfRule type="containsText" dxfId="3898" priority="3579" operator="containsText" text="BÉLGICA">
      <formula>NOT(ISERROR(SEARCH("BÉLGICA",B15)))</formula>
    </cfRule>
    <cfRule type="containsText" dxfId="3897" priority="3580" operator="containsText" text="ESPAÑA">
      <formula>NOT(ISERROR(SEARCH("ESPAÑA",B15)))</formula>
    </cfRule>
    <cfRule type="containsText" dxfId="3896" priority="3581" operator="containsText" text="ALEMANIA">
      <formula>NOT(ISERROR(SEARCH("ALEMANIA",B15)))</formula>
    </cfRule>
    <cfRule type="containsText" dxfId="3895" priority="3582" operator="containsText" text="PAÍSES NÓRDICOS">
      <formula>NOT(ISERROR(SEARCH("PAÍSES NÓRDICOS",B15)))</formula>
    </cfRule>
    <cfRule type="containsText" dxfId="3894" priority="3583" operator="containsText" text="REINO UNIDO">
      <formula>NOT(ISERROR(SEARCH("REINO UNIDO",B15)))</formula>
    </cfRule>
    <cfRule type="containsText" dxfId="3893" priority="3584" operator="containsText" text="DINAMARCA">
      <formula>NOT(ISERROR(SEARCH("DINAMARCA",B15)))</formula>
    </cfRule>
    <cfRule type="containsText" dxfId="3892" priority="3585" operator="containsText" text="NORUEGA">
      <formula>NOT(ISERROR(SEARCH("NORUEGA",B15)))</formula>
    </cfRule>
    <cfRule type="containsText" dxfId="3891" priority="3586" operator="containsText" text="FINLANDIA">
      <formula>NOT(ISERROR(SEARCH("FINLANDIA",B15)))</formula>
    </cfRule>
    <cfRule type="containsText" dxfId="3890" priority="3587" operator="containsText" text="SUECIA">
      <formula>NOT(ISERROR(SEARCH("SUECIA",B15)))</formula>
    </cfRule>
  </conditionalFormatting>
  <conditionalFormatting sqref="B15">
    <cfRule type="containsText" dxfId="3889" priority="3554" operator="containsText" text="SUIZA">
      <formula>NOT(ISERROR(SEARCH("SUIZA",B15)))</formula>
    </cfRule>
    <cfRule type="containsText" dxfId="3888" priority="3555" operator="containsText" text="AUSTRIA">
      <formula>NOT(ISERROR(SEARCH("AUSTRIA",B15)))</formula>
    </cfRule>
    <cfRule type="containsText" dxfId="3887" priority="3556" operator="containsText" text="IRLANDA">
      <formula>NOT(ISERROR(SEARCH("IRLANDA",B15)))</formula>
    </cfRule>
    <cfRule type="containsText" dxfId="3886" priority="3557" operator="containsText" text="PAÍSES DEL ESTE">
      <formula>NOT(ISERROR(SEARCH("PAÍSES DEL ESTE",B15)))</formula>
    </cfRule>
    <cfRule type="containsText" dxfId="3885" priority="3558" operator="containsText" text="RUSIA">
      <formula>NOT(ISERROR(SEARCH("RUSIA",B15)))</formula>
    </cfRule>
    <cfRule type="containsText" dxfId="3884" priority="3559" operator="containsText" text="HOLANDA">
      <formula>NOT(ISERROR(SEARCH("HOLANDA",B15)))</formula>
    </cfRule>
    <cfRule type="containsText" dxfId="3883" priority="3560" operator="containsText" text="FRANCIA">
      <formula>NOT(ISERROR(SEARCH("FRANCIA",B15)))</formula>
    </cfRule>
    <cfRule type="containsText" dxfId="3882" priority="3561" operator="containsText" text="ITALIA">
      <formula>NOT(ISERROR(SEARCH("ITALIA",B15)))</formula>
    </cfRule>
    <cfRule type="containsText" dxfId="3881" priority="3562" operator="containsText" text="BÉLGICA">
      <formula>NOT(ISERROR(SEARCH("BÉLGICA",B15)))</formula>
    </cfRule>
    <cfRule type="containsText" dxfId="3880" priority="3563" operator="containsText" text="ESPAÑA">
      <formula>NOT(ISERROR(SEARCH("ESPAÑA",B15)))</formula>
    </cfRule>
    <cfRule type="containsText" dxfId="3879" priority="3564" operator="containsText" text="ALEMANIA">
      <formula>NOT(ISERROR(SEARCH("ALEMANIA",B15)))</formula>
    </cfRule>
    <cfRule type="containsText" dxfId="3878" priority="3565" operator="containsText" text="PAÍSES NÓRDICOS">
      <formula>NOT(ISERROR(SEARCH("PAÍSES NÓRDICOS",B15)))</formula>
    </cfRule>
    <cfRule type="containsText" dxfId="3877" priority="3566" operator="containsText" text="REINO UNIDO">
      <formula>NOT(ISERROR(SEARCH("REINO UNIDO",B15)))</formula>
    </cfRule>
    <cfRule type="containsText" dxfId="3876" priority="3567" operator="containsText" text="DINAMARCA">
      <formula>NOT(ISERROR(SEARCH("DINAMARCA",B15)))</formula>
    </cfRule>
    <cfRule type="containsText" dxfId="3875" priority="3568" operator="containsText" text="NORUEGA">
      <formula>NOT(ISERROR(SEARCH("NORUEGA",B15)))</formula>
    </cfRule>
    <cfRule type="containsText" dxfId="3874" priority="3569" operator="containsText" text="FINLANDIA">
      <formula>NOT(ISERROR(SEARCH("FINLANDIA",B15)))</formula>
    </cfRule>
    <cfRule type="containsText" dxfId="3873" priority="3570" operator="containsText" text="SUECIA">
      <formula>NOT(ISERROR(SEARCH("SUECIA",B15)))</formula>
    </cfRule>
  </conditionalFormatting>
  <conditionalFormatting sqref="B15">
    <cfRule type="containsText" dxfId="3872" priority="3537" operator="containsText" text="SUIZA">
      <formula>NOT(ISERROR(SEARCH("SUIZA",B15)))</formula>
    </cfRule>
    <cfRule type="containsText" dxfId="3871" priority="3538" operator="containsText" text="AUSTRIA">
      <formula>NOT(ISERROR(SEARCH("AUSTRIA",B15)))</formula>
    </cfRule>
    <cfRule type="containsText" dxfId="3870" priority="3539" operator="containsText" text="IRLANDA">
      <formula>NOT(ISERROR(SEARCH("IRLANDA",B15)))</formula>
    </cfRule>
    <cfRule type="containsText" dxfId="3869" priority="3540" operator="containsText" text="PAÍSES DEL ESTE">
      <formula>NOT(ISERROR(SEARCH("PAÍSES DEL ESTE",B15)))</formula>
    </cfRule>
    <cfRule type="containsText" dxfId="3868" priority="3541" operator="containsText" text="RUSIA">
      <formula>NOT(ISERROR(SEARCH("RUSIA",B15)))</formula>
    </cfRule>
    <cfRule type="containsText" dxfId="3867" priority="3542" operator="containsText" text="HOLANDA">
      <formula>NOT(ISERROR(SEARCH("HOLANDA",B15)))</formula>
    </cfRule>
    <cfRule type="containsText" dxfId="3866" priority="3543" operator="containsText" text="FRANCIA">
      <formula>NOT(ISERROR(SEARCH("FRANCIA",B15)))</formula>
    </cfRule>
    <cfRule type="containsText" dxfId="3865" priority="3544" operator="containsText" text="ITALIA">
      <formula>NOT(ISERROR(SEARCH("ITALIA",B15)))</formula>
    </cfRule>
    <cfRule type="containsText" dxfId="3864" priority="3545" operator="containsText" text="BÉLGICA">
      <formula>NOT(ISERROR(SEARCH("BÉLGICA",B15)))</formula>
    </cfRule>
    <cfRule type="containsText" dxfId="3863" priority="3546" operator="containsText" text="ESPAÑA">
      <formula>NOT(ISERROR(SEARCH("ESPAÑA",B15)))</formula>
    </cfRule>
    <cfRule type="containsText" dxfId="3862" priority="3547" operator="containsText" text="ALEMANIA">
      <formula>NOT(ISERROR(SEARCH("ALEMANIA",B15)))</formula>
    </cfRule>
    <cfRule type="containsText" dxfId="3861" priority="3548" operator="containsText" text="PAÍSES NÓRDICOS">
      <formula>NOT(ISERROR(SEARCH("PAÍSES NÓRDICOS",B15)))</formula>
    </cfRule>
    <cfRule type="containsText" dxfId="3860" priority="3549" operator="containsText" text="REINO UNIDO">
      <formula>NOT(ISERROR(SEARCH("REINO UNIDO",B15)))</formula>
    </cfRule>
    <cfRule type="containsText" dxfId="3859" priority="3550" operator="containsText" text="DINAMARCA">
      <formula>NOT(ISERROR(SEARCH("DINAMARCA",B15)))</formula>
    </cfRule>
    <cfRule type="containsText" dxfId="3858" priority="3551" operator="containsText" text="NORUEGA">
      <formula>NOT(ISERROR(SEARCH("NORUEGA",B15)))</formula>
    </cfRule>
    <cfRule type="containsText" dxfId="3857" priority="3552" operator="containsText" text="FINLANDIA">
      <formula>NOT(ISERROR(SEARCH("FINLANDIA",B15)))</formula>
    </cfRule>
    <cfRule type="containsText" dxfId="3856" priority="3553" operator="containsText" text="SUECIA">
      <formula>NOT(ISERROR(SEARCH("SUECIA",B15)))</formula>
    </cfRule>
  </conditionalFormatting>
  <conditionalFormatting sqref="B15">
    <cfRule type="containsText" dxfId="3855" priority="3520" operator="containsText" text="SUIZA">
      <formula>NOT(ISERROR(SEARCH("SUIZA",B15)))</formula>
    </cfRule>
    <cfRule type="containsText" dxfId="3854" priority="3521" operator="containsText" text="AUSTRIA">
      <formula>NOT(ISERROR(SEARCH("AUSTRIA",B15)))</formula>
    </cfRule>
    <cfRule type="containsText" dxfId="3853" priority="3522" operator="containsText" text="IRLANDA">
      <formula>NOT(ISERROR(SEARCH("IRLANDA",B15)))</formula>
    </cfRule>
    <cfRule type="containsText" dxfId="3852" priority="3523" operator="containsText" text="PAÍSES DEL ESTE">
      <formula>NOT(ISERROR(SEARCH("PAÍSES DEL ESTE",B15)))</formula>
    </cfRule>
    <cfRule type="containsText" dxfId="3851" priority="3524" operator="containsText" text="RUSIA">
      <formula>NOT(ISERROR(SEARCH("RUSIA",B15)))</formula>
    </cfRule>
    <cfRule type="containsText" dxfId="3850" priority="3525" operator="containsText" text="HOLANDA">
      <formula>NOT(ISERROR(SEARCH("HOLANDA",B15)))</formula>
    </cfRule>
    <cfRule type="containsText" dxfId="3849" priority="3526" operator="containsText" text="FRANCIA">
      <formula>NOT(ISERROR(SEARCH("FRANCIA",B15)))</formula>
    </cfRule>
    <cfRule type="containsText" dxfId="3848" priority="3527" operator="containsText" text="ITALIA">
      <formula>NOT(ISERROR(SEARCH("ITALIA",B15)))</formula>
    </cfRule>
    <cfRule type="containsText" dxfId="3847" priority="3528" operator="containsText" text="BÉLGICA">
      <formula>NOT(ISERROR(SEARCH("BÉLGICA",B15)))</formula>
    </cfRule>
    <cfRule type="containsText" dxfId="3846" priority="3529" operator="containsText" text="ESPAÑA">
      <formula>NOT(ISERROR(SEARCH("ESPAÑA",B15)))</formula>
    </cfRule>
    <cfRule type="containsText" dxfId="3845" priority="3530" operator="containsText" text="ALEMANIA">
      <formula>NOT(ISERROR(SEARCH("ALEMANIA",B15)))</formula>
    </cfRule>
    <cfRule type="containsText" dxfId="3844" priority="3531" operator="containsText" text="PAÍSES NÓRDICOS">
      <formula>NOT(ISERROR(SEARCH("PAÍSES NÓRDICOS",B15)))</formula>
    </cfRule>
    <cfRule type="containsText" dxfId="3843" priority="3532" operator="containsText" text="REINO UNIDO">
      <formula>NOT(ISERROR(SEARCH("REINO UNIDO",B15)))</formula>
    </cfRule>
    <cfRule type="containsText" dxfId="3842" priority="3533" operator="containsText" text="DINAMARCA">
      <formula>NOT(ISERROR(SEARCH("DINAMARCA",B15)))</formula>
    </cfRule>
    <cfRule type="containsText" dxfId="3841" priority="3534" operator="containsText" text="NORUEGA">
      <formula>NOT(ISERROR(SEARCH("NORUEGA",B15)))</formula>
    </cfRule>
    <cfRule type="containsText" dxfId="3840" priority="3535" operator="containsText" text="FINLANDIA">
      <formula>NOT(ISERROR(SEARCH("FINLANDIA",B15)))</formula>
    </cfRule>
    <cfRule type="containsText" dxfId="3839" priority="3536" operator="containsText" text="SUECIA">
      <formula>NOT(ISERROR(SEARCH("SUECIA",B15)))</formula>
    </cfRule>
  </conditionalFormatting>
  <conditionalFormatting sqref="B15">
    <cfRule type="containsText" dxfId="3838" priority="3503" operator="containsText" text="SUIZA">
      <formula>NOT(ISERROR(SEARCH("SUIZA",B15)))</formula>
    </cfRule>
    <cfRule type="containsText" dxfId="3837" priority="3504" operator="containsText" text="AUSTRIA">
      <formula>NOT(ISERROR(SEARCH("AUSTRIA",B15)))</formula>
    </cfRule>
    <cfRule type="containsText" dxfId="3836" priority="3505" operator="containsText" text="IRLANDA">
      <formula>NOT(ISERROR(SEARCH("IRLANDA",B15)))</formula>
    </cfRule>
    <cfRule type="containsText" dxfId="3835" priority="3506" operator="containsText" text="PAÍSES DEL ESTE">
      <formula>NOT(ISERROR(SEARCH("PAÍSES DEL ESTE",B15)))</formula>
    </cfRule>
    <cfRule type="containsText" dxfId="3834" priority="3507" operator="containsText" text="RUSIA">
      <formula>NOT(ISERROR(SEARCH("RUSIA",B15)))</formula>
    </cfRule>
    <cfRule type="containsText" dxfId="3833" priority="3508" operator="containsText" text="HOLANDA">
      <formula>NOT(ISERROR(SEARCH("HOLANDA",B15)))</formula>
    </cfRule>
    <cfRule type="containsText" dxfId="3832" priority="3509" operator="containsText" text="FRANCIA">
      <formula>NOT(ISERROR(SEARCH("FRANCIA",B15)))</formula>
    </cfRule>
    <cfRule type="containsText" dxfId="3831" priority="3510" operator="containsText" text="ITALIA">
      <formula>NOT(ISERROR(SEARCH("ITALIA",B15)))</formula>
    </cfRule>
    <cfRule type="containsText" dxfId="3830" priority="3511" operator="containsText" text="BÉLGICA">
      <formula>NOT(ISERROR(SEARCH("BÉLGICA",B15)))</formula>
    </cfRule>
    <cfRule type="containsText" dxfId="3829" priority="3512" operator="containsText" text="ESPAÑA">
      <formula>NOT(ISERROR(SEARCH("ESPAÑA",B15)))</formula>
    </cfRule>
    <cfRule type="containsText" dxfId="3828" priority="3513" operator="containsText" text="ALEMANIA">
      <formula>NOT(ISERROR(SEARCH("ALEMANIA",B15)))</formula>
    </cfRule>
    <cfRule type="containsText" dxfId="3827" priority="3514" operator="containsText" text="PAÍSES NÓRDICOS">
      <formula>NOT(ISERROR(SEARCH("PAÍSES NÓRDICOS",B15)))</formula>
    </cfRule>
    <cfRule type="containsText" dxfId="3826" priority="3515" operator="containsText" text="REINO UNIDO">
      <formula>NOT(ISERROR(SEARCH("REINO UNIDO",B15)))</formula>
    </cfRule>
    <cfRule type="containsText" dxfId="3825" priority="3516" operator="containsText" text="DINAMARCA">
      <formula>NOT(ISERROR(SEARCH("DINAMARCA",B15)))</formula>
    </cfRule>
    <cfRule type="containsText" dxfId="3824" priority="3517" operator="containsText" text="NORUEGA">
      <formula>NOT(ISERROR(SEARCH("NORUEGA",B15)))</formula>
    </cfRule>
    <cfRule type="containsText" dxfId="3823" priority="3518" operator="containsText" text="FINLANDIA">
      <formula>NOT(ISERROR(SEARCH("FINLANDIA",B15)))</formula>
    </cfRule>
    <cfRule type="containsText" dxfId="3822" priority="3519" operator="containsText" text="SUECIA">
      <formula>NOT(ISERROR(SEARCH("SUECIA",B15)))</formula>
    </cfRule>
  </conditionalFormatting>
  <conditionalFormatting sqref="B15">
    <cfRule type="containsText" dxfId="3821" priority="3486" operator="containsText" text="SUIZA">
      <formula>NOT(ISERROR(SEARCH("SUIZA",B15)))</formula>
    </cfRule>
    <cfRule type="containsText" dxfId="3820" priority="3487" operator="containsText" text="AUSTRIA">
      <formula>NOT(ISERROR(SEARCH("AUSTRIA",B15)))</formula>
    </cfRule>
    <cfRule type="containsText" dxfId="3819" priority="3488" operator="containsText" text="IRLANDA">
      <formula>NOT(ISERROR(SEARCH("IRLANDA",B15)))</formula>
    </cfRule>
    <cfRule type="containsText" dxfId="3818" priority="3489" operator="containsText" text="PAÍSES DEL ESTE">
      <formula>NOT(ISERROR(SEARCH("PAÍSES DEL ESTE",B15)))</formula>
    </cfRule>
    <cfRule type="containsText" dxfId="3817" priority="3490" operator="containsText" text="RUSIA">
      <formula>NOT(ISERROR(SEARCH("RUSIA",B15)))</formula>
    </cfRule>
    <cfRule type="containsText" dxfId="3816" priority="3491" operator="containsText" text="HOLANDA">
      <formula>NOT(ISERROR(SEARCH("HOLANDA",B15)))</formula>
    </cfRule>
    <cfRule type="containsText" dxfId="3815" priority="3492" operator="containsText" text="FRANCIA">
      <formula>NOT(ISERROR(SEARCH("FRANCIA",B15)))</formula>
    </cfRule>
    <cfRule type="containsText" dxfId="3814" priority="3493" operator="containsText" text="ITALIA">
      <formula>NOT(ISERROR(SEARCH("ITALIA",B15)))</formula>
    </cfRule>
    <cfRule type="containsText" dxfId="3813" priority="3494" operator="containsText" text="BÉLGICA">
      <formula>NOT(ISERROR(SEARCH("BÉLGICA",B15)))</formula>
    </cfRule>
    <cfRule type="containsText" dxfId="3812" priority="3495" operator="containsText" text="ESPAÑA">
      <formula>NOT(ISERROR(SEARCH("ESPAÑA",B15)))</formula>
    </cfRule>
    <cfRule type="containsText" dxfId="3811" priority="3496" operator="containsText" text="ALEMANIA">
      <formula>NOT(ISERROR(SEARCH("ALEMANIA",B15)))</formula>
    </cfRule>
    <cfRule type="containsText" dxfId="3810" priority="3497" operator="containsText" text="PAÍSES NÓRDICOS">
      <formula>NOT(ISERROR(SEARCH("PAÍSES NÓRDICOS",B15)))</formula>
    </cfRule>
    <cfRule type="containsText" dxfId="3809" priority="3498" operator="containsText" text="REINO UNIDO">
      <formula>NOT(ISERROR(SEARCH("REINO UNIDO",B15)))</formula>
    </cfRule>
    <cfRule type="containsText" dxfId="3808" priority="3499" operator="containsText" text="DINAMARCA">
      <formula>NOT(ISERROR(SEARCH("DINAMARCA",B15)))</formula>
    </cfRule>
    <cfRule type="containsText" dxfId="3807" priority="3500" operator="containsText" text="NORUEGA">
      <formula>NOT(ISERROR(SEARCH("NORUEGA",B15)))</formula>
    </cfRule>
    <cfRule type="containsText" dxfId="3806" priority="3501" operator="containsText" text="FINLANDIA">
      <formula>NOT(ISERROR(SEARCH("FINLANDIA",B15)))</formula>
    </cfRule>
    <cfRule type="containsText" dxfId="3805" priority="3502" operator="containsText" text="SUECIA">
      <formula>NOT(ISERROR(SEARCH("SUECIA",B15)))</formula>
    </cfRule>
  </conditionalFormatting>
  <conditionalFormatting sqref="B15">
    <cfRule type="containsText" dxfId="3804" priority="3469" operator="containsText" text="SUIZA">
      <formula>NOT(ISERROR(SEARCH("SUIZA",B15)))</formula>
    </cfRule>
    <cfRule type="containsText" dxfId="3803" priority="3470" operator="containsText" text="AUSTRIA">
      <formula>NOT(ISERROR(SEARCH("AUSTRIA",B15)))</formula>
    </cfRule>
    <cfRule type="containsText" dxfId="3802" priority="3471" operator="containsText" text="IRLANDA">
      <formula>NOT(ISERROR(SEARCH("IRLANDA",B15)))</formula>
    </cfRule>
    <cfRule type="containsText" dxfId="3801" priority="3472" operator="containsText" text="PAÍSES DEL ESTE">
      <formula>NOT(ISERROR(SEARCH("PAÍSES DEL ESTE",B15)))</formula>
    </cfRule>
    <cfRule type="containsText" dxfId="3800" priority="3473" operator="containsText" text="RUSIA">
      <formula>NOT(ISERROR(SEARCH("RUSIA",B15)))</formula>
    </cfRule>
    <cfRule type="containsText" dxfId="3799" priority="3474" operator="containsText" text="HOLANDA">
      <formula>NOT(ISERROR(SEARCH("HOLANDA",B15)))</formula>
    </cfRule>
    <cfRule type="containsText" dxfId="3798" priority="3475" operator="containsText" text="FRANCIA">
      <formula>NOT(ISERROR(SEARCH("FRANCIA",B15)))</formula>
    </cfRule>
    <cfRule type="containsText" dxfId="3797" priority="3476" operator="containsText" text="ITALIA">
      <formula>NOT(ISERROR(SEARCH("ITALIA",B15)))</formula>
    </cfRule>
    <cfRule type="containsText" dxfId="3796" priority="3477" operator="containsText" text="BÉLGICA">
      <formula>NOT(ISERROR(SEARCH("BÉLGICA",B15)))</formula>
    </cfRule>
    <cfRule type="containsText" dxfId="3795" priority="3478" operator="containsText" text="ESPAÑA">
      <formula>NOT(ISERROR(SEARCH("ESPAÑA",B15)))</formula>
    </cfRule>
    <cfRule type="containsText" dxfId="3794" priority="3479" operator="containsText" text="ALEMANIA">
      <formula>NOT(ISERROR(SEARCH("ALEMANIA",B15)))</formula>
    </cfRule>
    <cfRule type="containsText" dxfId="3793" priority="3480" operator="containsText" text="PAÍSES NÓRDICOS">
      <formula>NOT(ISERROR(SEARCH("PAÍSES NÓRDICOS",B15)))</formula>
    </cfRule>
    <cfRule type="containsText" dxfId="3792" priority="3481" operator="containsText" text="REINO UNIDO">
      <formula>NOT(ISERROR(SEARCH("REINO UNIDO",B15)))</formula>
    </cfRule>
    <cfRule type="containsText" dxfId="3791" priority="3482" operator="containsText" text="DINAMARCA">
      <formula>NOT(ISERROR(SEARCH("DINAMARCA",B15)))</formula>
    </cfRule>
    <cfRule type="containsText" dxfId="3790" priority="3483" operator="containsText" text="NORUEGA">
      <formula>NOT(ISERROR(SEARCH("NORUEGA",B15)))</formula>
    </cfRule>
    <cfRule type="containsText" dxfId="3789" priority="3484" operator="containsText" text="FINLANDIA">
      <formula>NOT(ISERROR(SEARCH("FINLANDIA",B15)))</formula>
    </cfRule>
    <cfRule type="containsText" dxfId="3788" priority="3485" operator="containsText" text="SUECIA">
      <formula>NOT(ISERROR(SEARCH("SUECIA",B15)))</formula>
    </cfRule>
  </conditionalFormatting>
  <conditionalFormatting sqref="B15">
    <cfRule type="containsText" dxfId="3787" priority="3452" operator="containsText" text="SUIZA">
      <formula>NOT(ISERROR(SEARCH("SUIZA",B15)))</formula>
    </cfRule>
    <cfRule type="containsText" dxfId="3786" priority="3453" operator="containsText" text="AUSTRIA">
      <formula>NOT(ISERROR(SEARCH("AUSTRIA",B15)))</formula>
    </cfRule>
    <cfRule type="containsText" dxfId="3785" priority="3454" operator="containsText" text="IRLANDA">
      <formula>NOT(ISERROR(SEARCH("IRLANDA",B15)))</formula>
    </cfRule>
    <cfRule type="containsText" dxfId="3784" priority="3455" operator="containsText" text="PAÍSES DEL ESTE">
      <formula>NOT(ISERROR(SEARCH("PAÍSES DEL ESTE",B15)))</formula>
    </cfRule>
    <cfRule type="containsText" dxfId="3783" priority="3456" operator="containsText" text="RUSIA">
      <formula>NOT(ISERROR(SEARCH("RUSIA",B15)))</formula>
    </cfRule>
    <cfRule type="containsText" dxfId="3782" priority="3457" operator="containsText" text="HOLANDA">
      <formula>NOT(ISERROR(SEARCH("HOLANDA",B15)))</formula>
    </cfRule>
    <cfRule type="containsText" dxfId="3781" priority="3458" operator="containsText" text="FRANCIA">
      <formula>NOT(ISERROR(SEARCH("FRANCIA",B15)))</formula>
    </cfRule>
    <cfRule type="containsText" dxfId="3780" priority="3459" operator="containsText" text="ITALIA">
      <formula>NOT(ISERROR(SEARCH("ITALIA",B15)))</formula>
    </cfRule>
    <cfRule type="containsText" dxfId="3779" priority="3460" operator="containsText" text="BÉLGICA">
      <formula>NOT(ISERROR(SEARCH("BÉLGICA",B15)))</formula>
    </cfRule>
    <cfRule type="containsText" dxfId="3778" priority="3461" operator="containsText" text="ESPAÑA">
      <formula>NOT(ISERROR(SEARCH("ESPAÑA",B15)))</formula>
    </cfRule>
    <cfRule type="containsText" dxfId="3777" priority="3462" operator="containsText" text="ALEMANIA">
      <formula>NOT(ISERROR(SEARCH("ALEMANIA",B15)))</formula>
    </cfRule>
    <cfRule type="containsText" dxfId="3776" priority="3463" operator="containsText" text="PAÍSES NÓRDICOS">
      <formula>NOT(ISERROR(SEARCH("PAÍSES NÓRDICOS",B15)))</formula>
    </cfRule>
    <cfRule type="containsText" dxfId="3775" priority="3464" operator="containsText" text="REINO UNIDO">
      <formula>NOT(ISERROR(SEARCH("REINO UNIDO",B15)))</formula>
    </cfRule>
    <cfRule type="containsText" dxfId="3774" priority="3465" operator="containsText" text="DINAMARCA">
      <formula>NOT(ISERROR(SEARCH("DINAMARCA",B15)))</formula>
    </cfRule>
    <cfRule type="containsText" dxfId="3773" priority="3466" operator="containsText" text="NORUEGA">
      <formula>NOT(ISERROR(SEARCH("NORUEGA",B15)))</formula>
    </cfRule>
    <cfRule type="containsText" dxfId="3772" priority="3467" operator="containsText" text="FINLANDIA">
      <formula>NOT(ISERROR(SEARCH("FINLANDIA",B15)))</formula>
    </cfRule>
    <cfRule type="containsText" dxfId="3771" priority="3468" operator="containsText" text="SUECIA">
      <formula>NOT(ISERROR(SEARCH("SUECIA",B15)))</formula>
    </cfRule>
  </conditionalFormatting>
  <conditionalFormatting sqref="B15">
    <cfRule type="containsText" dxfId="3770" priority="3435" operator="containsText" text="SUIZA">
      <formula>NOT(ISERROR(SEARCH("SUIZA",B15)))</formula>
    </cfRule>
    <cfRule type="containsText" dxfId="3769" priority="3436" operator="containsText" text="AUSTRIA">
      <formula>NOT(ISERROR(SEARCH("AUSTRIA",B15)))</formula>
    </cfRule>
    <cfRule type="containsText" dxfId="3768" priority="3437" operator="containsText" text="IRLANDA">
      <formula>NOT(ISERROR(SEARCH("IRLANDA",B15)))</formula>
    </cfRule>
    <cfRule type="containsText" dxfId="3767" priority="3438" operator="containsText" text="PAÍSES DEL ESTE">
      <formula>NOT(ISERROR(SEARCH("PAÍSES DEL ESTE",B15)))</formula>
    </cfRule>
    <cfRule type="containsText" dxfId="3766" priority="3439" operator="containsText" text="RUSIA">
      <formula>NOT(ISERROR(SEARCH("RUSIA",B15)))</formula>
    </cfRule>
    <cfRule type="containsText" dxfId="3765" priority="3440" operator="containsText" text="HOLANDA">
      <formula>NOT(ISERROR(SEARCH("HOLANDA",B15)))</formula>
    </cfRule>
    <cfRule type="containsText" dxfId="3764" priority="3441" operator="containsText" text="FRANCIA">
      <formula>NOT(ISERROR(SEARCH("FRANCIA",B15)))</formula>
    </cfRule>
    <cfRule type="containsText" dxfId="3763" priority="3442" operator="containsText" text="ITALIA">
      <formula>NOT(ISERROR(SEARCH("ITALIA",B15)))</formula>
    </cfRule>
    <cfRule type="containsText" dxfId="3762" priority="3443" operator="containsText" text="BÉLGICA">
      <formula>NOT(ISERROR(SEARCH("BÉLGICA",B15)))</formula>
    </cfRule>
    <cfRule type="containsText" dxfId="3761" priority="3444" operator="containsText" text="ESPAÑA">
      <formula>NOT(ISERROR(SEARCH("ESPAÑA",B15)))</formula>
    </cfRule>
    <cfRule type="containsText" dxfId="3760" priority="3445" operator="containsText" text="ALEMANIA">
      <formula>NOT(ISERROR(SEARCH("ALEMANIA",B15)))</formula>
    </cfRule>
    <cfRule type="containsText" dxfId="3759" priority="3446" operator="containsText" text="PAÍSES NÓRDICOS">
      <formula>NOT(ISERROR(SEARCH("PAÍSES NÓRDICOS",B15)))</formula>
    </cfRule>
    <cfRule type="containsText" dxfId="3758" priority="3447" operator="containsText" text="REINO UNIDO">
      <formula>NOT(ISERROR(SEARCH("REINO UNIDO",B15)))</formula>
    </cfRule>
    <cfRule type="containsText" dxfId="3757" priority="3448" operator="containsText" text="DINAMARCA">
      <formula>NOT(ISERROR(SEARCH("DINAMARCA",B15)))</formula>
    </cfRule>
    <cfRule type="containsText" dxfId="3756" priority="3449" operator="containsText" text="NORUEGA">
      <formula>NOT(ISERROR(SEARCH("NORUEGA",B15)))</formula>
    </cfRule>
    <cfRule type="containsText" dxfId="3755" priority="3450" operator="containsText" text="FINLANDIA">
      <formula>NOT(ISERROR(SEARCH("FINLANDIA",B15)))</formula>
    </cfRule>
    <cfRule type="containsText" dxfId="3754" priority="3451" operator="containsText" text="SUECIA">
      <formula>NOT(ISERROR(SEARCH("SUECIA",B15)))</formula>
    </cfRule>
  </conditionalFormatting>
  <conditionalFormatting sqref="B15">
    <cfRule type="containsText" dxfId="3753" priority="3418" operator="containsText" text="SUIZA">
      <formula>NOT(ISERROR(SEARCH("SUIZA",B15)))</formula>
    </cfRule>
    <cfRule type="containsText" dxfId="3752" priority="3419" operator="containsText" text="AUSTRIA">
      <formula>NOT(ISERROR(SEARCH("AUSTRIA",B15)))</formula>
    </cfRule>
    <cfRule type="containsText" dxfId="3751" priority="3420" operator="containsText" text="IRLANDA">
      <formula>NOT(ISERROR(SEARCH("IRLANDA",B15)))</formula>
    </cfRule>
    <cfRule type="containsText" dxfId="3750" priority="3421" operator="containsText" text="PAÍSES DEL ESTE">
      <formula>NOT(ISERROR(SEARCH("PAÍSES DEL ESTE",B15)))</formula>
    </cfRule>
    <cfRule type="containsText" dxfId="3749" priority="3422" operator="containsText" text="RUSIA">
      <formula>NOT(ISERROR(SEARCH("RUSIA",B15)))</formula>
    </cfRule>
    <cfRule type="containsText" dxfId="3748" priority="3423" operator="containsText" text="HOLANDA">
      <formula>NOT(ISERROR(SEARCH("HOLANDA",B15)))</formula>
    </cfRule>
    <cfRule type="containsText" dxfId="3747" priority="3424" operator="containsText" text="FRANCIA">
      <formula>NOT(ISERROR(SEARCH("FRANCIA",B15)))</formula>
    </cfRule>
    <cfRule type="containsText" dxfId="3746" priority="3425" operator="containsText" text="ITALIA">
      <formula>NOT(ISERROR(SEARCH("ITALIA",B15)))</formula>
    </cfRule>
    <cfRule type="containsText" dxfId="3745" priority="3426" operator="containsText" text="BÉLGICA">
      <formula>NOT(ISERROR(SEARCH("BÉLGICA",B15)))</formula>
    </cfRule>
    <cfRule type="containsText" dxfId="3744" priority="3427" operator="containsText" text="ESPAÑA">
      <formula>NOT(ISERROR(SEARCH("ESPAÑA",B15)))</formula>
    </cfRule>
    <cfRule type="containsText" dxfId="3743" priority="3428" operator="containsText" text="ALEMANIA">
      <formula>NOT(ISERROR(SEARCH("ALEMANIA",B15)))</formula>
    </cfRule>
    <cfRule type="containsText" dxfId="3742" priority="3429" operator="containsText" text="PAÍSES NÓRDICOS">
      <formula>NOT(ISERROR(SEARCH("PAÍSES NÓRDICOS",B15)))</formula>
    </cfRule>
    <cfRule type="containsText" dxfId="3741" priority="3430" operator="containsText" text="REINO UNIDO">
      <formula>NOT(ISERROR(SEARCH("REINO UNIDO",B15)))</formula>
    </cfRule>
    <cfRule type="containsText" dxfId="3740" priority="3431" operator="containsText" text="DINAMARCA">
      <formula>NOT(ISERROR(SEARCH("DINAMARCA",B15)))</formula>
    </cfRule>
    <cfRule type="containsText" dxfId="3739" priority="3432" operator="containsText" text="NORUEGA">
      <formula>NOT(ISERROR(SEARCH("NORUEGA",B15)))</formula>
    </cfRule>
    <cfRule type="containsText" dxfId="3738" priority="3433" operator="containsText" text="FINLANDIA">
      <formula>NOT(ISERROR(SEARCH("FINLANDIA",B15)))</formula>
    </cfRule>
    <cfRule type="containsText" dxfId="3737" priority="3434" operator="containsText" text="SUECIA">
      <formula>NOT(ISERROR(SEARCH("SUECIA",B15)))</formula>
    </cfRule>
  </conditionalFormatting>
  <conditionalFormatting sqref="B15">
    <cfRule type="containsText" dxfId="3736" priority="3401" operator="containsText" text="SUIZA">
      <formula>NOT(ISERROR(SEARCH("SUIZA",B15)))</formula>
    </cfRule>
    <cfRule type="containsText" dxfId="3735" priority="3402" operator="containsText" text="AUSTRIA">
      <formula>NOT(ISERROR(SEARCH("AUSTRIA",B15)))</formula>
    </cfRule>
    <cfRule type="containsText" dxfId="3734" priority="3403" operator="containsText" text="IRLANDA">
      <formula>NOT(ISERROR(SEARCH("IRLANDA",B15)))</formula>
    </cfRule>
    <cfRule type="containsText" dxfId="3733" priority="3404" operator="containsText" text="PAÍSES DEL ESTE">
      <formula>NOT(ISERROR(SEARCH("PAÍSES DEL ESTE",B15)))</formula>
    </cfRule>
    <cfRule type="containsText" dxfId="3732" priority="3405" operator="containsText" text="RUSIA">
      <formula>NOT(ISERROR(SEARCH("RUSIA",B15)))</formula>
    </cfRule>
    <cfRule type="containsText" dxfId="3731" priority="3406" operator="containsText" text="HOLANDA">
      <formula>NOT(ISERROR(SEARCH("HOLANDA",B15)))</formula>
    </cfRule>
    <cfRule type="containsText" dxfId="3730" priority="3407" operator="containsText" text="FRANCIA">
      <formula>NOT(ISERROR(SEARCH("FRANCIA",B15)))</formula>
    </cfRule>
    <cfRule type="containsText" dxfId="3729" priority="3408" operator="containsText" text="ITALIA">
      <formula>NOT(ISERROR(SEARCH("ITALIA",B15)))</formula>
    </cfRule>
    <cfRule type="containsText" dxfId="3728" priority="3409" operator="containsText" text="BÉLGICA">
      <formula>NOT(ISERROR(SEARCH("BÉLGICA",B15)))</formula>
    </cfRule>
    <cfRule type="containsText" dxfId="3727" priority="3410" operator="containsText" text="ESPAÑA">
      <formula>NOT(ISERROR(SEARCH("ESPAÑA",B15)))</formula>
    </cfRule>
    <cfRule type="containsText" dxfId="3726" priority="3411" operator="containsText" text="ALEMANIA">
      <formula>NOT(ISERROR(SEARCH("ALEMANIA",B15)))</formula>
    </cfRule>
    <cfRule type="containsText" dxfId="3725" priority="3412" operator="containsText" text="PAÍSES NÓRDICOS">
      <formula>NOT(ISERROR(SEARCH("PAÍSES NÓRDICOS",B15)))</formula>
    </cfRule>
    <cfRule type="containsText" dxfId="3724" priority="3413" operator="containsText" text="REINO UNIDO">
      <formula>NOT(ISERROR(SEARCH("REINO UNIDO",B15)))</formula>
    </cfRule>
    <cfRule type="containsText" dxfId="3723" priority="3414" operator="containsText" text="DINAMARCA">
      <formula>NOT(ISERROR(SEARCH("DINAMARCA",B15)))</formula>
    </cfRule>
    <cfRule type="containsText" dxfId="3722" priority="3415" operator="containsText" text="NORUEGA">
      <formula>NOT(ISERROR(SEARCH("NORUEGA",B15)))</formula>
    </cfRule>
    <cfRule type="containsText" dxfId="3721" priority="3416" operator="containsText" text="FINLANDIA">
      <formula>NOT(ISERROR(SEARCH("FINLANDIA",B15)))</formula>
    </cfRule>
    <cfRule type="containsText" dxfId="3720" priority="3417" operator="containsText" text="SUECIA">
      <formula>NOT(ISERROR(SEARCH("SUECIA",B15)))</formula>
    </cfRule>
  </conditionalFormatting>
  <conditionalFormatting sqref="B15">
    <cfRule type="containsText" dxfId="3719" priority="3384" operator="containsText" text="SUIZA">
      <formula>NOT(ISERROR(SEARCH("SUIZA",B15)))</formula>
    </cfRule>
    <cfRule type="containsText" dxfId="3718" priority="3385" operator="containsText" text="AUSTRIA">
      <formula>NOT(ISERROR(SEARCH("AUSTRIA",B15)))</formula>
    </cfRule>
    <cfRule type="containsText" dxfId="3717" priority="3386" operator="containsText" text="IRLANDA">
      <formula>NOT(ISERROR(SEARCH("IRLANDA",B15)))</formula>
    </cfRule>
    <cfRule type="containsText" dxfId="3716" priority="3387" operator="containsText" text="PAÍSES DEL ESTE">
      <formula>NOT(ISERROR(SEARCH("PAÍSES DEL ESTE",B15)))</formula>
    </cfRule>
    <cfRule type="containsText" dxfId="3715" priority="3388" operator="containsText" text="RUSIA">
      <formula>NOT(ISERROR(SEARCH("RUSIA",B15)))</formula>
    </cfRule>
    <cfRule type="containsText" dxfId="3714" priority="3389" operator="containsText" text="HOLANDA">
      <formula>NOT(ISERROR(SEARCH("HOLANDA",B15)))</formula>
    </cfRule>
    <cfRule type="containsText" dxfId="3713" priority="3390" operator="containsText" text="FRANCIA">
      <formula>NOT(ISERROR(SEARCH("FRANCIA",B15)))</formula>
    </cfRule>
    <cfRule type="containsText" dxfId="3712" priority="3391" operator="containsText" text="ITALIA">
      <formula>NOT(ISERROR(SEARCH("ITALIA",B15)))</formula>
    </cfRule>
    <cfRule type="containsText" dxfId="3711" priority="3392" operator="containsText" text="BÉLGICA">
      <formula>NOT(ISERROR(SEARCH("BÉLGICA",B15)))</formula>
    </cfRule>
    <cfRule type="containsText" dxfId="3710" priority="3393" operator="containsText" text="ESPAÑA">
      <formula>NOT(ISERROR(SEARCH("ESPAÑA",B15)))</formula>
    </cfRule>
    <cfRule type="containsText" dxfId="3709" priority="3394" operator="containsText" text="ALEMANIA">
      <formula>NOT(ISERROR(SEARCH("ALEMANIA",B15)))</formula>
    </cfRule>
    <cfRule type="containsText" dxfId="3708" priority="3395" operator="containsText" text="PAÍSES NÓRDICOS">
      <formula>NOT(ISERROR(SEARCH("PAÍSES NÓRDICOS",B15)))</formula>
    </cfRule>
    <cfRule type="containsText" dxfId="3707" priority="3396" operator="containsText" text="REINO UNIDO">
      <formula>NOT(ISERROR(SEARCH("REINO UNIDO",B15)))</formula>
    </cfRule>
    <cfRule type="containsText" dxfId="3706" priority="3397" operator="containsText" text="DINAMARCA">
      <formula>NOT(ISERROR(SEARCH("DINAMARCA",B15)))</formula>
    </cfRule>
    <cfRule type="containsText" dxfId="3705" priority="3398" operator="containsText" text="NORUEGA">
      <formula>NOT(ISERROR(SEARCH("NORUEGA",B15)))</formula>
    </cfRule>
    <cfRule type="containsText" dxfId="3704" priority="3399" operator="containsText" text="FINLANDIA">
      <formula>NOT(ISERROR(SEARCH("FINLANDIA",B15)))</formula>
    </cfRule>
    <cfRule type="containsText" dxfId="3703" priority="3400" operator="containsText" text="SUECIA">
      <formula>NOT(ISERROR(SEARCH("SUECIA",B15)))</formula>
    </cfRule>
  </conditionalFormatting>
  <conditionalFormatting sqref="B15">
    <cfRule type="containsText" dxfId="3702" priority="3367" operator="containsText" text="SUIZA">
      <formula>NOT(ISERROR(SEARCH("SUIZA",B15)))</formula>
    </cfRule>
    <cfRule type="containsText" dxfId="3701" priority="3368" operator="containsText" text="AUSTRIA">
      <formula>NOT(ISERROR(SEARCH("AUSTRIA",B15)))</formula>
    </cfRule>
    <cfRule type="containsText" dxfId="3700" priority="3369" operator="containsText" text="IRLANDA">
      <formula>NOT(ISERROR(SEARCH("IRLANDA",B15)))</formula>
    </cfRule>
    <cfRule type="containsText" dxfId="3699" priority="3370" operator="containsText" text="PAÍSES DEL ESTE">
      <formula>NOT(ISERROR(SEARCH("PAÍSES DEL ESTE",B15)))</formula>
    </cfRule>
    <cfRule type="containsText" dxfId="3698" priority="3371" operator="containsText" text="RUSIA">
      <formula>NOT(ISERROR(SEARCH("RUSIA",B15)))</formula>
    </cfRule>
    <cfRule type="containsText" dxfId="3697" priority="3372" operator="containsText" text="HOLANDA">
      <formula>NOT(ISERROR(SEARCH("HOLANDA",B15)))</formula>
    </cfRule>
    <cfRule type="containsText" dxfId="3696" priority="3373" operator="containsText" text="FRANCIA">
      <formula>NOT(ISERROR(SEARCH("FRANCIA",B15)))</formula>
    </cfRule>
    <cfRule type="containsText" dxfId="3695" priority="3374" operator="containsText" text="ITALIA">
      <formula>NOT(ISERROR(SEARCH("ITALIA",B15)))</formula>
    </cfRule>
    <cfRule type="containsText" dxfId="3694" priority="3375" operator="containsText" text="BÉLGICA">
      <formula>NOT(ISERROR(SEARCH("BÉLGICA",B15)))</formula>
    </cfRule>
    <cfRule type="containsText" dxfId="3693" priority="3376" operator="containsText" text="ESPAÑA">
      <formula>NOT(ISERROR(SEARCH("ESPAÑA",B15)))</formula>
    </cfRule>
    <cfRule type="containsText" dxfId="3692" priority="3377" operator="containsText" text="ALEMANIA">
      <formula>NOT(ISERROR(SEARCH("ALEMANIA",B15)))</formula>
    </cfRule>
    <cfRule type="containsText" dxfId="3691" priority="3378" operator="containsText" text="PAÍSES NÓRDICOS">
      <formula>NOT(ISERROR(SEARCH("PAÍSES NÓRDICOS",B15)))</formula>
    </cfRule>
    <cfRule type="containsText" dxfId="3690" priority="3379" operator="containsText" text="REINO UNIDO">
      <formula>NOT(ISERROR(SEARCH("REINO UNIDO",B15)))</formula>
    </cfRule>
    <cfRule type="containsText" dxfId="3689" priority="3380" operator="containsText" text="DINAMARCA">
      <formula>NOT(ISERROR(SEARCH("DINAMARCA",B15)))</formula>
    </cfRule>
    <cfRule type="containsText" dxfId="3688" priority="3381" operator="containsText" text="NORUEGA">
      <formula>NOT(ISERROR(SEARCH("NORUEGA",B15)))</formula>
    </cfRule>
    <cfRule type="containsText" dxfId="3687" priority="3382" operator="containsText" text="FINLANDIA">
      <formula>NOT(ISERROR(SEARCH("FINLANDIA",B15)))</formula>
    </cfRule>
    <cfRule type="containsText" dxfId="3686" priority="3383" operator="containsText" text="SUECIA">
      <formula>NOT(ISERROR(SEARCH("SUECIA",B15)))</formula>
    </cfRule>
  </conditionalFormatting>
  <conditionalFormatting sqref="B15">
    <cfRule type="containsText" dxfId="3685" priority="3350" operator="containsText" text="SUIZA">
      <formula>NOT(ISERROR(SEARCH("SUIZA",B15)))</formula>
    </cfRule>
    <cfRule type="containsText" dxfId="3684" priority="3351" operator="containsText" text="AUSTRIA">
      <formula>NOT(ISERROR(SEARCH("AUSTRIA",B15)))</formula>
    </cfRule>
    <cfRule type="containsText" dxfId="3683" priority="3352" operator="containsText" text="IRLANDA">
      <formula>NOT(ISERROR(SEARCH("IRLANDA",B15)))</formula>
    </cfRule>
    <cfRule type="containsText" dxfId="3682" priority="3353" operator="containsText" text="PAÍSES DEL ESTE">
      <formula>NOT(ISERROR(SEARCH("PAÍSES DEL ESTE",B15)))</formula>
    </cfRule>
    <cfRule type="containsText" dxfId="3681" priority="3354" operator="containsText" text="RUSIA">
      <formula>NOT(ISERROR(SEARCH("RUSIA",B15)))</formula>
    </cfRule>
    <cfRule type="containsText" dxfId="3680" priority="3355" operator="containsText" text="HOLANDA">
      <formula>NOT(ISERROR(SEARCH("HOLANDA",B15)))</formula>
    </cfRule>
    <cfRule type="containsText" dxfId="3679" priority="3356" operator="containsText" text="FRANCIA">
      <formula>NOT(ISERROR(SEARCH("FRANCIA",B15)))</formula>
    </cfRule>
    <cfRule type="containsText" dxfId="3678" priority="3357" operator="containsText" text="ITALIA">
      <formula>NOT(ISERROR(SEARCH("ITALIA",B15)))</formula>
    </cfRule>
    <cfRule type="containsText" dxfId="3677" priority="3358" operator="containsText" text="BÉLGICA">
      <formula>NOT(ISERROR(SEARCH("BÉLGICA",B15)))</formula>
    </cfRule>
    <cfRule type="containsText" dxfId="3676" priority="3359" operator="containsText" text="ESPAÑA">
      <formula>NOT(ISERROR(SEARCH("ESPAÑA",B15)))</formula>
    </cfRule>
    <cfRule type="containsText" dxfId="3675" priority="3360" operator="containsText" text="ALEMANIA">
      <formula>NOT(ISERROR(SEARCH("ALEMANIA",B15)))</formula>
    </cfRule>
    <cfRule type="containsText" dxfId="3674" priority="3361" operator="containsText" text="PAÍSES NÓRDICOS">
      <formula>NOT(ISERROR(SEARCH("PAÍSES NÓRDICOS",B15)))</formula>
    </cfRule>
    <cfRule type="containsText" dxfId="3673" priority="3362" operator="containsText" text="REINO UNIDO">
      <formula>NOT(ISERROR(SEARCH("REINO UNIDO",B15)))</formula>
    </cfRule>
    <cfRule type="containsText" dxfId="3672" priority="3363" operator="containsText" text="DINAMARCA">
      <formula>NOT(ISERROR(SEARCH("DINAMARCA",B15)))</formula>
    </cfRule>
    <cfRule type="containsText" dxfId="3671" priority="3364" operator="containsText" text="NORUEGA">
      <formula>NOT(ISERROR(SEARCH("NORUEGA",B15)))</formula>
    </cfRule>
    <cfRule type="containsText" dxfId="3670" priority="3365" operator="containsText" text="FINLANDIA">
      <formula>NOT(ISERROR(SEARCH("FINLANDIA",B15)))</formula>
    </cfRule>
    <cfRule type="containsText" dxfId="3669" priority="3366" operator="containsText" text="SUECIA">
      <formula>NOT(ISERROR(SEARCH("SUECIA",B15)))</formula>
    </cfRule>
  </conditionalFormatting>
  <conditionalFormatting sqref="B15">
    <cfRule type="containsText" dxfId="3668" priority="3333" operator="containsText" text="SUIZA">
      <formula>NOT(ISERROR(SEARCH("SUIZA",B15)))</formula>
    </cfRule>
    <cfRule type="containsText" dxfId="3667" priority="3334" operator="containsText" text="AUSTRIA">
      <formula>NOT(ISERROR(SEARCH("AUSTRIA",B15)))</formula>
    </cfRule>
    <cfRule type="containsText" dxfId="3666" priority="3335" operator="containsText" text="IRLANDA">
      <formula>NOT(ISERROR(SEARCH("IRLANDA",B15)))</formula>
    </cfRule>
    <cfRule type="containsText" dxfId="3665" priority="3336" operator="containsText" text="PAÍSES DEL ESTE">
      <formula>NOT(ISERROR(SEARCH("PAÍSES DEL ESTE",B15)))</formula>
    </cfRule>
    <cfRule type="containsText" dxfId="3664" priority="3337" operator="containsText" text="RUSIA">
      <formula>NOT(ISERROR(SEARCH("RUSIA",B15)))</formula>
    </cfRule>
    <cfRule type="containsText" dxfId="3663" priority="3338" operator="containsText" text="HOLANDA">
      <formula>NOT(ISERROR(SEARCH("HOLANDA",B15)))</formula>
    </cfRule>
    <cfRule type="containsText" dxfId="3662" priority="3339" operator="containsText" text="FRANCIA">
      <formula>NOT(ISERROR(SEARCH("FRANCIA",B15)))</formula>
    </cfRule>
    <cfRule type="containsText" dxfId="3661" priority="3340" operator="containsText" text="ITALIA">
      <formula>NOT(ISERROR(SEARCH("ITALIA",B15)))</formula>
    </cfRule>
    <cfRule type="containsText" dxfId="3660" priority="3341" operator="containsText" text="BÉLGICA">
      <formula>NOT(ISERROR(SEARCH("BÉLGICA",B15)))</formula>
    </cfRule>
    <cfRule type="containsText" dxfId="3659" priority="3342" operator="containsText" text="ESPAÑA">
      <formula>NOT(ISERROR(SEARCH("ESPAÑA",B15)))</formula>
    </cfRule>
    <cfRule type="containsText" dxfId="3658" priority="3343" operator="containsText" text="ALEMANIA">
      <formula>NOT(ISERROR(SEARCH("ALEMANIA",B15)))</formula>
    </cfRule>
    <cfRule type="containsText" dxfId="3657" priority="3344" operator="containsText" text="PAÍSES NÓRDICOS">
      <formula>NOT(ISERROR(SEARCH("PAÍSES NÓRDICOS",B15)))</formula>
    </cfRule>
    <cfRule type="containsText" dxfId="3656" priority="3345" operator="containsText" text="REINO UNIDO">
      <formula>NOT(ISERROR(SEARCH("REINO UNIDO",B15)))</formula>
    </cfRule>
    <cfRule type="containsText" dxfId="3655" priority="3346" operator="containsText" text="DINAMARCA">
      <formula>NOT(ISERROR(SEARCH("DINAMARCA",B15)))</formula>
    </cfRule>
    <cfRule type="containsText" dxfId="3654" priority="3347" operator="containsText" text="NORUEGA">
      <formula>NOT(ISERROR(SEARCH("NORUEGA",B15)))</formula>
    </cfRule>
    <cfRule type="containsText" dxfId="3653" priority="3348" operator="containsText" text="FINLANDIA">
      <formula>NOT(ISERROR(SEARCH("FINLANDIA",B15)))</formula>
    </cfRule>
    <cfRule type="containsText" dxfId="3652" priority="3349" operator="containsText" text="SUECIA">
      <formula>NOT(ISERROR(SEARCH("SUECIA",B15)))</formula>
    </cfRule>
  </conditionalFormatting>
  <conditionalFormatting sqref="B14">
    <cfRule type="containsText" dxfId="3651" priority="3316" operator="containsText" text="SUIZA">
      <formula>NOT(ISERROR(SEARCH("SUIZA",B14)))</formula>
    </cfRule>
    <cfRule type="containsText" dxfId="3650" priority="3317" operator="containsText" text="AUSTRIA">
      <formula>NOT(ISERROR(SEARCH("AUSTRIA",B14)))</formula>
    </cfRule>
    <cfRule type="containsText" dxfId="3649" priority="3318" operator="containsText" text="IRLANDA">
      <formula>NOT(ISERROR(SEARCH("IRLANDA",B14)))</formula>
    </cfRule>
    <cfRule type="containsText" dxfId="3648" priority="3319" operator="containsText" text="PAÍSES DEL ESTE">
      <formula>NOT(ISERROR(SEARCH("PAÍSES DEL ESTE",B14)))</formula>
    </cfRule>
    <cfRule type="containsText" dxfId="3647" priority="3320" operator="containsText" text="RUSIA">
      <formula>NOT(ISERROR(SEARCH("RUSIA",B14)))</formula>
    </cfRule>
    <cfRule type="containsText" dxfId="3646" priority="3321" operator="containsText" text="HOLANDA">
      <formula>NOT(ISERROR(SEARCH("HOLANDA",B14)))</formula>
    </cfRule>
    <cfRule type="containsText" dxfId="3645" priority="3322" operator="containsText" text="FRANCIA">
      <formula>NOT(ISERROR(SEARCH("FRANCIA",B14)))</formula>
    </cfRule>
    <cfRule type="containsText" dxfId="3644" priority="3323" operator="containsText" text="ITALIA">
      <formula>NOT(ISERROR(SEARCH("ITALIA",B14)))</formula>
    </cfRule>
    <cfRule type="containsText" dxfId="3643" priority="3324" operator="containsText" text="BÉLGICA">
      <formula>NOT(ISERROR(SEARCH("BÉLGICA",B14)))</formula>
    </cfRule>
    <cfRule type="containsText" dxfId="3642" priority="3325" operator="containsText" text="ESPAÑA">
      <formula>NOT(ISERROR(SEARCH("ESPAÑA",B14)))</formula>
    </cfRule>
    <cfRule type="containsText" dxfId="3641" priority="3326" operator="containsText" text="ALEMANIA">
      <formula>NOT(ISERROR(SEARCH("ALEMANIA",B14)))</formula>
    </cfRule>
    <cfRule type="containsText" dxfId="3640" priority="3327" operator="containsText" text="PAÍSES NÓRDICOS">
      <formula>NOT(ISERROR(SEARCH("PAÍSES NÓRDICOS",B14)))</formula>
    </cfRule>
    <cfRule type="containsText" dxfId="3639" priority="3328" operator="containsText" text="REINO UNIDO">
      <formula>NOT(ISERROR(SEARCH("REINO UNIDO",B14)))</formula>
    </cfRule>
    <cfRule type="containsText" dxfId="3638" priority="3329" operator="containsText" text="DINAMARCA">
      <formula>NOT(ISERROR(SEARCH("DINAMARCA",B14)))</formula>
    </cfRule>
    <cfRule type="containsText" dxfId="3637" priority="3330" operator="containsText" text="NORUEGA">
      <formula>NOT(ISERROR(SEARCH("NORUEGA",B14)))</formula>
    </cfRule>
    <cfRule type="containsText" dxfId="3636" priority="3331" operator="containsText" text="FINLANDIA">
      <formula>NOT(ISERROR(SEARCH("FINLANDIA",B14)))</formula>
    </cfRule>
    <cfRule type="containsText" dxfId="3635" priority="3332" operator="containsText" text="SUECIA">
      <formula>NOT(ISERROR(SEARCH("SUECIA",B14)))</formula>
    </cfRule>
  </conditionalFormatting>
  <conditionalFormatting sqref="B14">
    <cfRule type="containsText" dxfId="3634" priority="3299" operator="containsText" text="SUIZA">
      <formula>NOT(ISERROR(SEARCH("SUIZA",B14)))</formula>
    </cfRule>
    <cfRule type="containsText" dxfId="3633" priority="3300" operator="containsText" text="AUSTRIA">
      <formula>NOT(ISERROR(SEARCH("AUSTRIA",B14)))</formula>
    </cfRule>
    <cfRule type="containsText" dxfId="3632" priority="3301" operator="containsText" text="IRLANDA">
      <formula>NOT(ISERROR(SEARCH("IRLANDA",B14)))</formula>
    </cfRule>
    <cfRule type="containsText" dxfId="3631" priority="3302" operator="containsText" text="PAÍSES DEL ESTE">
      <formula>NOT(ISERROR(SEARCH("PAÍSES DEL ESTE",B14)))</formula>
    </cfRule>
    <cfRule type="containsText" dxfId="3630" priority="3303" operator="containsText" text="RUSIA">
      <formula>NOT(ISERROR(SEARCH("RUSIA",B14)))</formula>
    </cfRule>
    <cfRule type="containsText" dxfId="3629" priority="3304" operator="containsText" text="HOLANDA">
      <formula>NOT(ISERROR(SEARCH("HOLANDA",B14)))</formula>
    </cfRule>
    <cfRule type="containsText" dxfId="3628" priority="3305" operator="containsText" text="FRANCIA">
      <formula>NOT(ISERROR(SEARCH("FRANCIA",B14)))</formula>
    </cfRule>
    <cfRule type="containsText" dxfId="3627" priority="3306" operator="containsText" text="ITALIA">
      <formula>NOT(ISERROR(SEARCH("ITALIA",B14)))</formula>
    </cfRule>
    <cfRule type="containsText" dxfId="3626" priority="3307" operator="containsText" text="BÉLGICA">
      <formula>NOT(ISERROR(SEARCH("BÉLGICA",B14)))</formula>
    </cfRule>
    <cfRule type="containsText" dxfId="3625" priority="3308" operator="containsText" text="ESPAÑA">
      <formula>NOT(ISERROR(SEARCH("ESPAÑA",B14)))</formula>
    </cfRule>
    <cfRule type="containsText" dxfId="3624" priority="3309" operator="containsText" text="ALEMANIA">
      <formula>NOT(ISERROR(SEARCH("ALEMANIA",B14)))</formula>
    </cfRule>
    <cfRule type="containsText" dxfId="3623" priority="3310" operator="containsText" text="PAÍSES NÓRDICOS">
      <formula>NOT(ISERROR(SEARCH("PAÍSES NÓRDICOS",B14)))</formula>
    </cfRule>
    <cfRule type="containsText" dxfId="3622" priority="3311" operator="containsText" text="REINO UNIDO">
      <formula>NOT(ISERROR(SEARCH("REINO UNIDO",B14)))</formula>
    </cfRule>
    <cfRule type="containsText" dxfId="3621" priority="3312" operator="containsText" text="DINAMARCA">
      <formula>NOT(ISERROR(SEARCH("DINAMARCA",B14)))</formula>
    </cfRule>
    <cfRule type="containsText" dxfId="3620" priority="3313" operator="containsText" text="NORUEGA">
      <formula>NOT(ISERROR(SEARCH("NORUEGA",B14)))</formula>
    </cfRule>
    <cfRule type="containsText" dxfId="3619" priority="3314" operator="containsText" text="FINLANDIA">
      <formula>NOT(ISERROR(SEARCH("FINLANDIA",B14)))</formula>
    </cfRule>
    <cfRule type="containsText" dxfId="3618" priority="3315" operator="containsText" text="SUECIA">
      <formula>NOT(ISERROR(SEARCH("SUECIA",B14)))</formula>
    </cfRule>
  </conditionalFormatting>
  <conditionalFormatting sqref="B14">
    <cfRule type="containsText" dxfId="3617" priority="3282" operator="containsText" text="SUIZA">
      <formula>NOT(ISERROR(SEARCH("SUIZA",B14)))</formula>
    </cfRule>
    <cfRule type="containsText" dxfId="3616" priority="3283" operator="containsText" text="AUSTRIA">
      <formula>NOT(ISERROR(SEARCH("AUSTRIA",B14)))</formula>
    </cfRule>
    <cfRule type="containsText" dxfId="3615" priority="3284" operator="containsText" text="IRLANDA">
      <formula>NOT(ISERROR(SEARCH("IRLANDA",B14)))</formula>
    </cfRule>
    <cfRule type="containsText" dxfId="3614" priority="3285" operator="containsText" text="PAÍSES DEL ESTE">
      <formula>NOT(ISERROR(SEARCH("PAÍSES DEL ESTE",B14)))</formula>
    </cfRule>
    <cfRule type="containsText" dxfId="3613" priority="3286" operator="containsText" text="RUSIA">
      <formula>NOT(ISERROR(SEARCH("RUSIA",B14)))</formula>
    </cfRule>
    <cfRule type="containsText" dxfId="3612" priority="3287" operator="containsText" text="HOLANDA">
      <formula>NOT(ISERROR(SEARCH("HOLANDA",B14)))</formula>
    </cfRule>
    <cfRule type="containsText" dxfId="3611" priority="3288" operator="containsText" text="FRANCIA">
      <formula>NOT(ISERROR(SEARCH("FRANCIA",B14)))</formula>
    </cfRule>
    <cfRule type="containsText" dxfId="3610" priority="3289" operator="containsText" text="ITALIA">
      <formula>NOT(ISERROR(SEARCH("ITALIA",B14)))</formula>
    </cfRule>
    <cfRule type="containsText" dxfId="3609" priority="3290" operator="containsText" text="BÉLGICA">
      <formula>NOT(ISERROR(SEARCH("BÉLGICA",B14)))</formula>
    </cfRule>
    <cfRule type="containsText" dxfId="3608" priority="3291" operator="containsText" text="ESPAÑA">
      <formula>NOT(ISERROR(SEARCH("ESPAÑA",B14)))</formula>
    </cfRule>
    <cfRule type="containsText" dxfId="3607" priority="3292" operator="containsText" text="ALEMANIA">
      <formula>NOT(ISERROR(SEARCH("ALEMANIA",B14)))</formula>
    </cfRule>
    <cfRule type="containsText" dxfId="3606" priority="3293" operator="containsText" text="PAÍSES NÓRDICOS">
      <formula>NOT(ISERROR(SEARCH("PAÍSES NÓRDICOS",B14)))</formula>
    </cfRule>
    <cfRule type="containsText" dxfId="3605" priority="3294" operator="containsText" text="REINO UNIDO">
      <formula>NOT(ISERROR(SEARCH("REINO UNIDO",B14)))</formula>
    </cfRule>
    <cfRule type="containsText" dxfId="3604" priority="3295" operator="containsText" text="DINAMARCA">
      <formula>NOT(ISERROR(SEARCH("DINAMARCA",B14)))</formula>
    </cfRule>
    <cfRule type="containsText" dxfId="3603" priority="3296" operator="containsText" text="NORUEGA">
      <formula>NOT(ISERROR(SEARCH("NORUEGA",B14)))</formula>
    </cfRule>
    <cfRule type="containsText" dxfId="3602" priority="3297" operator="containsText" text="FINLANDIA">
      <formula>NOT(ISERROR(SEARCH("FINLANDIA",B14)))</formula>
    </cfRule>
    <cfRule type="containsText" dxfId="3601" priority="3298" operator="containsText" text="SUECIA">
      <formula>NOT(ISERROR(SEARCH("SUECIA",B14)))</formula>
    </cfRule>
  </conditionalFormatting>
  <conditionalFormatting sqref="B14">
    <cfRule type="containsText" dxfId="3600" priority="3265" operator="containsText" text="SUIZA">
      <formula>NOT(ISERROR(SEARCH("SUIZA",B14)))</formula>
    </cfRule>
    <cfRule type="containsText" dxfId="3599" priority="3266" operator="containsText" text="AUSTRIA">
      <formula>NOT(ISERROR(SEARCH("AUSTRIA",B14)))</formula>
    </cfRule>
    <cfRule type="containsText" dxfId="3598" priority="3267" operator="containsText" text="IRLANDA">
      <formula>NOT(ISERROR(SEARCH("IRLANDA",B14)))</formula>
    </cfRule>
    <cfRule type="containsText" dxfId="3597" priority="3268" operator="containsText" text="PAÍSES DEL ESTE">
      <formula>NOT(ISERROR(SEARCH("PAÍSES DEL ESTE",B14)))</formula>
    </cfRule>
    <cfRule type="containsText" dxfId="3596" priority="3269" operator="containsText" text="RUSIA">
      <formula>NOT(ISERROR(SEARCH("RUSIA",B14)))</formula>
    </cfRule>
    <cfRule type="containsText" dxfId="3595" priority="3270" operator="containsText" text="HOLANDA">
      <formula>NOT(ISERROR(SEARCH("HOLANDA",B14)))</formula>
    </cfRule>
    <cfRule type="containsText" dxfId="3594" priority="3271" operator="containsText" text="FRANCIA">
      <formula>NOT(ISERROR(SEARCH("FRANCIA",B14)))</formula>
    </cfRule>
    <cfRule type="containsText" dxfId="3593" priority="3272" operator="containsText" text="ITALIA">
      <formula>NOT(ISERROR(SEARCH("ITALIA",B14)))</formula>
    </cfRule>
    <cfRule type="containsText" dxfId="3592" priority="3273" operator="containsText" text="BÉLGICA">
      <formula>NOT(ISERROR(SEARCH("BÉLGICA",B14)))</formula>
    </cfRule>
    <cfRule type="containsText" dxfId="3591" priority="3274" operator="containsText" text="ESPAÑA">
      <formula>NOT(ISERROR(SEARCH("ESPAÑA",B14)))</formula>
    </cfRule>
    <cfRule type="containsText" dxfId="3590" priority="3275" operator="containsText" text="ALEMANIA">
      <formula>NOT(ISERROR(SEARCH("ALEMANIA",B14)))</formula>
    </cfRule>
    <cfRule type="containsText" dxfId="3589" priority="3276" operator="containsText" text="PAÍSES NÓRDICOS">
      <formula>NOT(ISERROR(SEARCH("PAÍSES NÓRDICOS",B14)))</formula>
    </cfRule>
    <cfRule type="containsText" dxfId="3588" priority="3277" operator="containsText" text="REINO UNIDO">
      <formula>NOT(ISERROR(SEARCH("REINO UNIDO",B14)))</formula>
    </cfRule>
    <cfRule type="containsText" dxfId="3587" priority="3278" operator="containsText" text="DINAMARCA">
      <formula>NOT(ISERROR(SEARCH("DINAMARCA",B14)))</formula>
    </cfRule>
    <cfRule type="containsText" dxfId="3586" priority="3279" operator="containsText" text="NORUEGA">
      <formula>NOT(ISERROR(SEARCH("NORUEGA",B14)))</formula>
    </cfRule>
    <cfRule type="containsText" dxfId="3585" priority="3280" operator="containsText" text="FINLANDIA">
      <formula>NOT(ISERROR(SEARCH("FINLANDIA",B14)))</formula>
    </cfRule>
    <cfRule type="containsText" dxfId="3584" priority="3281" operator="containsText" text="SUECIA">
      <formula>NOT(ISERROR(SEARCH("SUECIA",B14)))</formula>
    </cfRule>
  </conditionalFormatting>
  <conditionalFormatting sqref="B14">
    <cfRule type="containsText" dxfId="3583" priority="3248" operator="containsText" text="SUIZA">
      <formula>NOT(ISERROR(SEARCH("SUIZA",B14)))</formula>
    </cfRule>
    <cfRule type="containsText" dxfId="3582" priority="3249" operator="containsText" text="AUSTRIA">
      <formula>NOT(ISERROR(SEARCH("AUSTRIA",B14)))</formula>
    </cfRule>
    <cfRule type="containsText" dxfId="3581" priority="3250" operator="containsText" text="IRLANDA">
      <formula>NOT(ISERROR(SEARCH("IRLANDA",B14)))</formula>
    </cfRule>
    <cfRule type="containsText" dxfId="3580" priority="3251" operator="containsText" text="PAÍSES DEL ESTE">
      <formula>NOT(ISERROR(SEARCH("PAÍSES DEL ESTE",B14)))</formula>
    </cfRule>
    <cfRule type="containsText" dxfId="3579" priority="3252" operator="containsText" text="RUSIA">
      <formula>NOT(ISERROR(SEARCH("RUSIA",B14)))</formula>
    </cfRule>
    <cfRule type="containsText" dxfId="3578" priority="3253" operator="containsText" text="HOLANDA">
      <formula>NOT(ISERROR(SEARCH("HOLANDA",B14)))</formula>
    </cfRule>
    <cfRule type="containsText" dxfId="3577" priority="3254" operator="containsText" text="FRANCIA">
      <formula>NOT(ISERROR(SEARCH("FRANCIA",B14)))</formula>
    </cfRule>
    <cfRule type="containsText" dxfId="3576" priority="3255" operator="containsText" text="ITALIA">
      <formula>NOT(ISERROR(SEARCH("ITALIA",B14)))</formula>
    </cfRule>
    <cfRule type="containsText" dxfId="3575" priority="3256" operator="containsText" text="BÉLGICA">
      <formula>NOT(ISERROR(SEARCH("BÉLGICA",B14)))</formula>
    </cfRule>
    <cfRule type="containsText" dxfId="3574" priority="3257" operator="containsText" text="ESPAÑA">
      <formula>NOT(ISERROR(SEARCH("ESPAÑA",B14)))</formula>
    </cfRule>
    <cfRule type="containsText" dxfId="3573" priority="3258" operator="containsText" text="ALEMANIA">
      <formula>NOT(ISERROR(SEARCH("ALEMANIA",B14)))</formula>
    </cfRule>
    <cfRule type="containsText" dxfId="3572" priority="3259" operator="containsText" text="PAÍSES NÓRDICOS">
      <formula>NOT(ISERROR(SEARCH("PAÍSES NÓRDICOS",B14)))</formula>
    </cfRule>
    <cfRule type="containsText" dxfId="3571" priority="3260" operator="containsText" text="REINO UNIDO">
      <formula>NOT(ISERROR(SEARCH("REINO UNIDO",B14)))</formula>
    </cfRule>
    <cfRule type="containsText" dxfId="3570" priority="3261" operator="containsText" text="DINAMARCA">
      <formula>NOT(ISERROR(SEARCH("DINAMARCA",B14)))</formula>
    </cfRule>
    <cfRule type="containsText" dxfId="3569" priority="3262" operator="containsText" text="NORUEGA">
      <formula>NOT(ISERROR(SEARCH("NORUEGA",B14)))</formula>
    </cfRule>
    <cfRule type="containsText" dxfId="3568" priority="3263" operator="containsText" text="FINLANDIA">
      <formula>NOT(ISERROR(SEARCH("FINLANDIA",B14)))</formula>
    </cfRule>
    <cfRule type="containsText" dxfId="3567" priority="3264" operator="containsText" text="SUECIA">
      <formula>NOT(ISERROR(SEARCH("SUECIA",B14)))</formula>
    </cfRule>
  </conditionalFormatting>
  <conditionalFormatting sqref="B14">
    <cfRule type="containsText" dxfId="3566" priority="3231" operator="containsText" text="SUIZA">
      <formula>NOT(ISERROR(SEARCH("SUIZA",B14)))</formula>
    </cfRule>
    <cfRule type="containsText" dxfId="3565" priority="3232" operator="containsText" text="AUSTRIA">
      <formula>NOT(ISERROR(SEARCH("AUSTRIA",B14)))</formula>
    </cfRule>
    <cfRule type="containsText" dxfId="3564" priority="3233" operator="containsText" text="IRLANDA">
      <formula>NOT(ISERROR(SEARCH("IRLANDA",B14)))</formula>
    </cfRule>
    <cfRule type="containsText" dxfId="3563" priority="3234" operator="containsText" text="PAÍSES DEL ESTE">
      <formula>NOT(ISERROR(SEARCH("PAÍSES DEL ESTE",B14)))</formula>
    </cfRule>
    <cfRule type="containsText" dxfId="3562" priority="3235" operator="containsText" text="RUSIA">
      <formula>NOT(ISERROR(SEARCH("RUSIA",B14)))</formula>
    </cfRule>
    <cfRule type="containsText" dxfId="3561" priority="3236" operator="containsText" text="HOLANDA">
      <formula>NOT(ISERROR(SEARCH("HOLANDA",B14)))</formula>
    </cfRule>
    <cfRule type="containsText" dxfId="3560" priority="3237" operator="containsText" text="FRANCIA">
      <formula>NOT(ISERROR(SEARCH("FRANCIA",B14)))</formula>
    </cfRule>
    <cfRule type="containsText" dxfId="3559" priority="3238" operator="containsText" text="ITALIA">
      <formula>NOT(ISERROR(SEARCH("ITALIA",B14)))</formula>
    </cfRule>
    <cfRule type="containsText" dxfId="3558" priority="3239" operator="containsText" text="BÉLGICA">
      <formula>NOT(ISERROR(SEARCH("BÉLGICA",B14)))</formula>
    </cfRule>
    <cfRule type="containsText" dxfId="3557" priority="3240" operator="containsText" text="ESPAÑA">
      <formula>NOT(ISERROR(SEARCH("ESPAÑA",B14)))</formula>
    </cfRule>
    <cfRule type="containsText" dxfId="3556" priority="3241" operator="containsText" text="ALEMANIA">
      <formula>NOT(ISERROR(SEARCH("ALEMANIA",B14)))</formula>
    </cfRule>
    <cfRule type="containsText" dxfId="3555" priority="3242" operator="containsText" text="PAÍSES NÓRDICOS">
      <formula>NOT(ISERROR(SEARCH("PAÍSES NÓRDICOS",B14)))</formula>
    </cfRule>
    <cfRule type="containsText" dxfId="3554" priority="3243" operator="containsText" text="REINO UNIDO">
      <formula>NOT(ISERROR(SEARCH("REINO UNIDO",B14)))</formula>
    </cfRule>
    <cfRule type="containsText" dxfId="3553" priority="3244" operator="containsText" text="DINAMARCA">
      <formula>NOT(ISERROR(SEARCH("DINAMARCA",B14)))</formula>
    </cfRule>
    <cfRule type="containsText" dxfId="3552" priority="3245" operator="containsText" text="NORUEGA">
      <formula>NOT(ISERROR(SEARCH("NORUEGA",B14)))</formula>
    </cfRule>
    <cfRule type="containsText" dxfId="3551" priority="3246" operator="containsText" text="FINLANDIA">
      <formula>NOT(ISERROR(SEARCH("FINLANDIA",B14)))</formula>
    </cfRule>
    <cfRule type="containsText" dxfId="3550" priority="3247" operator="containsText" text="SUECIA">
      <formula>NOT(ISERROR(SEARCH("SUECIA",B14)))</formula>
    </cfRule>
  </conditionalFormatting>
  <conditionalFormatting sqref="B14">
    <cfRule type="containsText" dxfId="3549" priority="3214" operator="containsText" text="SUIZA">
      <formula>NOT(ISERROR(SEARCH("SUIZA",B14)))</formula>
    </cfRule>
    <cfRule type="containsText" dxfId="3548" priority="3215" operator="containsText" text="AUSTRIA">
      <formula>NOT(ISERROR(SEARCH("AUSTRIA",B14)))</formula>
    </cfRule>
    <cfRule type="containsText" dxfId="3547" priority="3216" operator="containsText" text="IRLANDA">
      <formula>NOT(ISERROR(SEARCH("IRLANDA",B14)))</formula>
    </cfRule>
    <cfRule type="containsText" dxfId="3546" priority="3217" operator="containsText" text="PAÍSES DEL ESTE">
      <formula>NOT(ISERROR(SEARCH("PAÍSES DEL ESTE",B14)))</formula>
    </cfRule>
    <cfRule type="containsText" dxfId="3545" priority="3218" operator="containsText" text="RUSIA">
      <formula>NOT(ISERROR(SEARCH("RUSIA",B14)))</formula>
    </cfRule>
    <cfRule type="containsText" dxfId="3544" priority="3219" operator="containsText" text="HOLANDA">
      <formula>NOT(ISERROR(SEARCH("HOLANDA",B14)))</formula>
    </cfRule>
    <cfRule type="containsText" dxfId="3543" priority="3220" operator="containsText" text="FRANCIA">
      <formula>NOT(ISERROR(SEARCH("FRANCIA",B14)))</formula>
    </cfRule>
    <cfRule type="containsText" dxfId="3542" priority="3221" operator="containsText" text="ITALIA">
      <formula>NOT(ISERROR(SEARCH("ITALIA",B14)))</formula>
    </cfRule>
    <cfRule type="containsText" dxfId="3541" priority="3222" operator="containsText" text="BÉLGICA">
      <formula>NOT(ISERROR(SEARCH("BÉLGICA",B14)))</formula>
    </cfRule>
    <cfRule type="containsText" dxfId="3540" priority="3223" operator="containsText" text="ESPAÑA">
      <formula>NOT(ISERROR(SEARCH("ESPAÑA",B14)))</formula>
    </cfRule>
    <cfRule type="containsText" dxfId="3539" priority="3224" operator="containsText" text="ALEMANIA">
      <formula>NOT(ISERROR(SEARCH("ALEMANIA",B14)))</formula>
    </cfRule>
    <cfRule type="containsText" dxfId="3538" priority="3225" operator="containsText" text="PAÍSES NÓRDICOS">
      <formula>NOT(ISERROR(SEARCH("PAÍSES NÓRDICOS",B14)))</formula>
    </cfRule>
    <cfRule type="containsText" dxfId="3537" priority="3226" operator="containsText" text="REINO UNIDO">
      <formula>NOT(ISERROR(SEARCH("REINO UNIDO",B14)))</formula>
    </cfRule>
    <cfRule type="containsText" dxfId="3536" priority="3227" operator="containsText" text="DINAMARCA">
      <formula>NOT(ISERROR(SEARCH("DINAMARCA",B14)))</formula>
    </cfRule>
    <cfRule type="containsText" dxfId="3535" priority="3228" operator="containsText" text="NORUEGA">
      <formula>NOT(ISERROR(SEARCH("NORUEGA",B14)))</formula>
    </cfRule>
    <cfRule type="containsText" dxfId="3534" priority="3229" operator="containsText" text="FINLANDIA">
      <formula>NOT(ISERROR(SEARCH("FINLANDIA",B14)))</formula>
    </cfRule>
    <cfRule type="containsText" dxfId="3533" priority="3230" operator="containsText" text="SUECIA">
      <formula>NOT(ISERROR(SEARCH("SUECIA",B14)))</formula>
    </cfRule>
  </conditionalFormatting>
  <conditionalFormatting sqref="B14">
    <cfRule type="containsText" dxfId="3532" priority="3197" operator="containsText" text="SUIZA">
      <formula>NOT(ISERROR(SEARCH("SUIZA",B14)))</formula>
    </cfRule>
    <cfRule type="containsText" dxfId="3531" priority="3198" operator="containsText" text="AUSTRIA">
      <formula>NOT(ISERROR(SEARCH("AUSTRIA",B14)))</formula>
    </cfRule>
    <cfRule type="containsText" dxfId="3530" priority="3199" operator="containsText" text="IRLANDA">
      <formula>NOT(ISERROR(SEARCH("IRLANDA",B14)))</formula>
    </cfRule>
    <cfRule type="containsText" dxfId="3529" priority="3200" operator="containsText" text="PAÍSES DEL ESTE">
      <formula>NOT(ISERROR(SEARCH("PAÍSES DEL ESTE",B14)))</formula>
    </cfRule>
    <cfRule type="containsText" dxfId="3528" priority="3201" operator="containsText" text="RUSIA">
      <formula>NOT(ISERROR(SEARCH("RUSIA",B14)))</formula>
    </cfRule>
    <cfRule type="containsText" dxfId="3527" priority="3202" operator="containsText" text="HOLANDA">
      <formula>NOT(ISERROR(SEARCH("HOLANDA",B14)))</formula>
    </cfRule>
    <cfRule type="containsText" dxfId="3526" priority="3203" operator="containsText" text="FRANCIA">
      <formula>NOT(ISERROR(SEARCH("FRANCIA",B14)))</formula>
    </cfRule>
    <cfRule type="containsText" dxfId="3525" priority="3204" operator="containsText" text="ITALIA">
      <formula>NOT(ISERROR(SEARCH("ITALIA",B14)))</formula>
    </cfRule>
    <cfRule type="containsText" dxfId="3524" priority="3205" operator="containsText" text="BÉLGICA">
      <formula>NOT(ISERROR(SEARCH("BÉLGICA",B14)))</formula>
    </cfRule>
    <cfRule type="containsText" dxfId="3523" priority="3206" operator="containsText" text="ESPAÑA">
      <formula>NOT(ISERROR(SEARCH("ESPAÑA",B14)))</formula>
    </cfRule>
    <cfRule type="containsText" dxfId="3522" priority="3207" operator="containsText" text="ALEMANIA">
      <formula>NOT(ISERROR(SEARCH("ALEMANIA",B14)))</formula>
    </cfRule>
    <cfRule type="containsText" dxfId="3521" priority="3208" operator="containsText" text="PAÍSES NÓRDICOS">
      <formula>NOT(ISERROR(SEARCH("PAÍSES NÓRDICOS",B14)))</formula>
    </cfRule>
    <cfRule type="containsText" dxfId="3520" priority="3209" operator="containsText" text="REINO UNIDO">
      <formula>NOT(ISERROR(SEARCH("REINO UNIDO",B14)))</formula>
    </cfRule>
    <cfRule type="containsText" dxfId="3519" priority="3210" operator="containsText" text="DINAMARCA">
      <formula>NOT(ISERROR(SEARCH("DINAMARCA",B14)))</formula>
    </cfRule>
    <cfRule type="containsText" dxfId="3518" priority="3211" operator="containsText" text="NORUEGA">
      <formula>NOT(ISERROR(SEARCH("NORUEGA",B14)))</formula>
    </cfRule>
    <cfRule type="containsText" dxfId="3517" priority="3212" operator="containsText" text="FINLANDIA">
      <formula>NOT(ISERROR(SEARCH("FINLANDIA",B14)))</formula>
    </cfRule>
    <cfRule type="containsText" dxfId="3516" priority="3213" operator="containsText" text="SUECIA">
      <formula>NOT(ISERROR(SEARCH("SUECIA",B14)))</formula>
    </cfRule>
  </conditionalFormatting>
  <conditionalFormatting sqref="B14">
    <cfRule type="containsText" dxfId="3515" priority="3180" operator="containsText" text="SUIZA">
      <formula>NOT(ISERROR(SEARCH("SUIZA",B14)))</formula>
    </cfRule>
    <cfRule type="containsText" dxfId="3514" priority="3181" operator="containsText" text="AUSTRIA">
      <formula>NOT(ISERROR(SEARCH("AUSTRIA",B14)))</formula>
    </cfRule>
    <cfRule type="containsText" dxfId="3513" priority="3182" operator="containsText" text="IRLANDA">
      <formula>NOT(ISERROR(SEARCH("IRLANDA",B14)))</formula>
    </cfRule>
    <cfRule type="containsText" dxfId="3512" priority="3183" operator="containsText" text="PAÍSES DEL ESTE">
      <formula>NOT(ISERROR(SEARCH("PAÍSES DEL ESTE",B14)))</formula>
    </cfRule>
    <cfRule type="containsText" dxfId="3511" priority="3184" operator="containsText" text="RUSIA">
      <formula>NOT(ISERROR(SEARCH("RUSIA",B14)))</formula>
    </cfRule>
    <cfRule type="containsText" dxfId="3510" priority="3185" operator="containsText" text="HOLANDA">
      <formula>NOT(ISERROR(SEARCH("HOLANDA",B14)))</formula>
    </cfRule>
    <cfRule type="containsText" dxfId="3509" priority="3186" operator="containsText" text="FRANCIA">
      <formula>NOT(ISERROR(SEARCH("FRANCIA",B14)))</formula>
    </cfRule>
    <cfRule type="containsText" dxfId="3508" priority="3187" operator="containsText" text="ITALIA">
      <formula>NOT(ISERROR(SEARCH("ITALIA",B14)))</formula>
    </cfRule>
    <cfRule type="containsText" dxfId="3507" priority="3188" operator="containsText" text="BÉLGICA">
      <formula>NOT(ISERROR(SEARCH("BÉLGICA",B14)))</formula>
    </cfRule>
    <cfRule type="containsText" dxfId="3506" priority="3189" operator="containsText" text="ESPAÑA">
      <formula>NOT(ISERROR(SEARCH("ESPAÑA",B14)))</formula>
    </cfRule>
    <cfRule type="containsText" dxfId="3505" priority="3190" operator="containsText" text="ALEMANIA">
      <formula>NOT(ISERROR(SEARCH("ALEMANIA",B14)))</formula>
    </cfRule>
    <cfRule type="containsText" dxfId="3504" priority="3191" operator="containsText" text="PAÍSES NÓRDICOS">
      <formula>NOT(ISERROR(SEARCH("PAÍSES NÓRDICOS",B14)))</formula>
    </cfRule>
    <cfRule type="containsText" dxfId="3503" priority="3192" operator="containsText" text="REINO UNIDO">
      <formula>NOT(ISERROR(SEARCH("REINO UNIDO",B14)))</formula>
    </cfRule>
    <cfRule type="containsText" dxfId="3502" priority="3193" operator="containsText" text="DINAMARCA">
      <formula>NOT(ISERROR(SEARCH("DINAMARCA",B14)))</formula>
    </cfRule>
    <cfRule type="containsText" dxfId="3501" priority="3194" operator="containsText" text="NORUEGA">
      <formula>NOT(ISERROR(SEARCH("NORUEGA",B14)))</formula>
    </cfRule>
    <cfRule type="containsText" dxfId="3500" priority="3195" operator="containsText" text="FINLANDIA">
      <formula>NOT(ISERROR(SEARCH("FINLANDIA",B14)))</formula>
    </cfRule>
    <cfRule type="containsText" dxfId="3499" priority="3196" operator="containsText" text="SUECIA">
      <formula>NOT(ISERROR(SEARCH("SUECIA",B14)))</formula>
    </cfRule>
  </conditionalFormatting>
  <conditionalFormatting sqref="B14">
    <cfRule type="containsText" dxfId="3498" priority="3163" operator="containsText" text="SUIZA">
      <formula>NOT(ISERROR(SEARCH("SUIZA",B14)))</formula>
    </cfRule>
    <cfRule type="containsText" dxfId="3497" priority="3164" operator="containsText" text="AUSTRIA">
      <formula>NOT(ISERROR(SEARCH("AUSTRIA",B14)))</formula>
    </cfRule>
    <cfRule type="containsText" dxfId="3496" priority="3165" operator="containsText" text="IRLANDA">
      <formula>NOT(ISERROR(SEARCH("IRLANDA",B14)))</formula>
    </cfRule>
    <cfRule type="containsText" dxfId="3495" priority="3166" operator="containsText" text="PAÍSES DEL ESTE">
      <formula>NOT(ISERROR(SEARCH("PAÍSES DEL ESTE",B14)))</formula>
    </cfRule>
    <cfRule type="containsText" dxfId="3494" priority="3167" operator="containsText" text="RUSIA">
      <formula>NOT(ISERROR(SEARCH("RUSIA",B14)))</formula>
    </cfRule>
    <cfRule type="containsText" dxfId="3493" priority="3168" operator="containsText" text="HOLANDA">
      <formula>NOT(ISERROR(SEARCH("HOLANDA",B14)))</formula>
    </cfRule>
    <cfRule type="containsText" dxfId="3492" priority="3169" operator="containsText" text="FRANCIA">
      <formula>NOT(ISERROR(SEARCH("FRANCIA",B14)))</formula>
    </cfRule>
    <cfRule type="containsText" dxfId="3491" priority="3170" operator="containsText" text="ITALIA">
      <formula>NOT(ISERROR(SEARCH("ITALIA",B14)))</formula>
    </cfRule>
    <cfRule type="containsText" dxfId="3490" priority="3171" operator="containsText" text="BÉLGICA">
      <formula>NOT(ISERROR(SEARCH("BÉLGICA",B14)))</formula>
    </cfRule>
    <cfRule type="containsText" dxfId="3489" priority="3172" operator="containsText" text="ESPAÑA">
      <formula>NOT(ISERROR(SEARCH("ESPAÑA",B14)))</formula>
    </cfRule>
    <cfRule type="containsText" dxfId="3488" priority="3173" operator="containsText" text="ALEMANIA">
      <formula>NOT(ISERROR(SEARCH("ALEMANIA",B14)))</formula>
    </cfRule>
    <cfRule type="containsText" dxfId="3487" priority="3174" operator="containsText" text="PAÍSES NÓRDICOS">
      <formula>NOT(ISERROR(SEARCH("PAÍSES NÓRDICOS",B14)))</formula>
    </cfRule>
    <cfRule type="containsText" dxfId="3486" priority="3175" operator="containsText" text="REINO UNIDO">
      <formula>NOT(ISERROR(SEARCH("REINO UNIDO",B14)))</formula>
    </cfRule>
    <cfRule type="containsText" dxfId="3485" priority="3176" operator="containsText" text="DINAMARCA">
      <formula>NOT(ISERROR(SEARCH("DINAMARCA",B14)))</formula>
    </cfRule>
    <cfRule type="containsText" dxfId="3484" priority="3177" operator="containsText" text="NORUEGA">
      <formula>NOT(ISERROR(SEARCH("NORUEGA",B14)))</formula>
    </cfRule>
    <cfRule type="containsText" dxfId="3483" priority="3178" operator="containsText" text="FINLANDIA">
      <formula>NOT(ISERROR(SEARCH("FINLANDIA",B14)))</formula>
    </cfRule>
    <cfRule type="containsText" dxfId="3482" priority="3179" operator="containsText" text="SUECIA">
      <formula>NOT(ISERROR(SEARCH("SUECIA",B14)))</formula>
    </cfRule>
  </conditionalFormatting>
  <conditionalFormatting sqref="B14">
    <cfRule type="containsText" dxfId="3481" priority="3146" operator="containsText" text="SUIZA">
      <formula>NOT(ISERROR(SEARCH("SUIZA",B14)))</formula>
    </cfRule>
    <cfRule type="containsText" dxfId="3480" priority="3147" operator="containsText" text="AUSTRIA">
      <formula>NOT(ISERROR(SEARCH("AUSTRIA",B14)))</formula>
    </cfRule>
    <cfRule type="containsText" dxfId="3479" priority="3148" operator="containsText" text="IRLANDA">
      <formula>NOT(ISERROR(SEARCH("IRLANDA",B14)))</formula>
    </cfRule>
    <cfRule type="containsText" dxfId="3478" priority="3149" operator="containsText" text="PAÍSES DEL ESTE">
      <formula>NOT(ISERROR(SEARCH("PAÍSES DEL ESTE",B14)))</formula>
    </cfRule>
    <cfRule type="containsText" dxfId="3477" priority="3150" operator="containsText" text="RUSIA">
      <formula>NOT(ISERROR(SEARCH("RUSIA",B14)))</formula>
    </cfRule>
    <cfRule type="containsText" dxfId="3476" priority="3151" operator="containsText" text="HOLANDA">
      <formula>NOT(ISERROR(SEARCH("HOLANDA",B14)))</formula>
    </cfRule>
    <cfRule type="containsText" dxfId="3475" priority="3152" operator="containsText" text="FRANCIA">
      <formula>NOT(ISERROR(SEARCH("FRANCIA",B14)))</formula>
    </cfRule>
    <cfRule type="containsText" dxfId="3474" priority="3153" operator="containsText" text="ITALIA">
      <formula>NOT(ISERROR(SEARCH("ITALIA",B14)))</formula>
    </cfRule>
    <cfRule type="containsText" dxfId="3473" priority="3154" operator="containsText" text="BÉLGICA">
      <formula>NOT(ISERROR(SEARCH("BÉLGICA",B14)))</formula>
    </cfRule>
    <cfRule type="containsText" dxfId="3472" priority="3155" operator="containsText" text="ESPAÑA">
      <formula>NOT(ISERROR(SEARCH("ESPAÑA",B14)))</formula>
    </cfRule>
    <cfRule type="containsText" dxfId="3471" priority="3156" operator="containsText" text="ALEMANIA">
      <formula>NOT(ISERROR(SEARCH("ALEMANIA",B14)))</formula>
    </cfRule>
    <cfRule type="containsText" dxfId="3470" priority="3157" operator="containsText" text="PAÍSES NÓRDICOS">
      <formula>NOT(ISERROR(SEARCH("PAÍSES NÓRDICOS",B14)))</formula>
    </cfRule>
    <cfRule type="containsText" dxfId="3469" priority="3158" operator="containsText" text="REINO UNIDO">
      <formula>NOT(ISERROR(SEARCH("REINO UNIDO",B14)))</formula>
    </cfRule>
    <cfRule type="containsText" dxfId="3468" priority="3159" operator="containsText" text="DINAMARCA">
      <formula>NOT(ISERROR(SEARCH("DINAMARCA",B14)))</formula>
    </cfRule>
    <cfRule type="containsText" dxfId="3467" priority="3160" operator="containsText" text="NORUEGA">
      <formula>NOT(ISERROR(SEARCH("NORUEGA",B14)))</formula>
    </cfRule>
    <cfRule type="containsText" dxfId="3466" priority="3161" operator="containsText" text="FINLANDIA">
      <formula>NOT(ISERROR(SEARCH("FINLANDIA",B14)))</formula>
    </cfRule>
    <cfRule type="containsText" dxfId="3465" priority="3162" operator="containsText" text="SUECIA">
      <formula>NOT(ISERROR(SEARCH("SUECIA",B14)))</formula>
    </cfRule>
  </conditionalFormatting>
  <conditionalFormatting sqref="B14">
    <cfRule type="containsText" dxfId="3464" priority="3129" operator="containsText" text="SUIZA">
      <formula>NOT(ISERROR(SEARCH("SUIZA",B14)))</formula>
    </cfRule>
    <cfRule type="containsText" dxfId="3463" priority="3130" operator="containsText" text="AUSTRIA">
      <formula>NOT(ISERROR(SEARCH("AUSTRIA",B14)))</formula>
    </cfRule>
    <cfRule type="containsText" dxfId="3462" priority="3131" operator="containsText" text="IRLANDA">
      <formula>NOT(ISERROR(SEARCH("IRLANDA",B14)))</formula>
    </cfRule>
    <cfRule type="containsText" dxfId="3461" priority="3132" operator="containsText" text="PAÍSES DEL ESTE">
      <formula>NOT(ISERROR(SEARCH("PAÍSES DEL ESTE",B14)))</formula>
    </cfRule>
    <cfRule type="containsText" dxfId="3460" priority="3133" operator="containsText" text="RUSIA">
      <formula>NOT(ISERROR(SEARCH("RUSIA",B14)))</formula>
    </cfRule>
    <cfRule type="containsText" dxfId="3459" priority="3134" operator="containsText" text="HOLANDA">
      <formula>NOT(ISERROR(SEARCH("HOLANDA",B14)))</formula>
    </cfRule>
    <cfRule type="containsText" dxfId="3458" priority="3135" operator="containsText" text="FRANCIA">
      <formula>NOT(ISERROR(SEARCH("FRANCIA",B14)))</formula>
    </cfRule>
    <cfRule type="containsText" dxfId="3457" priority="3136" operator="containsText" text="ITALIA">
      <formula>NOT(ISERROR(SEARCH("ITALIA",B14)))</formula>
    </cfRule>
    <cfRule type="containsText" dxfId="3456" priority="3137" operator="containsText" text="BÉLGICA">
      <formula>NOT(ISERROR(SEARCH("BÉLGICA",B14)))</formula>
    </cfRule>
    <cfRule type="containsText" dxfId="3455" priority="3138" operator="containsText" text="ESPAÑA">
      <formula>NOT(ISERROR(SEARCH("ESPAÑA",B14)))</formula>
    </cfRule>
    <cfRule type="containsText" dxfId="3454" priority="3139" operator="containsText" text="ALEMANIA">
      <formula>NOT(ISERROR(SEARCH("ALEMANIA",B14)))</formula>
    </cfRule>
    <cfRule type="containsText" dxfId="3453" priority="3140" operator="containsText" text="PAÍSES NÓRDICOS">
      <formula>NOT(ISERROR(SEARCH("PAÍSES NÓRDICOS",B14)))</formula>
    </cfRule>
    <cfRule type="containsText" dxfId="3452" priority="3141" operator="containsText" text="REINO UNIDO">
      <formula>NOT(ISERROR(SEARCH("REINO UNIDO",B14)))</formula>
    </cfRule>
    <cfRule type="containsText" dxfId="3451" priority="3142" operator="containsText" text="DINAMARCA">
      <formula>NOT(ISERROR(SEARCH("DINAMARCA",B14)))</formula>
    </cfRule>
    <cfRule type="containsText" dxfId="3450" priority="3143" operator="containsText" text="NORUEGA">
      <formula>NOT(ISERROR(SEARCH("NORUEGA",B14)))</formula>
    </cfRule>
    <cfRule type="containsText" dxfId="3449" priority="3144" operator="containsText" text="FINLANDIA">
      <formula>NOT(ISERROR(SEARCH("FINLANDIA",B14)))</formula>
    </cfRule>
    <cfRule type="containsText" dxfId="3448" priority="3145" operator="containsText" text="SUECIA">
      <formula>NOT(ISERROR(SEARCH("SUECIA",B14)))</formula>
    </cfRule>
  </conditionalFormatting>
  <conditionalFormatting sqref="B12:B13">
    <cfRule type="containsText" dxfId="3447" priority="3112" operator="containsText" text="SUIZA">
      <formula>NOT(ISERROR(SEARCH("SUIZA",B12)))</formula>
    </cfRule>
    <cfRule type="containsText" dxfId="3446" priority="3113" operator="containsText" text="AUSTRIA">
      <formula>NOT(ISERROR(SEARCH("AUSTRIA",B12)))</formula>
    </cfRule>
    <cfRule type="containsText" dxfId="3445" priority="3114" operator="containsText" text="IRLANDA">
      <formula>NOT(ISERROR(SEARCH("IRLANDA",B12)))</formula>
    </cfRule>
    <cfRule type="containsText" dxfId="3444" priority="3115" operator="containsText" text="PAÍSES DEL ESTE">
      <formula>NOT(ISERROR(SEARCH("PAÍSES DEL ESTE",B12)))</formula>
    </cfRule>
    <cfRule type="containsText" dxfId="3443" priority="3116" operator="containsText" text="RUSIA">
      <formula>NOT(ISERROR(SEARCH("RUSIA",B12)))</formula>
    </cfRule>
    <cfRule type="containsText" dxfId="3442" priority="3117" operator="containsText" text="HOLANDA">
      <formula>NOT(ISERROR(SEARCH("HOLANDA",B12)))</formula>
    </cfRule>
    <cfRule type="containsText" dxfId="3441" priority="3118" operator="containsText" text="FRANCIA">
      <formula>NOT(ISERROR(SEARCH("FRANCIA",B12)))</formula>
    </cfRule>
    <cfRule type="containsText" dxfId="3440" priority="3119" operator="containsText" text="ITALIA">
      <formula>NOT(ISERROR(SEARCH("ITALIA",B12)))</formula>
    </cfRule>
    <cfRule type="containsText" dxfId="3439" priority="3120" operator="containsText" text="BÉLGICA">
      <formula>NOT(ISERROR(SEARCH("BÉLGICA",B12)))</formula>
    </cfRule>
    <cfRule type="containsText" dxfId="3438" priority="3121" operator="containsText" text="ESPAÑA">
      <formula>NOT(ISERROR(SEARCH("ESPAÑA",B12)))</formula>
    </cfRule>
    <cfRule type="containsText" dxfId="3437" priority="3122" operator="containsText" text="ALEMANIA">
      <formula>NOT(ISERROR(SEARCH("ALEMANIA",B12)))</formula>
    </cfRule>
    <cfRule type="containsText" dxfId="3436" priority="3123" operator="containsText" text="PAÍSES NÓRDICOS">
      <formula>NOT(ISERROR(SEARCH("PAÍSES NÓRDICOS",B12)))</formula>
    </cfRule>
    <cfRule type="containsText" dxfId="3435" priority="3124" operator="containsText" text="REINO UNIDO">
      <formula>NOT(ISERROR(SEARCH("REINO UNIDO",B12)))</formula>
    </cfRule>
    <cfRule type="containsText" dxfId="3434" priority="3125" operator="containsText" text="DINAMARCA">
      <formula>NOT(ISERROR(SEARCH("DINAMARCA",B12)))</formula>
    </cfRule>
    <cfRule type="containsText" dxfId="3433" priority="3126" operator="containsText" text="NORUEGA">
      <formula>NOT(ISERROR(SEARCH("NORUEGA",B12)))</formula>
    </cfRule>
    <cfRule type="containsText" dxfId="3432" priority="3127" operator="containsText" text="FINLANDIA">
      <formula>NOT(ISERROR(SEARCH("FINLANDIA",B12)))</formula>
    </cfRule>
    <cfRule type="containsText" dxfId="3431" priority="3128" operator="containsText" text="SUECIA">
      <formula>NOT(ISERROR(SEARCH("SUECIA",B12)))</formula>
    </cfRule>
  </conditionalFormatting>
  <conditionalFormatting sqref="B12:B13">
    <cfRule type="containsText" dxfId="3430" priority="3095" operator="containsText" text="SUIZA">
      <formula>NOT(ISERROR(SEARCH("SUIZA",B12)))</formula>
    </cfRule>
    <cfRule type="containsText" dxfId="3429" priority="3096" operator="containsText" text="AUSTRIA">
      <formula>NOT(ISERROR(SEARCH("AUSTRIA",B12)))</formula>
    </cfRule>
    <cfRule type="containsText" dxfId="3428" priority="3097" operator="containsText" text="IRLANDA">
      <formula>NOT(ISERROR(SEARCH("IRLANDA",B12)))</formula>
    </cfRule>
    <cfRule type="containsText" dxfId="3427" priority="3098" operator="containsText" text="PAÍSES DEL ESTE">
      <formula>NOT(ISERROR(SEARCH("PAÍSES DEL ESTE",B12)))</formula>
    </cfRule>
    <cfRule type="containsText" dxfId="3426" priority="3099" operator="containsText" text="RUSIA">
      <formula>NOT(ISERROR(SEARCH("RUSIA",B12)))</formula>
    </cfRule>
    <cfRule type="containsText" dxfId="3425" priority="3100" operator="containsText" text="HOLANDA">
      <formula>NOT(ISERROR(SEARCH("HOLANDA",B12)))</formula>
    </cfRule>
    <cfRule type="containsText" dxfId="3424" priority="3101" operator="containsText" text="FRANCIA">
      <formula>NOT(ISERROR(SEARCH("FRANCIA",B12)))</formula>
    </cfRule>
    <cfRule type="containsText" dxfId="3423" priority="3102" operator="containsText" text="ITALIA">
      <formula>NOT(ISERROR(SEARCH("ITALIA",B12)))</formula>
    </cfRule>
    <cfRule type="containsText" dxfId="3422" priority="3103" operator="containsText" text="BÉLGICA">
      <formula>NOT(ISERROR(SEARCH("BÉLGICA",B12)))</formula>
    </cfRule>
    <cfRule type="containsText" dxfId="3421" priority="3104" operator="containsText" text="ESPAÑA">
      <formula>NOT(ISERROR(SEARCH("ESPAÑA",B12)))</formula>
    </cfRule>
    <cfRule type="containsText" dxfId="3420" priority="3105" operator="containsText" text="ALEMANIA">
      <formula>NOT(ISERROR(SEARCH("ALEMANIA",B12)))</formula>
    </cfRule>
    <cfRule type="containsText" dxfId="3419" priority="3106" operator="containsText" text="PAÍSES NÓRDICOS">
      <formula>NOT(ISERROR(SEARCH("PAÍSES NÓRDICOS",B12)))</formula>
    </cfRule>
    <cfRule type="containsText" dxfId="3418" priority="3107" operator="containsText" text="REINO UNIDO">
      <formula>NOT(ISERROR(SEARCH("REINO UNIDO",B12)))</formula>
    </cfRule>
    <cfRule type="containsText" dxfId="3417" priority="3108" operator="containsText" text="DINAMARCA">
      <formula>NOT(ISERROR(SEARCH("DINAMARCA",B12)))</formula>
    </cfRule>
    <cfRule type="containsText" dxfId="3416" priority="3109" operator="containsText" text="NORUEGA">
      <formula>NOT(ISERROR(SEARCH("NORUEGA",B12)))</formula>
    </cfRule>
    <cfRule type="containsText" dxfId="3415" priority="3110" operator="containsText" text="FINLANDIA">
      <formula>NOT(ISERROR(SEARCH("FINLANDIA",B12)))</formula>
    </cfRule>
    <cfRule type="containsText" dxfId="3414" priority="3111" operator="containsText" text="SUECIA">
      <formula>NOT(ISERROR(SEARCH("SUECIA",B12)))</formula>
    </cfRule>
  </conditionalFormatting>
  <conditionalFormatting sqref="B12:B13">
    <cfRule type="containsText" dxfId="3413" priority="3078" operator="containsText" text="SUIZA">
      <formula>NOT(ISERROR(SEARCH("SUIZA",B12)))</formula>
    </cfRule>
    <cfRule type="containsText" dxfId="3412" priority="3079" operator="containsText" text="AUSTRIA">
      <formula>NOT(ISERROR(SEARCH("AUSTRIA",B12)))</formula>
    </cfRule>
    <cfRule type="containsText" dxfId="3411" priority="3080" operator="containsText" text="IRLANDA">
      <formula>NOT(ISERROR(SEARCH("IRLANDA",B12)))</formula>
    </cfRule>
    <cfRule type="containsText" dxfId="3410" priority="3081" operator="containsText" text="PAÍSES DEL ESTE">
      <formula>NOT(ISERROR(SEARCH("PAÍSES DEL ESTE",B12)))</formula>
    </cfRule>
    <cfRule type="containsText" dxfId="3409" priority="3082" operator="containsText" text="RUSIA">
      <formula>NOT(ISERROR(SEARCH("RUSIA",B12)))</formula>
    </cfRule>
    <cfRule type="containsText" dxfId="3408" priority="3083" operator="containsText" text="HOLANDA">
      <formula>NOT(ISERROR(SEARCH("HOLANDA",B12)))</formula>
    </cfRule>
    <cfRule type="containsText" dxfId="3407" priority="3084" operator="containsText" text="FRANCIA">
      <formula>NOT(ISERROR(SEARCH("FRANCIA",B12)))</formula>
    </cfRule>
    <cfRule type="containsText" dxfId="3406" priority="3085" operator="containsText" text="ITALIA">
      <formula>NOT(ISERROR(SEARCH("ITALIA",B12)))</formula>
    </cfRule>
    <cfRule type="containsText" dxfId="3405" priority="3086" operator="containsText" text="BÉLGICA">
      <formula>NOT(ISERROR(SEARCH("BÉLGICA",B12)))</formula>
    </cfRule>
    <cfRule type="containsText" dxfId="3404" priority="3087" operator="containsText" text="ESPAÑA">
      <formula>NOT(ISERROR(SEARCH("ESPAÑA",B12)))</formula>
    </cfRule>
    <cfRule type="containsText" dxfId="3403" priority="3088" operator="containsText" text="ALEMANIA">
      <formula>NOT(ISERROR(SEARCH("ALEMANIA",B12)))</formula>
    </cfRule>
    <cfRule type="containsText" dxfId="3402" priority="3089" operator="containsText" text="PAÍSES NÓRDICOS">
      <formula>NOT(ISERROR(SEARCH("PAÍSES NÓRDICOS",B12)))</formula>
    </cfRule>
    <cfRule type="containsText" dxfId="3401" priority="3090" operator="containsText" text="REINO UNIDO">
      <formula>NOT(ISERROR(SEARCH("REINO UNIDO",B12)))</formula>
    </cfRule>
    <cfRule type="containsText" dxfId="3400" priority="3091" operator="containsText" text="DINAMARCA">
      <formula>NOT(ISERROR(SEARCH("DINAMARCA",B12)))</formula>
    </cfRule>
    <cfRule type="containsText" dxfId="3399" priority="3092" operator="containsText" text="NORUEGA">
      <formula>NOT(ISERROR(SEARCH("NORUEGA",B12)))</formula>
    </cfRule>
    <cfRule type="containsText" dxfId="3398" priority="3093" operator="containsText" text="FINLANDIA">
      <formula>NOT(ISERROR(SEARCH("FINLANDIA",B12)))</formula>
    </cfRule>
    <cfRule type="containsText" dxfId="3397" priority="3094" operator="containsText" text="SUECIA">
      <formula>NOT(ISERROR(SEARCH("SUECIA",B12)))</formula>
    </cfRule>
  </conditionalFormatting>
  <conditionalFormatting sqref="B12:B13">
    <cfRule type="containsText" dxfId="3396" priority="3061" operator="containsText" text="SUIZA">
      <formula>NOT(ISERROR(SEARCH("SUIZA",B12)))</formula>
    </cfRule>
    <cfRule type="containsText" dxfId="3395" priority="3062" operator="containsText" text="AUSTRIA">
      <formula>NOT(ISERROR(SEARCH("AUSTRIA",B12)))</formula>
    </cfRule>
    <cfRule type="containsText" dxfId="3394" priority="3063" operator="containsText" text="IRLANDA">
      <formula>NOT(ISERROR(SEARCH("IRLANDA",B12)))</formula>
    </cfRule>
    <cfRule type="containsText" dxfId="3393" priority="3064" operator="containsText" text="PAÍSES DEL ESTE">
      <formula>NOT(ISERROR(SEARCH("PAÍSES DEL ESTE",B12)))</formula>
    </cfRule>
    <cfRule type="containsText" dxfId="3392" priority="3065" operator="containsText" text="RUSIA">
      <formula>NOT(ISERROR(SEARCH("RUSIA",B12)))</formula>
    </cfRule>
    <cfRule type="containsText" dxfId="3391" priority="3066" operator="containsText" text="HOLANDA">
      <formula>NOT(ISERROR(SEARCH("HOLANDA",B12)))</formula>
    </cfRule>
    <cfRule type="containsText" dxfId="3390" priority="3067" operator="containsText" text="FRANCIA">
      <formula>NOT(ISERROR(SEARCH("FRANCIA",B12)))</formula>
    </cfRule>
    <cfRule type="containsText" dxfId="3389" priority="3068" operator="containsText" text="ITALIA">
      <formula>NOT(ISERROR(SEARCH("ITALIA",B12)))</formula>
    </cfRule>
    <cfRule type="containsText" dxfId="3388" priority="3069" operator="containsText" text="BÉLGICA">
      <formula>NOT(ISERROR(SEARCH("BÉLGICA",B12)))</formula>
    </cfRule>
    <cfRule type="containsText" dxfId="3387" priority="3070" operator="containsText" text="ESPAÑA">
      <formula>NOT(ISERROR(SEARCH("ESPAÑA",B12)))</formula>
    </cfRule>
    <cfRule type="containsText" dxfId="3386" priority="3071" operator="containsText" text="ALEMANIA">
      <formula>NOT(ISERROR(SEARCH("ALEMANIA",B12)))</formula>
    </cfRule>
    <cfRule type="containsText" dxfId="3385" priority="3072" operator="containsText" text="PAÍSES NÓRDICOS">
      <formula>NOT(ISERROR(SEARCH("PAÍSES NÓRDICOS",B12)))</formula>
    </cfRule>
    <cfRule type="containsText" dxfId="3384" priority="3073" operator="containsText" text="REINO UNIDO">
      <formula>NOT(ISERROR(SEARCH("REINO UNIDO",B12)))</formula>
    </cfRule>
    <cfRule type="containsText" dxfId="3383" priority="3074" operator="containsText" text="DINAMARCA">
      <formula>NOT(ISERROR(SEARCH("DINAMARCA",B12)))</formula>
    </cfRule>
    <cfRule type="containsText" dxfId="3382" priority="3075" operator="containsText" text="NORUEGA">
      <formula>NOT(ISERROR(SEARCH("NORUEGA",B12)))</formula>
    </cfRule>
    <cfRule type="containsText" dxfId="3381" priority="3076" operator="containsText" text="FINLANDIA">
      <formula>NOT(ISERROR(SEARCH("FINLANDIA",B12)))</formula>
    </cfRule>
    <cfRule type="containsText" dxfId="3380" priority="3077" operator="containsText" text="SUECIA">
      <formula>NOT(ISERROR(SEARCH("SUECIA",B12)))</formula>
    </cfRule>
  </conditionalFormatting>
  <conditionalFormatting sqref="B12:B13">
    <cfRule type="containsText" dxfId="3379" priority="3044" operator="containsText" text="SUIZA">
      <formula>NOT(ISERROR(SEARCH("SUIZA",B12)))</formula>
    </cfRule>
    <cfRule type="containsText" dxfId="3378" priority="3045" operator="containsText" text="AUSTRIA">
      <formula>NOT(ISERROR(SEARCH("AUSTRIA",B12)))</formula>
    </cfRule>
    <cfRule type="containsText" dxfId="3377" priority="3046" operator="containsText" text="IRLANDA">
      <formula>NOT(ISERROR(SEARCH("IRLANDA",B12)))</formula>
    </cfRule>
    <cfRule type="containsText" dxfId="3376" priority="3047" operator="containsText" text="PAÍSES DEL ESTE">
      <formula>NOT(ISERROR(SEARCH("PAÍSES DEL ESTE",B12)))</formula>
    </cfRule>
    <cfRule type="containsText" dxfId="3375" priority="3048" operator="containsText" text="RUSIA">
      <formula>NOT(ISERROR(SEARCH("RUSIA",B12)))</formula>
    </cfRule>
    <cfRule type="containsText" dxfId="3374" priority="3049" operator="containsText" text="HOLANDA">
      <formula>NOT(ISERROR(SEARCH("HOLANDA",B12)))</formula>
    </cfRule>
    <cfRule type="containsText" dxfId="3373" priority="3050" operator="containsText" text="FRANCIA">
      <formula>NOT(ISERROR(SEARCH("FRANCIA",B12)))</formula>
    </cfRule>
    <cfRule type="containsText" dxfId="3372" priority="3051" operator="containsText" text="ITALIA">
      <formula>NOT(ISERROR(SEARCH("ITALIA",B12)))</formula>
    </cfRule>
    <cfRule type="containsText" dxfId="3371" priority="3052" operator="containsText" text="BÉLGICA">
      <formula>NOT(ISERROR(SEARCH("BÉLGICA",B12)))</formula>
    </cfRule>
    <cfRule type="containsText" dxfId="3370" priority="3053" operator="containsText" text="ESPAÑA">
      <formula>NOT(ISERROR(SEARCH("ESPAÑA",B12)))</formula>
    </cfRule>
    <cfRule type="containsText" dxfId="3369" priority="3054" operator="containsText" text="ALEMANIA">
      <formula>NOT(ISERROR(SEARCH("ALEMANIA",B12)))</formula>
    </cfRule>
    <cfRule type="containsText" dxfId="3368" priority="3055" operator="containsText" text="PAÍSES NÓRDICOS">
      <formula>NOT(ISERROR(SEARCH("PAÍSES NÓRDICOS",B12)))</formula>
    </cfRule>
    <cfRule type="containsText" dxfId="3367" priority="3056" operator="containsText" text="REINO UNIDO">
      <formula>NOT(ISERROR(SEARCH("REINO UNIDO",B12)))</formula>
    </cfRule>
    <cfRule type="containsText" dxfId="3366" priority="3057" operator="containsText" text="DINAMARCA">
      <formula>NOT(ISERROR(SEARCH("DINAMARCA",B12)))</formula>
    </cfRule>
    <cfRule type="containsText" dxfId="3365" priority="3058" operator="containsText" text="NORUEGA">
      <formula>NOT(ISERROR(SEARCH("NORUEGA",B12)))</formula>
    </cfRule>
    <cfRule type="containsText" dxfId="3364" priority="3059" operator="containsText" text="FINLANDIA">
      <formula>NOT(ISERROR(SEARCH("FINLANDIA",B12)))</formula>
    </cfRule>
    <cfRule type="containsText" dxfId="3363" priority="3060" operator="containsText" text="SUECIA">
      <formula>NOT(ISERROR(SEARCH("SUECIA",B12)))</formula>
    </cfRule>
  </conditionalFormatting>
  <conditionalFormatting sqref="B12">
    <cfRule type="containsText" dxfId="3362" priority="3027" operator="containsText" text="SUIZA">
      <formula>NOT(ISERROR(SEARCH("SUIZA",B12)))</formula>
    </cfRule>
    <cfRule type="containsText" dxfId="3361" priority="3028" operator="containsText" text="AUSTRIA">
      <formula>NOT(ISERROR(SEARCH("AUSTRIA",B12)))</formula>
    </cfRule>
    <cfRule type="containsText" dxfId="3360" priority="3029" operator="containsText" text="IRLANDA">
      <formula>NOT(ISERROR(SEARCH("IRLANDA",B12)))</formula>
    </cfRule>
    <cfRule type="containsText" dxfId="3359" priority="3030" operator="containsText" text="PAÍSES DEL ESTE">
      <formula>NOT(ISERROR(SEARCH("PAÍSES DEL ESTE",B12)))</formula>
    </cfRule>
    <cfRule type="containsText" dxfId="3358" priority="3031" operator="containsText" text="RUSIA">
      <formula>NOT(ISERROR(SEARCH("RUSIA",B12)))</formula>
    </cfRule>
    <cfRule type="containsText" dxfId="3357" priority="3032" operator="containsText" text="HOLANDA">
      <formula>NOT(ISERROR(SEARCH("HOLANDA",B12)))</formula>
    </cfRule>
    <cfRule type="containsText" dxfId="3356" priority="3033" operator="containsText" text="FRANCIA">
      <formula>NOT(ISERROR(SEARCH("FRANCIA",B12)))</formula>
    </cfRule>
    <cfRule type="containsText" dxfId="3355" priority="3034" operator="containsText" text="ITALIA">
      <formula>NOT(ISERROR(SEARCH("ITALIA",B12)))</formula>
    </cfRule>
    <cfRule type="containsText" dxfId="3354" priority="3035" operator="containsText" text="BÉLGICA">
      <formula>NOT(ISERROR(SEARCH("BÉLGICA",B12)))</formula>
    </cfRule>
    <cfRule type="containsText" dxfId="3353" priority="3036" operator="containsText" text="ESPAÑA">
      <formula>NOT(ISERROR(SEARCH("ESPAÑA",B12)))</formula>
    </cfRule>
    <cfRule type="containsText" dxfId="3352" priority="3037" operator="containsText" text="ALEMANIA">
      <formula>NOT(ISERROR(SEARCH("ALEMANIA",B12)))</formula>
    </cfRule>
    <cfRule type="containsText" dxfId="3351" priority="3038" operator="containsText" text="PAÍSES NÓRDICOS">
      <formula>NOT(ISERROR(SEARCH("PAÍSES NÓRDICOS",B12)))</formula>
    </cfRule>
    <cfRule type="containsText" dxfId="3350" priority="3039" operator="containsText" text="REINO UNIDO">
      <formula>NOT(ISERROR(SEARCH("REINO UNIDO",B12)))</formula>
    </cfRule>
    <cfRule type="containsText" dxfId="3349" priority="3040" operator="containsText" text="DINAMARCA">
      <formula>NOT(ISERROR(SEARCH("DINAMARCA",B12)))</formula>
    </cfRule>
    <cfRule type="containsText" dxfId="3348" priority="3041" operator="containsText" text="NORUEGA">
      <formula>NOT(ISERROR(SEARCH("NORUEGA",B12)))</formula>
    </cfRule>
    <cfRule type="containsText" dxfId="3347" priority="3042" operator="containsText" text="FINLANDIA">
      <formula>NOT(ISERROR(SEARCH("FINLANDIA",B12)))</formula>
    </cfRule>
    <cfRule type="containsText" dxfId="3346" priority="3043" operator="containsText" text="SUECIA">
      <formula>NOT(ISERROR(SEARCH("SUECIA",B12)))</formula>
    </cfRule>
  </conditionalFormatting>
  <conditionalFormatting sqref="B12:B13">
    <cfRule type="containsText" dxfId="3345" priority="3010" operator="containsText" text="SUIZA">
      <formula>NOT(ISERROR(SEARCH("SUIZA",B12)))</formula>
    </cfRule>
    <cfRule type="containsText" dxfId="3344" priority="3011" operator="containsText" text="AUSTRIA">
      <formula>NOT(ISERROR(SEARCH("AUSTRIA",B12)))</formula>
    </cfRule>
    <cfRule type="containsText" dxfId="3343" priority="3012" operator="containsText" text="IRLANDA">
      <formula>NOT(ISERROR(SEARCH("IRLANDA",B12)))</formula>
    </cfRule>
    <cfRule type="containsText" dxfId="3342" priority="3013" operator="containsText" text="PAÍSES DEL ESTE">
      <formula>NOT(ISERROR(SEARCH("PAÍSES DEL ESTE",B12)))</formula>
    </cfRule>
    <cfRule type="containsText" dxfId="3341" priority="3014" operator="containsText" text="RUSIA">
      <formula>NOT(ISERROR(SEARCH("RUSIA",B12)))</formula>
    </cfRule>
    <cfRule type="containsText" dxfId="3340" priority="3015" operator="containsText" text="HOLANDA">
      <formula>NOT(ISERROR(SEARCH("HOLANDA",B12)))</formula>
    </cfRule>
    <cfRule type="containsText" dxfId="3339" priority="3016" operator="containsText" text="FRANCIA">
      <formula>NOT(ISERROR(SEARCH("FRANCIA",B12)))</formula>
    </cfRule>
    <cfRule type="containsText" dxfId="3338" priority="3017" operator="containsText" text="ITALIA">
      <formula>NOT(ISERROR(SEARCH("ITALIA",B12)))</formula>
    </cfRule>
    <cfRule type="containsText" dxfId="3337" priority="3018" operator="containsText" text="BÉLGICA">
      <formula>NOT(ISERROR(SEARCH("BÉLGICA",B12)))</formula>
    </cfRule>
    <cfRule type="containsText" dxfId="3336" priority="3019" operator="containsText" text="ESPAÑA">
      <formula>NOT(ISERROR(SEARCH("ESPAÑA",B12)))</formula>
    </cfRule>
    <cfRule type="containsText" dxfId="3335" priority="3020" operator="containsText" text="ALEMANIA">
      <formula>NOT(ISERROR(SEARCH("ALEMANIA",B12)))</formula>
    </cfRule>
    <cfRule type="containsText" dxfId="3334" priority="3021" operator="containsText" text="PAÍSES NÓRDICOS">
      <formula>NOT(ISERROR(SEARCH("PAÍSES NÓRDICOS",B12)))</formula>
    </cfRule>
    <cfRule type="containsText" dxfId="3333" priority="3022" operator="containsText" text="REINO UNIDO">
      <formula>NOT(ISERROR(SEARCH("REINO UNIDO",B12)))</formula>
    </cfRule>
    <cfRule type="containsText" dxfId="3332" priority="3023" operator="containsText" text="DINAMARCA">
      <formula>NOT(ISERROR(SEARCH("DINAMARCA",B12)))</formula>
    </cfRule>
    <cfRule type="containsText" dxfId="3331" priority="3024" operator="containsText" text="NORUEGA">
      <formula>NOT(ISERROR(SEARCH("NORUEGA",B12)))</formula>
    </cfRule>
    <cfRule type="containsText" dxfId="3330" priority="3025" operator="containsText" text="FINLANDIA">
      <formula>NOT(ISERROR(SEARCH("FINLANDIA",B12)))</formula>
    </cfRule>
    <cfRule type="containsText" dxfId="3329" priority="3026" operator="containsText" text="SUECIA">
      <formula>NOT(ISERROR(SEARCH("SUECIA",B12)))</formula>
    </cfRule>
  </conditionalFormatting>
  <conditionalFormatting sqref="B10">
    <cfRule type="containsText" dxfId="3328" priority="2993" operator="containsText" text="SUIZA">
      <formula>NOT(ISERROR(SEARCH("SUIZA",B10)))</formula>
    </cfRule>
    <cfRule type="containsText" dxfId="3327" priority="2994" operator="containsText" text="AUSTRIA">
      <formula>NOT(ISERROR(SEARCH("AUSTRIA",B10)))</formula>
    </cfRule>
    <cfRule type="containsText" dxfId="3326" priority="2995" operator="containsText" text="IRLANDA">
      <formula>NOT(ISERROR(SEARCH("IRLANDA",B10)))</formula>
    </cfRule>
    <cfRule type="containsText" dxfId="3325" priority="2996" operator="containsText" text="PAÍSES DEL ESTE">
      <formula>NOT(ISERROR(SEARCH("PAÍSES DEL ESTE",B10)))</formula>
    </cfRule>
    <cfRule type="containsText" dxfId="3324" priority="2997" operator="containsText" text="RUSIA">
      <formula>NOT(ISERROR(SEARCH("RUSIA",B10)))</formula>
    </cfRule>
    <cfRule type="containsText" dxfId="3323" priority="2998" operator="containsText" text="HOLANDA">
      <formula>NOT(ISERROR(SEARCH("HOLANDA",B10)))</formula>
    </cfRule>
    <cfRule type="containsText" dxfId="3322" priority="2999" operator="containsText" text="FRANCIA">
      <formula>NOT(ISERROR(SEARCH("FRANCIA",B10)))</formula>
    </cfRule>
    <cfRule type="containsText" dxfId="3321" priority="3000" operator="containsText" text="ITALIA">
      <formula>NOT(ISERROR(SEARCH("ITALIA",B10)))</formula>
    </cfRule>
    <cfRule type="containsText" dxfId="3320" priority="3001" operator="containsText" text="BÉLGICA">
      <formula>NOT(ISERROR(SEARCH("BÉLGICA",B10)))</formula>
    </cfRule>
    <cfRule type="containsText" dxfId="3319" priority="3002" operator="containsText" text="ESPAÑA">
      <formula>NOT(ISERROR(SEARCH("ESPAÑA",B10)))</formula>
    </cfRule>
    <cfRule type="containsText" dxfId="3318" priority="3003" operator="containsText" text="ALEMANIA">
      <formula>NOT(ISERROR(SEARCH("ALEMANIA",B10)))</formula>
    </cfRule>
    <cfRule type="containsText" dxfId="3317" priority="3004" operator="containsText" text="PAÍSES NÓRDICOS">
      <formula>NOT(ISERROR(SEARCH("PAÍSES NÓRDICOS",B10)))</formula>
    </cfRule>
    <cfRule type="containsText" dxfId="3316" priority="3005" operator="containsText" text="REINO UNIDO">
      <formula>NOT(ISERROR(SEARCH("REINO UNIDO",B10)))</formula>
    </cfRule>
    <cfRule type="containsText" dxfId="3315" priority="3006" operator="containsText" text="DINAMARCA">
      <formula>NOT(ISERROR(SEARCH("DINAMARCA",B10)))</formula>
    </cfRule>
    <cfRule type="containsText" dxfId="3314" priority="3007" operator="containsText" text="NORUEGA">
      <formula>NOT(ISERROR(SEARCH("NORUEGA",B10)))</formula>
    </cfRule>
    <cfRule type="containsText" dxfId="3313" priority="3008" operator="containsText" text="FINLANDIA">
      <formula>NOT(ISERROR(SEARCH("FINLANDIA",B10)))</formula>
    </cfRule>
    <cfRule type="containsText" dxfId="3312" priority="3009" operator="containsText" text="SUECIA">
      <formula>NOT(ISERROR(SEARCH("SUECIA",B10)))</formula>
    </cfRule>
  </conditionalFormatting>
  <conditionalFormatting sqref="B10">
    <cfRule type="containsText" dxfId="3311" priority="2976" operator="containsText" text="SUIZA">
      <formula>NOT(ISERROR(SEARCH("SUIZA",B10)))</formula>
    </cfRule>
    <cfRule type="containsText" dxfId="3310" priority="2977" operator="containsText" text="AUSTRIA">
      <formula>NOT(ISERROR(SEARCH("AUSTRIA",B10)))</formula>
    </cfRule>
    <cfRule type="containsText" dxfId="3309" priority="2978" operator="containsText" text="IRLANDA">
      <formula>NOT(ISERROR(SEARCH("IRLANDA",B10)))</formula>
    </cfRule>
    <cfRule type="containsText" dxfId="3308" priority="2979" operator="containsText" text="PAÍSES DEL ESTE">
      <formula>NOT(ISERROR(SEARCH("PAÍSES DEL ESTE",B10)))</formula>
    </cfRule>
    <cfRule type="containsText" dxfId="3307" priority="2980" operator="containsText" text="RUSIA">
      <formula>NOT(ISERROR(SEARCH("RUSIA",B10)))</formula>
    </cfRule>
    <cfRule type="containsText" dxfId="3306" priority="2981" operator="containsText" text="HOLANDA">
      <formula>NOT(ISERROR(SEARCH("HOLANDA",B10)))</formula>
    </cfRule>
    <cfRule type="containsText" dxfId="3305" priority="2982" operator="containsText" text="FRANCIA">
      <formula>NOT(ISERROR(SEARCH("FRANCIA",B10)))</formula>
    </cfRule>
    <cfRule type="containsText" dxfId="3304" priority="2983" operator="containsText" text="ITALIA">
      <formula>NOT(ISERROR(SEARCH("ITALIA",B10)))</formula>
    </cfRule>
    <cfRule type="containsText" dxfId="3303" priority="2984" operator="containsText" text="BÉLGICA">
      <formula>NOT(ISERROR(SEARCH("BÉLGICA",B10)))</formula>
    </cfRule>
    <cfRule type="containsText" dxfId="3302" priority="2985" operator="containsText" text="ESPAÑA">
      <formula>NOT(ISERROR(SEARCH("ESPAÑA",B10)))</formula>
    </cfRule>
    <cfRule type="containsText" dxfId="3301" priority="2986" operator="containsText" text="ALEMANIA">
      <formula>NOT(ISERROR(SEARCH("ALEMANIA",B10)))</formula>
    </cfRule>
    <cfRule type="containsText" dxfId="3300" priority="2987" operator="containsText" text="PAÍSES NÓRDICOS">
      <formula>NOT(ISERROR(SEARCH("PAÍSES NÓRDICOS",B10)))</formula>
    </cfRule>
    <cfRule type="containsText" dxfId="3299" priority="2988" operator="containsText" text="REINO UNIDO">
      <formula>NOT(ISERROR(SEARCH("REINO UNIDO",B10)))</formula>
    </cfRule>
    <cfRule type="containsText" dxfId="3298" priority="2989" operator="containsText" text="DINAMARCA">
      <formula>NOT(ISERROR(SEARCH("DINAMARCA",B10)))</formula>
    </cfRule>
    <cfRule type="containsText" dxfId="3297" priority="2990" operator="containsText" text="NORUEGA">
      <formula>NOT(ISERROR(SEARCH("NORUEGA",B10)))</formula>
    </cfRule>
    <cfRule type="containsText" dxfId="3296" priority="2991" operator="containsText" text="FINLANDIA">
      <formula>NOT(ISERROR(SEARCH("FINLANDIA",B10)))</formula>
    </cfRule>
    <cfRule type="containsText" dxfId="3295" priority="2992" operator="containsText" text="SUECIA">
      <formula>NOT(ISERROR(SEARCH("SUECIA",B10)))</formula>
    </cfRule>
  </conditionalFormatting>
  <conditionalFormatting sqref="B10">
    <cfRule type="containsText" dxfId="3294" priority="2959" operator="containsText" text="SUIZA">
      <formula>NOT(ISERROR(SEARCH("SUIZA",B10)))</formula>
    </cfRule>
    <cfRule type="containsText" dxfId="3293" priority="2960" operator="containsText" text="AUSTRIA">
      <formula>NOT(ISERROR(SEARCH("AUSTRIA",B10)))</formula>
    </cfRule>
    <cfRule type="containsText" dxfId="3292" priority="2961" operator="containsText" text="IRLANDA">
      <formula>NOT(ISERROR(SEARCH("IRLANDA",B10)))</formula>
    </cfRule>
    <cfRule type="containsText" dxfId="3291" priority="2962" operator="containsText" text="PAÍSES DEL ESTE">
      <formula>NOT(ISERROR(SEARCH("PAÍSES DEL ESTE",B10)))</formula>
    </cfRule>
    <cfRule type="containsText" dxfId="3290" priority="2963" operator="containsText" text="RUSIA">
      <formula>NOT(ISERROR(SEARCH("RUSIA",B10)))</formula>
    </cfRule>
    <cfRule type="containsText" dxfId="3289" priority="2964" operator="containsText" text="HOLANDA">
      <formula>NOT(ISERROR(SEARCH("HOLANDA",B10)))</formula>
    </cfRule>
    <cfRule type="containsText" dxfId="3288" priority="2965" operator="containsText" text="FRANCIA">
      <formula>NOT(ISERROR(SEARCH("FRANCIA",B10)))</formula>
    </cfRule>
    <cfRule type="containsText" dxfId="3287" priority="2966" operator="containsText" text="ITALIA">
      <formula>NOT(ISERROR(SEARCH("ITALIA",B10)))</formula>
    </cfRule>
    <cfRule type="containsText" dxfId="3286" priority="2967" operator="containsText" text="BÉLGICA">
      <formula>NOT(ISERROR(SEARCH("BÉLGICA",B10)))</formula>
    </cfRule>
    <cfRule type="containsText" dxfId="3285" priority="2968" operator="containsText" text="ESPAÑA">
      <formula>NOT(ISERROR(SEARCH("ESPAÑA",B10)))</formula>
    </cfRule>
    <cfRule type="containsText" dxfId="3284" priority="2969" operator="containsText" text="ALEMANIA">
      <formula>NOT(ISERROR(SEARCH("ALEMANIA",B10)))</formula>
    </cfRule>
    <cfRule type="containsText" dxfId="3283" priority="2970" operator="containsText" text="PAÍSES NÓRDICOS">
      <formula>NOT(ISERROR(SEARCH("PAÍSES NÓRDICOS",B10)))</formula>
    </cfRule>
    <cfRule type="containsText" dxfId="3282" priority="2971" operator="containsText" text="REINO UNIDO">
      <formula>NOT(ISERROR(SEARCH("REINO UNIDO",B10)))</formula>
    </cfRule>
    <cfRule type="containsText" dxfId="3281" priority="2972" operator="containsText" text="DINAMARCA">
      <formula>NOT(ISERROR(SEARCH("DINAMARCA",B10)))</formula>
    </cfRule>
    <cfRule type="containsText" dxfId="3280" priority="2973" operator="containsText" text="NORUEGA">
      <formula>NOT(ISERROR(SEARCH("NORUEGA",B10)))</formula>
    </cfRule>
    <cfRule type="containsText" dxfId="3279" priority="2974" operator="containsText" text="FINLANDIA">
      <formula>NOT(ISERROR(SEARCH("FINLANDIA",B10)))</formula>
    </cfRule>
    <cfRule type="containsText" dxfId="3278" priority="2975" operator="containsText" text="SUECIA">
      <formula>NOT(ISERROR(SEARCH("SUECIA",B10)))</formula>
    </cfRule>
  </conditionalFormatting>
  <conditionalFormatting sqref="B10">
    <cfRule type="containsText" dxfId="3277" priority="2942" operator="containsText" text="SUIZA">
      <formula>NOT(ISERROR(SEARCH("SUIZA",B10)))</formula>
    </cfRule>
    <cfRule type="containsText" dxfId="3276" priority="2943" operator="containsText" text="AUSTRIA">
      <formula>NOT(ISERROR(SEARCH("AUSTRIA",B10)))</formula>
    </cfRule>
    <cfRule type="containsText" dxfId="3275" priority="2944" operator="containsText" text="IRLANDA">
      <formula>NOT(ISERROR(SEARCH("IRLANDA",B10)))</formula>
    </cfRule>
    <cfRule type="containsText" dxfId="3274" priority="2945" operator="containsText" text="PAÍSES DEL ESTE">
      <formula>NOT(ISERROR(SEARCH("PAÍSES DEL ESTE",B10)))</formula>
    </cfRule>
    <cfRule type="containsText" dxfId="3273" priority="2946" operator="containsText" text="RUSIA">
      <formula>NOT(ISERROR(SEARCH("RUSIA",B10)))</formula>
    </cfRule>
    <cfRule type="containsText" dxfId="3272" priority="2947" operator="containsText" text="HOLANDA">
      <formula>NOT(ISERROR(SEARCH("HOLANDA",B10)))</formula>
    </cfRule>
    <cfRule type="containsText" dxfId="3271" priority="2948" operator="containsText" text="FRANCIA">
      <formula>NOT(ISERROR(SEARCH("FRANCIA",B10)))</formula>
    </cfRule>
    <cfRule type="containsText" dxfId="3270" priority="2949" operator="containsText" text="ITALIA">
      <formula>NOT(ISERROR(SEARCH("ITALIA",B10)))</formula>
    </cfRule>
    <cfRule type="containsText" dxfId="3269" priority="2950" operator="containsText" text="BÉLGICA">
      <formula>NOT(ISERROR(SEARCH("BÉLGICA",B10)))</formula>
    </cfRule>
    <cfRule type="containsText" dxfId="3268" priority="2951" operator="containsText" text="ESPAÑA">
      <formula>NOT(ISERROR(SEARCH("ESPAÑA",B10)))</formula>
    </cfRule>
    <cfRule type="containsText" dxfId="3267" priority="2952" operator="containsText" text="ALEMANIA">
      <formula>NOT(ISERROR(SEARCH("ALEMANIA",B10)))</formula>
    </cfRule>
    <cfRule type="containsText" dxfId="3266" priority="2953" operator="containsText" text="PAÍSES NÓRDICOS">
      <formula>NOT(ISERROR(SEARCH("PAÍSES NÓRDICOS",B10)))</formula>
    </cfRule>
    <cfRule type="containsText" dxfId="3265" priority="2954" operator="containsText" text="REINO UNIDO">
      <formula>NOT(ISERROR(SEARCH("REINO UNIDO",B10)))</formula>
    </cfRule>
    <cfRule type="containsText" dxfId="3264" priority="2955" operator="containsText" text="DINAMARCA">
      <formula>NOT(ISERROR(SEARCH("DINAMARCA",B10)))</formula>
    </cfRule>
    <cfRule type="containsText" dxfId="3263" priority="2956" operator="containsText" text="NORUEGA">
      <formula>NOT(ISERROR(SEARCH("NORUEGA",B10)))</formula>
    </cfRule>
    <cfRule type="containsText" dxfId="3262" priority="2957" operator="containsText" text="FINLANDIA">
      <formula>NOT(ISERROR(SEARCH("FINLANDIA",B10)))</formula>
    </cfRule>
    <cfRule type="containsText" dxfId="3261" priority="2958" operator="containsText" text="SUECIA">
      <formula>NOT(ISERROR(SEARCH("SUECIA",B10)))</formula>
    </cfRule>
  </conditionalFormatting>
  <conditionalFormatting sqref="B10">
    <cfRule type="containsText" dxfId="3260" priority="2925" operator="containsText" text="SUIZA">
      <formula>NOT(ISERROR(SEARCH("SUIZA",B10)))</formula>
    </cfRule>
    <cfRule type="containsText" dxfId="3259" priority="2926" operator="containsText" text="AUSTRIA">
      <formula>NOT(ISERROR(SEARCH("AUSTRIA",B10)))</formula>
    </cfRule>
    <cfRule type="containsText" dxfId="3258" priority="2927" operator="containsText" text="IRLANDA">
      <formula>NOT(ISERROR(SEARCH("IRLANDA",B10)))</formula>
    </cfRule>
    <cfRule type="containsText" dxfId="3257" priority="2928" operator="containsText" text="PAÍSES DEL ESTE">
      <formula>NOT(ISERROR(SEARCH("PAÍSES DEL ESTE",B10)))</formula>
    </cfRule>
    <cfRule type="containsText" dxfId="3256" priority="2929" operator="containsText" text="RUSIA">
      <formula>NOT(ISERROR(SEARCH("RUSIA",B10)))</formula>
    </cfRule>
    <cfRule type="containsText" dxfId="3255" priority="2930" operator="containsText" text="HOLANDA">
      <formula>NOT(ISERROR(SEARCH("HOLANDA",B10)))</formula>
    </cfRule>
    <cfRule type="containsText" dxfId="3254" priority="2931" operator="containsText" text="FRANCIA">
      <formula>NOT(ISERROR(SEARCH("FRANCIA",B10)))</formula>
    </cfRule>
    <cfRule type="containsText" dxfId="3253" priority="2932" operator="containsText" text="ITALIA">
      <formula>NOT(ISERROR(SEARCH("ITALIA",B10)))</formula>
    </cfRule>
    <cfRule type="containsText" dxfId="3252" priority="2933" operator="containsText" text="BÉLGICA">
      <formula>NOT(ISERROR(SEARCH("BÉLGICA",B10)))</formula>
    </cfRule>
    <cfRule type="containsText" dxfId="3251" priority="2934" operator="containsText" text="ESPAÑA">
      <formula>NOT(ISERROR(SEARCH("ESPAÑA",B10)))</formula>
    </cfRule>
    <cfRule type="containsText" dxfId="3250" priority="2935" operator="containsText" text="ALEMANIA">
      <formula>NOT(ISERROR(SEARCH("ALEMANIA",B10)))</formula>
    </cfRule>
    <cfRule type="containsText" dxfId="3249" priority="2936" operator="containsText" text="PAÍSES NÓRDICOS">
      <formula>NOT(ISERROR(SEARCH("PAÍSES NÓRDICOS",B10)))</formula>
    </cfRule>
    <cfRule type="containsText" dxfId="3248" priority="2937" operator="containsText" text="REINO UNIDO">
      <formula>NOT(ISERROR(SEARCH("REINO UNIDO",B10)))</formula>
    </cfRule>
    <cfRule type="containsText" dxfId="3247" priority="2938" operator="containsText" text="DINAMARCA">
      <formula>NOT(ISERROR(SEARCH("DINAMARCA",B10)))</formula>
    </cfRule>
    <cfRule type="containsText" dxfId="3246" priority="2939" operator="containsText" text="NORUEGA">
      <formula>NOT(ISERROR(SEARCH("NORUEGA",B10)))</formula>
    </cfRule>
    <cfRule type="containsText" dxfId="3245" priority="2940" operator="containsText" text="FINLANDIA">
      <formula>NOT(ISERROR(SEARCH("FINLANDIA",B10)))</formula>
    </cfRule>
    <cfRule type="containsText" dxfId="3244" priority="2941" operator="containsText" text="SUECIA">
      <formula>NOT(ISERROR(SEARCH("SUECIA",B10)))</formula>
    </cfRule>
  </conditionalFormatting>
  <conditionalFormatting sqref="B10">
    <cfRule type="containsText" dxfId="3243" priority="2908" operator="containsText" text="SUIZA">
      <formula>NOT(ISERROR(SEARCH("SUIZA",B10)))</formula>
    </cfRule>
    <cfRule type="containsText" dxfId="3242" priority="2909" operator="containsText" text="AUSTRIA">
      <formula>NOT(ISERROR(SEARCH("AUSTRIA",B10)))</formula>
    </cfRule>
    <cfRule type="containsText" dxfId="3241" priority="2910" operator="containsText" text="IRLANDA">
      <formula>NOT(ISERROR(SEARCH("IRLANDA",B10)))</formula>
    </cfRule>
    <cfRule type="containsText" dxfId="3240" priority="2911" operator="containsText" text="PAÍSES DEL ESTE">
      <formula>NOT(ISERROR(SEARCH("PAÍSES DEL ESTE",B10)))</formula>
    </cfRule>
    <cfRule type="containsText" dxfId="3239" priority="2912" operator="containsText" text="RUSIA">
      <formula>NOT(ISERROR(SEARCH("RUSIA",B10)))</formula>
    </cfRule>
    <cfRule type="containsText" dxfId="3238" priority="2913" operator="containsText" text="HOLANDA">
      <formula>NOT(ISERROR(SEARCH("HOLANDA",B10)))</formula>
    </cfRule>
    <cfRule type="containsText" dxfId="3237" priority="2914" operator="containsText" text="FRANCIA">
      <formula>NOT(ISERROR(SEARCH("FRANCIA",B10)))</formula>
    </cfRule>
    <cfRule type="containsText" dxfId="3236" priority="2915" operator="containsText" text="ITALIA">
      <formula>NOT(ISERROR(SEARCH("ITALIA",B10)))</formula>
    </cfRule>
    <cfRule type="containsText" dxfId="3235" priority="2916" operator="containsText" text="BÉLGICA">
      <formula>NOT(ISERROR(SEARCH("BÉLGICA",B10)))</formula>
    </cfRule>
    <cfRule type="containsText" dxfId="3234" priority="2917" operator="containsText" text="ESPAÑA">
      <formula>NOT(ISERROR(SEARCH("ESPAÑA",B10)))</formula>
    </cfRule>
    <cfRule type="containsText" dxfId="3233" priority="2918" operator="containsText" text="ALEMANIA">
      <formula>NOT(ISERROR(SEARCH("ALEMANIA",B10)))</formula>
    </cfRule>
    <cfRule type="containsText" dxfId="3232" priority="2919" operator="containsText" text="PAÍSES NÓRDICOS">
      <formula>NOT(ISERROR(SEARCH("PAÍSES NÓRDICOS",B10)))</formula>
    </cfRule>
    <cfRule type="containsText" dxfId="3231" priority="2920" operator="containsText" text="REINO UNIDO">
      <formula>NOT(ISERROR(SEARCH("REINO UNIDO",B10)))</formula>
    </cfRule>
    <cfRule type="containsText" dxfId="3230" priority="2921" operator="containsText" text="DINAMARCA">
      <formula>NOT(ISERROR(SEARCH("DINAMARCA",B10)))</formula>
    </cfRule>
    <cfRule type="containsText" dxfId="3229" priority="2922" operator="containsText" text="NORUEGA">
      <formula>NOT(ISERROR(SEARCH("NORUEGA",B10)))</formula>
    </cfRule>
    <cfRule type="containsText" dxfId="3228" priority="2923" operator="containsText" text="FINLANDIA">
      <formula>NOT(ISERROR(SEARCH("FINLANDIA",B10)))</formula>
    </cfRule>
    <cfRule type="containsText" dxfId="3227" priority="2924" operator="containsText" text="SUECIA">
      <formula>NOT(ISERROR(SEARCH("SUECIA",B10)))</formula>
    </cfRule>
  </conditionalFormatting>
  <conditionalFormatting sqref="B10">
    <cfRule type="containsText" dxfId="3226" priority="2891" operator="containsText" text="SUIZA">
      <formula>NOT(ISERROR(SEARCH("SUIZA",B10)))</formula>
    </cfRule>
    <cfRule type="containsText" dxfId="3225" priority="2892" operator="containsText" text="AUSTRIA">
      <formula>NOT(ISERROR(SEARCH("AUSTRIA",B10)))</formula>
    </cfRule>
    <cfRule type="containsText" dxfId="3224" priority="2893" operator="containsText" text="IRLANDA">
      <formula>NOT(ISERROR(SEARCH("IRLANDA",B10)))</formula>
    </cfRule>
    <cfRule type="containsText" dxfId="3223" priority="2894" operator="containsText" text="PAÍSES DEL ESTE">
      <formula>NOT(ISERROR(SEARCH("PAÍSES DEL ESTE",B10)))</formula>
    </cfRule>
    <cfRule type="containsText" dxfId="3222" priority="2895" operator="containsText" text="RUSIA">
      <formula>NOT(ISERROR(SEARCH("RUSIA",B10)))</formula>
    </cfRule>
    <cfRule type="containsText" dxfId="3221" priority="2896" operator="containsText" text="HOLANDA">
      <formula>NOT(ISERROR(SEARCH("HOLANDA",B10)))</formula>
    </cfRule>
    <cfRule type="containsText" dxfId="3220" priority="2897" operator="containsText" text="FRANCIA">
      <formula>NOT(ISERROR(SEARCH("FRANCIA",B10)))</formula>
    </cfRule>
    <cfRule type="containsText" dxfId="3219" priority="2898" operator="containsText" text="ITALIA">
      <formula>NOT(ISERROR(SEARCH("ITALIA",B10)))</formula>
    </cfRule>
    <cfRule type="containsText" dxfId="3218" priority="2899" operator="containsText" text="BÉLGICA">
      <formula>NOT(ISERROR(SEARCH("BÉLGICA",B10)))</formula>
    </cfRule>
    <cfRule type="containsText" dxfId="3217" priority="2900" operator="containsText" text="ESPAÑA">
      <formula>NOT(ISERROR(SEARCH("ESPAÑA",B10)))</formula>
    </cfRule>
    <cfRule type="containsText" dxfId="3216" priority="2901" operator="containsText" text="ALEMANIA">
      <formula>NOT(ISERROR(SEARCH("ALEMANIA",B10)))</formula>
    </cfRule>
    <cfRule type="containsText" dxfId="3215" priority="2902" operator="containsText" text="PAÍSES NÓRDICOS">
      <formula>NOT(ISERROR(SEARCH("PAÍSES NÓRDICOS",B10)))</formula>
    </cfRule>
    <cfRule type="containsText" dxfId="3214" priority="2903" operator="containsText" text="REINO UNIDO">
      <formula>NOT(ISERROR(SEARCH("REINO UNIDO",B10)))</formula>
    </cfRule>
    <cfRule type="containsText" dxfId="3213" priority="2904" operator="containsText" text="DINAMARCA">
      <formula>NOT(ISERROR(SEARCH("DINAMARCA",B10)))</formula>
    </cfRule>
    <cfRule type="containsText" dxfId="3212" priority="2905" operator="containsText" text="NORUEGA">
      <formula>NOT(ISERROR(SEARCH("NORUEGA",B10)))</formula>
    </cfRule>
    <cfRule type="containsText" dxfId="3211" priority="2906" operator="containsText" text="FINLANDIA">
      <formula>NOT(ISERROR(SEARCH("FINLANDIA",B10)))</formula>
    </cfRule>
    <cfRule type="containsText" dxfId="3210" priority="2907" operator="containsText" text="SUECIA">
      <formula>NOT(ISERROR(SEARCH("SUECIA",B10)))</formula>
    </cfRule>
  </conditionalFormatting>
  <conditionalFormatting sqref="B10">
    <cfRule type="containsText" dxfId="3209" priority="2874" operator="containsText" text="SUIZA">
      <formula>NOT(ISERROR(SEARCH("SUIZA",B10)))</formula>
    </cfRule>
    <cfRule type="containsText" dxfId="3208" priority="2875" operator="containsText" text="AUSTRIA">
      <formula>NOT(ISERROR(SEARCH("AUSTRIA",B10)))</formula>
    </cfRule>
    <cfRule type="containsText" dxfId="3207" priority="2876" operator="containsText" text="IRLANDA">
      <formula>NOT(ISERROR(SEARCH("IRLANDA",B10)))</formula>
    </cfRule>
    <cfRule type="containsText" dxfId="3206" priority="2877" operator="containsText" text="PAÍSES DEL ESTE">
      <formula>NOT(ISERROR(SEARCH("PAÍSES DEL ESTE",B10)))</formula>
    </cfRule>
    <cfRule type="containsText" dxfId="3205" priority="2878" operator="containsText" text="RUSIA">
      <formula>NOT(ISERROR(SEARCH("RUSIA",B10)))</formula>
    </cfRule>
    <cfRule type="containsText" dxfId="3204" priority="2879" operator="containsText" text="HOLANDA">
      <formula>NOT(ISERROR(SEARCH("HOLANDA",B10)))</formula>
    </cfRule>
    <cfRule type="containsText" dxfId="3203" priority="2880" operator="containsText" text="FRANCIA">
      <formula>NOT(ISERROR(SEARCH("FRANCIA",B10)))</formula>
    </cfRule>
    <cfRule type="containsText" dxfId="3202" priority="2881" operator="containsText" text="ITALIA">
      <formula>NOT(ISERROR(SEARCH("ITALIA",B10)))</formula>
    </cfRule>
    <cfRule type="containsText" dxfId="3201" priority="2882" operator="containsText" text="BÉLGICA">
      <formula>NOT(ISERROR(SEARCH("BÉLGICA",B10)))</formula>
    </cfRule>
    <cfRule type="containsText" dxfId="3200" priority="2883" operator="containsText" text="ESPAÑA">
      <formula>NOT(ISERROR(SEARCH("ESPAÑA",B10)))</formula>
    </cfRule>
    <cfRule type="containsText" dxfId="3199" priority="2884" operator="containsText" text="ALEMANIA">
      <formula>NOT(ISERROR(SEARCH("ALEMANIA",B10)))</formula>
    </cfRule>
    <cfRule type="containsText" dxfId="3198" priority="2885" operator="containsText" text="PAÍSES NÓRDICOS">
      <formula>NOT(ISERROR(SEARCH("PAÍSES NÓRDICOS",B10)))</formula>
    </cfRule>
    <cfRule type="containsText" dxfId="3197" priority="2886" operator="containsText" text="REINO UNIDO">
      <formula>NOT(ISERROR(SEARCH("REINO UNIDO",B10)))</formula>
    </cfRule>
    <cfRule type="containsText" dxfId="3196" priority="2887" operator="containsText" text="DINAMARCA">
      <formula>NOT(ISERROR(SEARCH("DINAMARCA",B10)))</formula>
    </cfRule>
    <cfRule type="containsText" dxfId="3195" priority="2888" operator="containsText" text="NORUEGA">
      <formula>NOT(ISERROR(SEARCH("NORUEGA",B10)))</formula>
    </cfRule>
    <cfRule type="containsText" dxfId="3194" priority="2889" operator="containsText" text="FINLANDIA">
      <formula>NOT(ISERROR(SEARCH("FINLANDIA",B10)))</formula>
    </cfRule>
    <cfRule type="containsText" dxfId="3193" priority="2890" operator="containsText" text="SUECIA">
      <formula>NOT(ISERROR(SEARCH("SUECIA",B10)))</formula>
    </cfRule>
  </conditionalFormatting>
  <conditionalFormatting sqref="B10">
    <cfRule type="containsText" dxfId="3192" priority="2857" operator="containsText" text="SUIZA">
      <formula>NOT(ISERROR(SEARCH("SUIZA",B10)))</formula>
    </cfRule>
    <cfRule type="containsText" dxfId="3191" priority="2858" operator="containsText" text="AUSTRIA">
      <formula>NOT(ISERROR(SEARCH("AUSTRIA",B10)))</formula>
    </cfRule>
    <cfRule type="containsText" dxfId="3190" priority="2859" operator="containsText" text="IRLANDA">
      <formula>NOT(ISERROR(SEARCH("IRLANDA",B10)))</formula>
    </cfRule>
    <cfRule type="containsText" dxfId="3189" priority="2860" operator="containsText" text="PAÍSES DEL ESTE">
      <formula>NOT(ISERROR(SEARCH("PAÍSES DEL ESTE",B10)))</formula>
    </cfRule>
    <cfRule type="containsText" dxfId="3188" priority="2861" operator="containsText" text="RUSIA">
      <formula>NOT(ISERROR(SEARCH("RUSIA",B10)))</formula>
    </cfRule>
    <cfRule type="containsText" dxfId="3187" priority="2862" operator="containsText" text="HOLANDA">
      <formula>NOT(ISERROR(SEARCH("HOLANDA",B10)))</formula>
    </cfRule>
    <cfRule type="containsText" dxfId="3186" priority="2863" operator="containsText" text="FRANCIA">
      <formula>NOT(ISERROR(SEARCH("FRANCIA",B10)))</formula>
    </cfRule>
    <cfRule type="containsText" dxfId="3185" priority="2864" operator="containsText" text="ITALIA">
      <formula>NOT(ISERROR(SEARCH("ITALIA",B10)))</formula>
    </cfRule>
    <cfRule type="containsText" dxfId="3184" priority="2865" operator="containsText" text="BÉLGICA">
      <formula>NOT(ISERROR(SEARCH("BÉLGICA",B10)))</formula>
    </cfRule>
    <cfRule type="containsText" dxfId="3183" priority="2866" operator="containsText" text="ESPAÑA">
      <formula>NOT(ISERROR(SEARCH("ESPAÑA",B10)))</formula>
    </cfRule>
    <cfRule type="containsText" dxfId="3182" priority="2867" operator="containsText" text="ALEMANIA">
      <formula>NOT(ISERROR(SEARCH("ALEMANIA",B10)))</formula>
    </cfRule>
    <cfRule type="containsText" dxfId="3181" priority="2868" operator="containsText" text="PAÍSES NÓRDICOS">
      <formula>NOT(ISERROR(SEARCH("PAÍSES NÓRDICOS",B10)))</formula>
    </cfRule>
    <cfRule type="containsText" dxfId="3180" priority="2869" operator="containsText" text="REINO UNIDO">
      <formula>NOT(ISERROR(SEARCH("REINO UNIDO",B10)))</formula>
    </cfRule>
    <cfRule type="containsText" dxfId="3179" priority="2870" operator="containsText" text="DINAMARCA">
      <formula>NOT(ISERROR(SEARCH("DINAMARCA",B10)))</formula>
    </cfRule>
    <cfRule type="containsText" dxfId="3178" priority="2871" operator="containsText" text="NORUEGA">
      <formula>NOT(ISERROR(SEARCH("NORUEGA",B10)))</formula>
    </cfRule>
    <cfRule type="containsText" dxfId="3177" priority="2872" operator="containsText" text="FINLANDIA">
      <formula>NOT(ISERROR(SEARCH("FINLANDIA",B10)))</formula>
    </cfRule>
    <cfRule type="containsText" dxfId="3176" priority="2873" operator="containsText" text="SUECIA">
      <formula>NOT(ISERROR(SEARCH("SUECIA",B10)))</formula>
    </cfRule>
  </conditionalFormatting>
  <conditionalFormatting sqref="B10">
    <cfRule type="containsText" dxfId="3175" priority="2840" operator="containsText" text="SUIZA">
      <formula>NOT(ISERROR(SEARCH("SUIZA",B10)))</formula>
    </cfRule>
    <cfRule type="containsText" dxfId="3174" priority="2841" operator="containsText" text="AUSTRIA">
      <formula>NOT(ISERROR(SEARCH("AUSTRIA",B10)))</formula>
    </cfRule>
    <cfRule type="containsText" dxfId="3173" priority="2842" operator="containsText" text="IRLANDA">
      <formula>NOT(ISERROR(SEARCH("IRLANDA",B10)))</formula>
    </cfRule>
    <cfRule type="containsText" dxfId="3172" priority="2843" operator="containsText" text="PAÍSES DEL ESTE">
      <formula>NOT(ISERROR(SEARCH("PAÍSES DEL ESTE",B10)))</formula>
    </cfRule>
    <cfRule type="containsText" dxfId="3171" priority="2844" operator="containsText" text="RUSIA">
      <formula>NOT(ISERROR(SEARCH("RUSIA",B10)))</formula>
    </cfRule>
    <cfRule type="containsText" dxfId="3170" priority="2845" operator="containsText" text="HOLANDA">
      <formula>NOT(ISERROR(SEARCH("HOLANDA",B10)))</formula>
    </cfRule>
    <cfRule type="containsText" dxfId="3169" priority="2846" operator="containsText" text="FRANCIA">
      <formula>NOT(ISERROR(SEARCH("FRANCIA",B10)))</formula>
    </cfRule>
    <cfRule type="containsText" dxfId="3168" priority="2847" operator="containsText" text="ITALIA">
      <formula>NOT(ISERROR(SEARCH("ITALIA",B10)))</formula>
    </cfRule>
    <cfRule type="containsText" dxfId="3167" priority="2848" operator="containsText" text="BÉLGICA">
      <formula>NOT(ISERROR(SEARCH("BÉLGICA",B10)))</formula>
    </cfRule>
    <cfRule type="containsText" dxfId="3166" priority="2849" operator="containsText" text="ESPAÑA">
      <formula>NOT(ISERROR(SEARCH("ESPAÑA",B10)))</formula>
    </cfRule>
    <cfRule type="containsText" dxfId="3165" priority="2850" operator="containsText" text="ALEMANIA">
      <formula>NOT(ISERROR(SEARCH("ALEMANIA",B10)))</formula>
    </cfRule>
    <cfRule type="containsText" dxfId="3164" priority="2851" operator="containsText" text="PAÍSES NÓRDICOS">
      <formula>NOT(ISERROR(SEARCH("PAÍSES NÓRDICOS",B10)))</formula>
    </cfRule>
    <cfRule type="containsText" dxfId="3163" priority="2852" operator="containsText" text="REINO UNIDO">
      <formula>NOT(ISERROR(SEARCH("REINO UNIDO",B10)))</formula>
    </cfRule>
    <cfRule type="containsText" dxfId="3162" priority="2853" operator="containsText" text="DINAMARCA">
      <formula>NOT(ISERROR(SEARCH("DINAMARCA",B10)))</formula>
    </cfRule>
    <cfRule type="containsText" dxfId="3161" priority="2854" operator="containsText" text="NORUEGA">
      <formula>NOT(ISERROR(SEARCH("NORUEGA",B10)))</formula>
    </cfRule>
    <cfRule type="containsText" dxfId="3160" priority="2855" operator="containsText" text="FINLANDIA">
      <formula>NOT(ISERROR(SEARCH("FINLANDIA",B10)))</formula>
    </cfRule>
    <cfRule type="containsText" dxfId="3159" priority="2856" operator="containsText" text="SUECIA">
      <formula>NOT(ISERROR(SEARCH("SUECIA",B10)))</formula>
    </cfRule>
  </conditionalFormatting>
  <conditionalFormatting sqref="B10">
    <cfRule type="containsText" dxfId="3158" priority="2823" operator="containsText" text="SUIZA">
      <formula>NOT(ISERROR(SEARCH("SUIZA",B10)))</formula>
    </cfRule>
    <cfRule type="containsText" dxfId="3157" priority="2824" operator="containsText" text="AUSTRIA">
      <formula>NOT(ISERROR(SEARCH("AUSTRIA",B10)))</formula>
    </cfRule>
    <cfRule type="containsText" dxfId="3156" priority="2825" operator="containsText" text="IRLANDA">
      <formula>NOT(ISERROR(SEARCH("IRLANDA",B10)))</formula>
    </cfRule>
    <cfRule type="containsText" dxfId="3155" priority="2826" operator="containsText" text="PAÍSES DEL ESTE">
      <formula>NOT(ISERROR(SEARCH("PAÍSES DEL ESTE",B10)))</formula>
    </cfRule>
    <cfRule type="containsText" dxfId="3154" priority="2827" operator="containsText" text="RUSIA">
      <formula>NOT(ISERROR(SEARCH("RUSIA",B10)))</formula>
    </cfRule>
    <cfRule type="containsText" dxfId="3153" priority="2828" operator="containsText" text="HOLANDA">
      <formula>NOT(ISERROR(SEARCH("HOLANDA",B10)))</formula>
    </cfRule>
    <cfRule type="containsText" dxfId="3152" priority="2829" operator="containsText" text="FRANCIA">
      <formula>NOT(ISERROR(SEARCH("FRANCIA",B10)))</formula>
    </cfRule>
    <cfRule type="containsText" dxfId="3151" priority="2830" operator="containsText" text="ITALIA">
      <formula>NOT(ISERROR(SEARCH("ITALIA",B10)))</formula>
    </cfRule>
    <cfRule type="containsText" dxfId="3150" priority="2831" operator="containsText" text="BÉLGICA">
      <formula>NOT(ISERROR(SEARCH("BÉLGICA",B10)))</formula>
    </cfRule>
    <cfRule type="containsText" dxfId="3149" priority="2832" operator="containsText" text="ESPAÑA">
      <formula>NOT(ISERROR(SEARCH("ESPAÑA",B10)))</formula>
    </cfRule>
    <cfRule type="containsText" dxfId="3148" priority="2833" operator="containsText" text="ALEMANIA">
      <formula>NOT(ISERROR(SEARCH("ALEMANIA",B10)))</formula>
    </cfRule>
    <cfRule type="containsText" dxfId="3147" priority="2834" operator="containsText" text="PAÍSES NÓRDICOS">
      <formula>NOT(ISERROR(SEARCH("PAÍSES NÓRDICOS",B10)))</formula>
    </cfRule>
    <cfRule type="containsText" dxfId="3146" priority="2835" operator="containsText" text="REINO UNIDO">
      <formula>NOT(ISERROR(SEARCH("REINO UNIDO",B10)))</formula>
    </cfRule>
    <cfRule type="containsText" dxfId="3145" priority="2836" operator="containsText" text="DINAMARCA">
      <formula>NOT(ISERROR(SEARCH("DINAMARCA",B10)))</formula>
    </cfRule>
    <cfRule type="containsText" dxfId="3144" priority="2837" operator="containsText" text="NORUEGA">
      <formula>NOT(ISERROR(SEARCH("NORUEGA",B10)))</formula>
    </cfRule>
    <cfRule type="containsText" dxfId="3143" priority="2838" operator="containsText" text="FINLANDIA">
      <formula>NOT(ISERROR(SEARCH("FINLANDIA",B10)))</formula>
    </cfRule>
    <cfRule type="containsText" dxfId="3142" priority="2839" operator="containsText" text="SUECIA">
      <formula>NOT(ISERROR(SEARCH("SUECIA",B10)))</formula>
    </cfRule>
  </conditionalFormatting>
  <conditionalFormatting sqref="B10">
    <cfRule type="containsText" dxfId="3141" priority="2806" operator="containsText" text="SUIZA">
      <formula>NOT(ISERROR(SEARCH("SUIZA",B10)))</formula>
    </cfRule>
    <cfRule type="containsText" dxfId="3140" priority="2807" operator="containsText" text="AUSTRIA">
      <formula>NOT(ISERROR(SEARCH("AUSTRIA",B10)))</formula>
    </cfRule>
    <cfRule type="containsText" dxfId="3139" priority="2808" operator="containsText" text="IRLANDA">
      <formula>NOT(ISERROR(SEARCH("IRLANDA",B10)))</formula>
    </cfRule>
    <cfRule type="containsText" dxfId="3138" priority="2809" operator="containsText" text="PAÍSES DEL ESTE">
      <formula>NOT(ISERROR(SEARCH("PAÍSES DEL ESTE",B10)))</formula>
    </cfRule>
    <cfRule type="containsText" dxfId="3137" priority="2810" operator="containsText" text="RUSIA">
      <formula>NOT(ISERROR(SEARCH("RUSIA",B10)))</formula>
    </cfRule>
    <cfRule type="containsText" dxfId="3136" priority="2811" operator="containsText" text="HOLANDA">
      <formula>NOT(ISERROR(SEARCH("HOLANDA",B10)))</formula>
    </cfRule>
    <cfRule type="containsText" dxfId="3135" priority="2812" operator="containsText" text="FRANCIA">
      <formula>NOT(ISERROR(SEARCH("FRANCIA",B10)))</formula>
    </cfRule>
    <cfRule type="containsText" dxfId="3134" priority="2813" operator="containsText" text="ITALIA">
      <formula>NOT(ISERROR(SEARCH("ITALIA",B10)))</formula>
    </cfRule>
    <cfRule type="containsText" dxfId="3133" priority="2814" operator="containsText" text="BÉLGICA">
      <formula>NOT(ISERROR(SEARCH("BÉLGICA",B10)))</formula>
    </cfRule>
    <cfRule type="containsText" dxfId="3132" priority="2815" operator="containsText" text="ESPAÑA">
      <formula>NOT(ISERROR(SEARCH("ESPAÑA",B10)))</formula>
    </cfRule>
    <cfRule type="containsText" dxfId="3131" priority="2816" operator="containsText" text="ALEMANIA">
      <formula>NOT(ISERROR(SEARCH("ALEMANIA",B10)))</formula>
    </cfRule>
    <cfRule type="containsText" dxfId="3130" priority="2817" operator="containsText" text="PAÍSES NÓRDICOS">
      <formula>NOT(ISERROR(SEARCH("PAÍSES NÓRDICOS",B10)))</formula>
    </cfRule>
    <cfRule type="containsText" dxfId="3129" priority="2818" operator="containsText" text="REINO UNIDO">
      <formula>NOT(ISERROR(SEARCH("REINO UNIDO",B10)))</formula>
    </cfRule>
    <cfRule type="containsText" dxfId="3128" priority="2819" operator="containsText" text="DINAMARCA">
      <formula>NOT(ISERROR(SEARCH("DINAMARCA",B10)))</formula>
    </cfRule>
    <cfRule type="containsText" dxfId="3127" priority="2820" operator="containsText" text="NORUEGA">
      <formula>NOT(ISERROR(SEARCH("NORUEGA",B10)))</formula>
    </cfRule>
    <cfRule type="containsText" dxfId="3126" priority="2821" operator="containsText" text="FINLANDIA">
      <formula>NOT(ISERROR(SEARCH("FINLANDIA",B10)))</formula>
    </cfRule>
    <cfRule type="containsText" dxfId="3125" priority="2822" operator="containsText" text="SUECIA">
      <formula>NOT(ISERROR(SEARCH("SUECIA",B10)))</formula>
    </cfRule>
  </conditionalFormatting>
  <conditionalFormatting sqref="B10">
    <cfRule type="containsText" dxfId="3124" priority="2789" operator="containsText" text="SUIZA">
      <formula>NOT(ISERROR(SEARCH("SUIZA",B10)))</formula>
    </cfRule>
    <cfRule type="containsText" dxfId="3123" priority="2790" operator="containsText" text="AUSTRIA">
      <formula>NOT(ISERROR(SEARCH("AUSTRIA",B10)))</formula>
    </cfRule>
    <cfRule type="containsText" dxfId="3122" priority="2791" operator="containsText" text="IRLANDA">
      <formula>NOT(ISERROR(SEARCH("IRLANDA",B10)))</formula>
    </cfRule>
    <cfRule type="containsText" dxfId="3121" priority="2792" operator="containsText" text="PAÍSES DEL ESTE">
      <formula>NOT(ISERROR(SEARCH("PAÍSES DEL ESTE",B10)))</formula>
    </cfRule>
    <cfRule type="containsText" dxfId="3120" priority="2793" operator="containsText" text="RUSIA">
      <formula>NOT(ISERROR(SEARCH("RUSIA",B10)))</formula>
    </cfRule>
    <cfRule type="containsText" dxfId="3119" priority="2794" operator="containsText" text="HOLANDA">
      <formula>NOT(ISERROR(SEARCH("HOLANDA",B10)))</formula>
    </cfRule>
    <cfRule type="containsText" dxfId="3118" priority="2795" operator="containsText" text="FRANCIA">
      <formula>NOT(ISERROR(SEARCH("FRANCIA",B10)))</formula>
    </cfRule>
    <cfRule type="containsText" dxfId="3117" priority="2796" operator="containsText" text="ITALIA">
      <formula>NOT(ISERROR(SEARCH("ITALIA",B10)))</formula>
    </cfRule>
    <cfRule type="containsText" dxfId="3116" priority="2797" operator="containsText" text="BÉLGICA">
      <formula>NOT(ISERROR(SEARCH("BÉLGICA",B10)))</formula>
    </cfRule>
    <cfRule type="containsText" dxfId="3115" priority="2798" operator="containsText" text="ESPAÑA">
      <formula>NOT(ISERROR(SEARCH("ESPAÑA",B10)))</formula>
    </cfRule>
    <cfRule type="containsText" dxfId="3114" priority="2799" operator="containsText" text="ALEMANIA">
      <formula>NOT(ISERROR(SEARCH("ALEMANIA",B10)))</formula>
    </cfRule>
    <cfRule type="containsText" dxfId="3113" priority="2800" operator="containsText" text="PAÍSES NÓRDICOS">
      <formula>NOT(ISERROR(SEARCH("PAÍSES NÓRDICOS",B10)))</formula>
    </cfRule>
    <cfRule type="containsText" dxfId="3112" priority="2801" operator="containsText" text="REINO UNIDO">
      <formula>NOT(ISERROR(SEARCH("REINO UNIDO",B10)))</formula>
    </cfRule>
    <cfRule type="containsText" dxfId="3111" priority="2802" operator="containsText" text="DINAMARCA">
      <formula>NOT(ISERROR(SEARCH("DINAMARCA",B10)))</formula>
    </cfRule>
    <cfRule type="containsText" dxfId="3110" priority="2803" operator="containsText" text="NORUEGA">
      <formula>NOT(ISERROR(SEARCH("NORUEGA",B10)))</formula>
    </cfRule>
    <cfRule type="containsText" dxfId="3109" priority="2804" operator="containsText" text="FINLANDIA">
      <formula>NOT(ISERROR(SEARCH("FINLANDIA",B10)))</formula>
    </cfRule>
    <cfRule type="containsText" dxfId="3108" priority="2805" operator="containsText" text="SUECIA">
      <formula>NOT(ISERROR(SEARCH("SUECIA",B10)))</formula>
    </cfRule>
  </conditionalFormatting>
  <conditionalFormatting sqref="B10">
    <cfRule type="containsText" dxfId="3107" priority="2772" operator="containsText" text="SUIZA">
      <formula>NOT(ISERROR(SEARCH("SUIZA",B10)))</formula>
    </cfRule>
    <cfRule type="containsText" dxfId="3106" priority="2773" operator="containsText" text="AUSTRIA">
      <formula>NOT(ISERROR(SEARCH("AUSTRIA",B10)))</formula>
    </cfRule>
    <cfRule type="containsText" dxfId="3105" priority="2774" operator="containsText" text="IRLANDA">
      <formula>NOT(ISERROR(SEARCH("IRLANDA",B10)))</formula>
    </cfRule>
    <cfRule type="containsText" dxfId="3104" priority="2775" operator="containsText" text="PAÍSES DEL ESTE">
      <formula>NOT(ISERROR(SEARCH("PAÍSES DEL ESTE",B10)))</formula>
    </cfRule>
    <cfRule type="containsText" dxfId="3103" priority="2776" operator="containsText" text="RUSIA">
      <formula>NOT(ISERROR(SEARCH("RUSIA",B10)))</formula>
    </cfRule>
    <cfRule type="containsText" dxfId="3102" priority="2777" operator="containsText" text="HOLANDA">
      <formula>NOT(ISERROR(SEARCH("HOLANDA",B10)))</formula>
    </cfRule>
    <cfRule type="containsText" dxfId="3101" priority="2778" operator="containsText" text="FRANCIA">
      <formula>NOT(ISERROR(SEARCH("FRANCIA",B10)))</formula>
    </cfRule>
    <cfRule type="containsText" dxfId="3100" priority="2779" operator="containsText" text="ITALIA">
      <formula>NOT(ISERROR(SEARCH("ITALIA",B10)))</formula>
    </cfRule>
    <cfRule type="containsText" dxfId="3099" priority="2780" operator="containsText" text="BÉLGICA">
      <formula>NOT(ISERROR(SEARCH("BÉLGICA",B10)))</formula>
    </cfRule>
    <cfRule type="containsText" dxfId="3098" priority="2781" operator="containsText" text="ESPAÑA">
      <formula>NOT(ISERROR(SEARCH("ESPAÑA",B10)))</formula>
    </cfRule>
    <cfRule type="containsText" dxfId="3097" priority="2782" operator="containsText" text="ALEMANIA">
      <formula>NOT(ISERROR(SEARCH("ALEMANIA",B10)))</formula>
    </cfRule>
    <cfRule type="containsText" dxfId="3096" priority="2783" operator="containsText" text="PAÍSES NÓRDICOS">
      <formula>NOT(ISERROR(SEARCH("PAÍSES NÓRDICOS",B10)))</formula>
    </cfRule>
    <cfRule type="containsText" dxfId="3095" priority="2784" operator="containsText" text="REINO UNIDO">
      <formula>NOT(ISERROR(SEARCH("REINO UNIDO",B10)))</formula>
    </cfRule>
    <cfRule type="containsText" dxfId="3094" priority="2785" operator="containsText" text="DINAMARCA">
      <formula>NOT(ISERROR(SEARCH("DINAMARCA",B10)))</formula>
    </cfRule>
    <cfRule type="containsText" dxfId="3093" priority="2786" operator="containsText" text="NORUEGA">
      <formula>NOT(ISERROR(SEARCH("NORUEGA",B10)))</formula>
    </cfRule>
    <cfRule type="containsText" dxfId="3092" priority="2787" operator="containsText" text="FINLANDIA">
      <formula>NOT(ISERROR(SEARCH("FINLANDIA",B10)))</formula>
    </cfRule>
    <cfRule type="containsText" dxfId="3091" priority="2788" operator="containsText" text="SUECIA">
      <formula>NOT(ISERROR(SEARCH("SUECIA",B10)))</formula>
    </cfRule>
  </conditionalFormatting>
  <conditionalFormatting sqref="B11">
    <cfRule type="containsText" dxfId="3090" priority="2755" operator="containsText" text="SUIZA">
      <formula>NOT(ISERROR(SEARCH("SUIZA",B11)))</formula>
    </cfRule>
    <cfRule type="containsText" dxfId="3089" priority="2756" operator="containsText" text="AUSTRIA">
      <formula>NOT(ISERROR(SEARCH("AUSTRIA",B11)))</formula>
    </cfRule>
    <cfRule type="containsText" dxfId="3088" priority="2757" operator="containsText" text="IRLANDA">
      <formula>NOT(ISERROR(SEARCH("IRLANDA",B11)))</formula>
    </cfRule>
    <cfRule type="containsText" dxfId="3087" priority="2758" operator="containsText" text="PAÍSES DEL ESTE">
      <formula>NOT(ISERROR(SEARCH("PAÍSES DEL ESTE",B11)))</formula>
    </cfRule>
    <cfRule type="containsText" dxfId="3086" priority="2759" operator="containsText" text="RUSIA">
      <formula>NOT(ISERROR(SEARCH("RUSIA",B11)))</formula>
    </cfRule>
    <cfRule type="containsText" dxfId="3085" priority="2760" operator="containsText" text="HOLANDA">
      <formula>NOT(ISERROR(SEARCH("HOLANDA",B11)))</formula>
    </cfRule>
    <cfRule type="containsText" dxfId="3084" priority="2761" operator="containsText" text="FRANCIA">
      <formula>NOT(ISERROR(SEARCH("FRANCIA",B11)))</formula>
    </cfRule>
    <cfRule type="containsText" dxfId="3083" priority="2762" operator="containsText" text="ITALIA">
      <formula>NOT(ISERROR(SEARCH("ITALIA",B11)))</formula>
    </cfRule>
    <cfRule type="containsText" dxfId="3082" priority="2763" operator="containsText" text="BÉLGICA">
      <formula>NOT(ISERROR(SEARCH("BÉLGICA",B11)))</formula>
    </cfRule>
    <cfRule type="containsText" dxfId="3081" priority="2764" operator="containsText" text="ESPAÑA">
      <formula>NOT(ISERROR(SEARCH("ESPAÑA",B11)))</formula>
    </cfRule>
    <cfRule type="containsText" dxfId="3080" priority="2765" operator="containsText" text="ALEMANIA">
      <formula>NOT(ISERROR(SEARCH("ALEMANIA",B11)))</formula>
    </cfRule>
    <cfRule type="containsText" dxfId="3079" priority="2766" operator="containsText" text="PAÍSES NÓRDICOS">
      <formula>NOT(ISERROR(SEARCH("PAÍSES NÓRDICOS",B11)))</formula>
    </cfRule>
    <cfRule type="containsText" dxfId="3078" priority="2767" operator="containsText" text="REINO UNIDO">
      <formula>NOT(ISERROR(SEARCH("REINO UNIDO",B11)))</formula>
    </cfRule>
    <cfRule type="containsText" dxfId="3077" priority="2768" operator="containsText" text="DINAMARCA">
      <formula>NOT(ISERROR(SEARCH("DINAMARCA",B11)))</formula>
    </cfRule>
    <cfRule type="containsText" dxfId="3076" priority="2769" operator="containsText" text="NORUEGA">
      <formula>NOT(ISERROR(SEARCH("NORUEGA",B11)))</formula>
    </cfRule>
    <cfRule type="containsText" dxfId="3075" priority="2770" operator="containsText" text="FINLANDIA">
      <formula>NOT(ISERROR(SEARCH("FINLANDIA",B11)))</formula>
    </cfRule>
    <cfRule type="containsText" dxfId="3074" priority="2771" operator="containsText" text="SUECIA">
      <formula>NOT(ISERROR(SEARCH("SUECIA",B11)))</formula>
    </cfRule>
  </conditionalFormatting>
  <conditionalFormatting sqref="B11">
    <cfRule type="containsText" dxfId="3073" priority="2738" operator="containsText" text="SUIZA">
      <formula>NOT(ISERROR(SEARCH("SUIZA",B11)))</formula>
    </cfRule>
    <cfRule type="containsText" dxfId="3072" priority="2739" operator="containsText" text="AUSTRIA">
      <formula>NOT(ISERROR(SEARCH("AUSTRIA",B11)))</formula>
    </cfRule>
    <cfRule type="containsText" dxfId="3071" priority="2740" operator="containsText" text="IRLANDA">
      <formula>NOT(ISERROR(SEARCH("IRLANDA",B11)))</formula>
    </cfRule>
    <cfRule type="containsText" dxfId="3070" priority="2741" operator="containsText" text="PAÍSES DEL ESTE">
      <formula>NOT(ISERROR(SEARCH("PAÍSES DEL ESTE",B11)))</formula>
    </cfRule>
    <cfRule type="containsText" dxfId="3069" priority="2742" operator="containsText" text="RUSIA">
      <formula>NOT(ISERROR(SEARCH("RUSIA",B11)))</formula>
    </cfRule>
    <cfRule type="containsText" dxfId="3068" priority="2743" operator="containsText" text="HOLANDA">
      <formula>NOT(ISERROR(SEARCH("HOLANDA",B11)))</formula>
    </cfRule>
    <cfRule type="containsText" dxfId="3067" priority="2744" operator="containsText" text="FRANCIA">
      <formula>NOT(ISERROR(SEARCH("FRANCIA",B11)))</formula>
    </cfRule>
    <cfRule type="containsText" dxfId="3066" priority="2745" operator="containsText" text="ITALIA">
      <formula>NOT(ISERROR(SEARCH("ITALIA",B11)))</formula>
    </cfRule>
    <cfRule type="containsText" dxfId="3065" priority="2746" operator="containsText" text="BÉLGICA">
      <formula>NOT(ISERROR(SEARCH("BÉLGICA",B11)))</formula>
    </cfRule>
    <cfRule type="containsText" dxfId="3064" priority="2747" operator="containsText" text="ESPAÑA">
      <formula>NOT(ISERROR(SEARCH("ESPAÑA",B11)))</formula>
    </cfRule>
    <cfRule type="containsText" dxfId="3063" priority="2748" operator="containsText" text="ALEMANIA">
      <formula>NOT(ISERROR(SEARCH("ALEMANIA",B11)))</formula>
    </cfRule>
    <cfRule type="containsText" dxfId="3062" priority="2749" operator="containsText" text="PAÍSES NÓRDICOS">
      <formula>NOT(ISERROR(SEARCH("PAÍSES NÓRDICOS",B11)))</formula>
    </cfRule>
    <cfRule type="containsText" dxfId="3061" priority="2750" operator="containsText" text="REINO UNIDO">
      <formula>NOT(ISERROR(SEARCH("REINO UNIDO",B11)))</formula>
    </cfRule>
    <cfRule type="containsText" dxfId="3060" priority="2751" operator="containsText" text="DINAMARCA">
      <formula>NOT(ISERROR(SEARCH("DINAMARCA",B11)))</formula>
    </cfRule>
    <cfRule type="containsText" dxfId="3059" priority="2752" operator="containsText" text="NORUEGA">
      <formula>NOT(ISERROR(SEARCH("NORUEGA",B11)))</formula>
    </cfRule>
    <cfRule type="containsText" dxfId="3058" priority="2753" operator="containsText" text="FINLANDIA">
      <formula>NOT(ISERROR(SEARCH("FINLANDIA",B11)))</formula>
    </cfRule>
    <cfRule type="containsText" dxfId="3057" priority="2754" operator="containsText" text="SUECIA">
      <formula>NOT(ISERROR(SEARCH("SUECIA",B11)))</formula>
    </cfRule>
  </conditionalFormatting>
  <conditionalFormatting sqref="B11">
    <cfRule type="containsText" dxfId="3056" priority="2721" operator="containsText" text="SUIZA">
      <formula>NOT(ISERROR(SEARCH("SUIZA",B11)))</formula>
    </cfRule>
    <cfRule type="containsText" dxfId="3055" priority="2722" operator="containsText" text="AUSTRIA">
      <formula>NOT(ISERROR(SEARCH("AUSTRIA",B11)))</formula>
    </cfRule>
    <cfRule type="containsText" dxfId="3054" priority="2723" operator="containsText" text="IRLANDA">
      <formula>NOT(ISERROR(SEARCH("IRLANDA",B11)))</formula>
    </cfRule>
    <cfRule type="containsText" dxfId="3053" priority="2724" operator="containsText" text="PAÍSES DEL ESTE">
      <formula>NOT(ISERROR(SEARCH("PAÍSES DEL ESTE",B11)))</formula>
    </cfRule>
    <cfRule type="containsText" dxfId="3052" priority="2725" operator="containsText" text="RUSIA">
      <formula>NOT(ISERROR(SEARCH("RUSIA",B11)))</formula>
    </cfRule>
    <cfRule type="containsText" dxfId="3051" priority="2726" operator="containsText" text="HOLANDA">
      <formula>NOT(ISERROR(SEARCH("HOLANDA",B11)))</formula>
    </cfRule>
    <cfRule type="containsText" dxfId="3050" priority="2727" operator="containsText" text="FRANCIA">
      <formula>NOT(ISERROR(SEARCH("FRANCIA",B11)))</formula>
    </cfRule>
    <cfRule type="containsText" dxfId="3049" priority="2728" operator="containsText" text="ITALIA">
      <formula>NOT(ISERROR(SEARCH("ITALIA",B11)))</formula>
    </cfRule>
    <cfRule type="containsText" dxfId="3048" priority="2729" operator="containsText" text="BÉLGICA">
      <formula>NOT(ISERROR(SEARCH("BÉLGICA",B11)))</formula>
    </cfRule>
    <cfRule type="containsText" dxfId="3047" priority="2730" operator="containsText" text="ESPAÑA">
      <formula>NOT(ISERROR(SEARCH("ESPAÑA",B11)))</formula>
    </cfRule>
    <cfRule type="containsText" dxfId="3046" priority="2731" operator="containsText" text="ALEMANIA">
      <formula>NOT(ISERROR(SEARCH("ALEMANIA",B11)))</formula>
    </cfRule>
    <cfRule type="containsText" dxfId="3045" priority="2732" operator="containsText" text="PAÍSES NÓRDICOS">
      <formula>NOT(ISERROR(SEARCH("PAÍSES NÓRDICOS",B11)))</formula>
    </cfRule>
    <cfRule type="containsText" dxfId="3044" priority="2733" operator="containsText" text="REINO UNIDO">
      <formula>NOT(ISERROR(SEARCH("REINO UNIDO",B11)))</formula>
    </cfRule>
    <cfRule type="containsText" dxfId="3043" priority="2734" operator="containsText" text="DINAMARCA">
      <formula>NOT(ISERROR(SEARCH("DINAMARCA",B11)))</formula>
    </cfRule>
    <cfRule type="containsText" dxfId="3042" priority="2735" operator="containsText" text="NORUEGA">
      <formula>NOT(ISERROR(SEARCH("NORUEGA",B11)))</formula>
    </cfRule>
    <cfRule type="containsText" dxfId="3041" priority="2736" operator="containsText" text="FINLANDIA">
      <formula>NOT(ISERROR(SEARCH("FINLANDIA",B11)))</formula>
    </cfRule>
    <cfRule type="containsText" dxfId="3040" priority="2737" operator="containsText" text="SUECIA">
      <formula>NOT(ISERROR(SEARCH("SUECIA",B11)))</formula>
    </cfRule>
  </conditionalFormatting>
  <conditionalFormatting sqref="B11">
    <cfRule type="containsText" dxfId="3039" priority="2704" operator="containsText" text="SUIZA">
      <formula>NOT(ISERROR(SEARCH("SUIZA",B11)))</formula>
    </cfRule>
    <cfRule type="containsText" dxfId="3038" priority="2705" operator="containsText" text="AUSTRIA">
      <formula>NOT(ISERROR(SEARCH("AUSTRIA",B11)))</formula>
    </cfRule>
    <cfRule type="containsText" dxfId="3037" priority="2706" operator="containsText" text="IRLANDA">
      <formula>NOT(ISERROR(SEARCH("IRLANDA",B11)))</formula>
    </cfRule>
    <cfRule type="containsText" dxfId="3036" priority="2707" operator="containsText" text="PAÍSES DEL ESTE">
      <formula>NOT(ISERROR(SEARCH("PAÍSES DEL ESTE",B11)))</formula>
    </cfRule>
    <cfRule type="containsText" dxfId="3035" priority="2708" operator="containsText" text="RUSIA">
      <formula>NOT(ISERROR(SEARCH("RUSIA",B11)))</formula>
    </cfRule>
    <cfRule type="containsText" dxfId="3034" priority="2709" operator="containsText" text="HOLANDA">
      <formula>NOT(ISERROR(SEARCH("HOLANDA",B11)))</formula>
    </cfRule>
    <cfRule type="containsText" dxfId="3033" priority="2710" operator="containsText" text="FRANCIA">
      <formula>NOT(ISERROR(SEARCH("FRANCIA",B11)))</formula>
    </cfRule>
    <cfRule type="containsText" dxfId="3032" priority="2711" operator="containsText" text="ITALIA">
      <formula>NOT(ISERROR(SEARCH("ITALIA",B11)))</formula>
    </cfRule>
    <cfRule type="containsText" dxfId="3031" priority="2712" operator="containsText" text="BÉLGICA">
      <formula>NOT(ISERROR(SEARCH("BÉLGICA",B11)))</formula>
    </cfRule>
    <cfRule type="containsText" dxfId="3030" priority="2713" operator="containsText" text="ESPAÑA">
      <formula>NOT(ISERROR(SEARCH("ESPAÑA",B11)))</formula>
    </cfRule>
    <cfRule type="containsText" dxfId="3029" priority="2714" operator="containsText" text="ALEMANIA">
      <formula>NOT(ISERROR(SEARCH("ALEMANIA",B11)))</formula>
    </cfRule>
    <cfRule type="containsText" dxfId="3028" priority="2715" operator="containsText" text="PAÍSES NÓRDICOS">
      <formula>NOT(ISERROR(SEARCH("PAÍSES NÓRDICOS",B11)))</formula>
    </cfRule>
    <cfRule type="containsText" dxfId="3027" priority="2716" operator="containsText" text="REINO UNIDO">
      <formula>NOT(ISERROR(SEARCH("REINO UNIDO",B11)))</formula>
    </cfRule>
    <cfRule type="containsText" dxfId="3026" priority="2717" operator="containsText" text="DINAMARCA">
      <formula>NOT(ISERROR(SEARCH("DINAMARCA",B11)))</formula>
    </cfRule>
    <cfRule type="containsText" dxfId="3025" priority="2718" operator="containsText" text="NORUEGA">
      <formula>NOT(ISERROR(SEARCH("NORUEGA",B11)))</formula>
    </cfRule>
    <cfRule type="containsText" dxfId="3024" priority="2719" operator="containsText" text="FINLANDIA">
      <formula>NOT(ISERROR(SEARCH("FINLANDIA",B11)))</formula>
    </cfRule>
    <cfRule type="containsText" dxfId="3023" priority="2720" operator="containsText" text="SUECIA">
      <formula>NOT(ISERROR(SEARCH("SUECIA",B11)))</formula>
    </cfRule>
  </conditionalFormatting>
  <conditionalFormatting sqref="B11">
    <cfRule type="containsText" dxfId="3022" priority="2687" operator="containsText" text="SUIZA">
      <formula>NOT(ISERROR(SEARCH("SUIZA",B11)))</formula>
    </cfRule>
    <cfRule type="containsText" dxfId="3021" priority="2688" operator="containsText" text="AUSTRIA">
      <formula>NOT(ISERROR(SEARCH("AUSTRIA",B11)))</formula>
    </cfRule>
    <cfRule type="containsText" dxfId="3020" priority="2689" operator="containsText" text="IRLANDA">
      <formula>NOT(ISERROR(SEARCH("IRLANDA",B11)))</formula>
    </cfRule>
    <cfRule type="containsText" dxfId="3019" priority="2690" operator="containsText" text="PAÍSES DEL ESTE">
      <formula>NOT(ISERROR(SEARCH("PAÍSES DEL ESTE",B11)))</formula>
    </cfRule>
    <cfRule type="containsText" dxfId="3018" priority="2691" operator="containsText" text="RUSIA">
      <formula>NOT(ISERROR(SEARCH("RUSIA",B11)))</formula>
    </cfRule>
    <cfRule type="containsText" dxfId="3017" priority="2692" operator="containsText" text="HOLANDA">
      <formula>NOT(ISERROR(SEARCH("HOLANDA",B11)))</formula>
    </cfRule>
    <cfRule type="containsText" dxfId="3016" priority="2693" operator="containsText" text="FRANCIA">
      <formula>NOT(ISERROR(SEARCH("FRANCIA",B11)))</formula>
    </cfRule>
    <cfRule type="containsText" dxfId="3015" priority="2694" operator="containsText" text="ITALIA">
      <formula>NOT(ISERROR(SEARCH("ITALIA",B11)))</formula>
    </cfRule>
    <cfRule type="containsText" dxfId="3014" priority="2695" operator="containsText" text="BÉLGICA">
      <formula>NOT(ISERROR(SEARCH("BÉLGICA",B11)))</formula>
    </cfRule>
    <cfRule type="containsText" dxfId="3013" priority="2696" operator="containsText" text="ESPAÑA">
      <formula>NOT(ISERROR(SEARCH("ESPAÑA",B11)))</formula>
    </cfRule>
    <cfRule type="containsText" dxfId="3012" priority="2697" operator="containsText" text="ALEMANIA">
      <formula>NOT(ISERROR(SEARCH("ALEMANIA",B11)))</formula>
    </cfRule>
    <cfRule type="containsText" dxfId="3011" priority="2698" operator="containsText" text="PAÍSES NÓRDICOS">
      <formula>NOT(ISERROR(SEARCH("PAÍSES NÓRDICOS",B11)))</formula>
    </cfRule>
    <cfRule type="containsText" dxfId="3010" priority="2699" operator="containsText" text="REINO UNIDO">
      <formula>NOT(ISERROR(SEARCH("REINO UNIDO",B11)))</formula>
    </cfRule>
    <cfRule type="containsText" dxfId="3009" priority="2700" operator="containsText" text="DINAMARCA">
      <formula>NOT(ISERROR(SEARCH("DINAMARCA",B11)))</formula>
    </cfRule>
    <cfRule type="containsText" dxfId="3008" priority="2701" operator="containsText" text="NORUEGA">
      <formula>NOT(ISERROR(SEARCH("NORUEGA",B11)))</formula>
    </cfRule>
    <cfRule type="containsText" dxfId="3007" priority="2702" operator="containsText" text="FINLANDIA">
      <formula>NOT(ISERROR(SEARCH("FINLANDIA",B11)))</formula>
    </cfRule>
    <cfRule type="containsText" dxfId="3006" priority="2703" operator="containsText" text="SUECIA">
      <formula>NOT(ISERROR(SEARCH("SUECIA",B11)))</formula>
    </cfRule>
  </conditionalFormatting>
  <conditionalFormatting sqref="B11">
    <cfRule type="containsText" dxfId="3005" priority="2670" operator="containsText" text="SUIZA">
      <formula>NOT(ISERROR(SEARCH("SUIZA",B11)))</formula>
    </cfRule>
    <cfRule type="containsText" dxfId="3004" priority="2671" operator="containsText" text="AUSTRIA">
      <formula>NOT(ISERROR(SEARCH("AUSTRIA",B11)))</formula>
    </cfRule>
    <cfRule type="containsText" dxfId="3003" priority="2672" operator="containsText" text="IRLANDA">
      <formula>NOT(ISERROR(SEARCH("IRLANDA",B11)))</formula>
    </cfRule>
    <cfRule type="containsText" dxfId="3002" priority="2673" operator="containsText" text="PAÍSES DEL ESTE">
      <formula>NOT(ISERROR(SEARCH("PAÍSES DEL ESTE",B11)))</formula>
    </cfRule>
    <cfRule type="containsText" dxfId="3001" priority="2674" operator="containsText" text="RUSIA">
      <formula>NOT(ISERROR(SEARCH("RUSIA",B11)))</formula>
    </cfRule>
    <cfRule type="containsText" dxfId="3000" priority="2675" operator="containsText" text="HOLANDA">
      <formula>NOT(ISERROR(SEARCH("HOLANDA",B11)))</formula>
    </cfRule>
    <cfRule type="containsText" dxfId="2999" priority="2676" operator="containsText" text="FRANCIA">
      <formula>NOT(ISERROR(SEARCH("FRANCIA",B11)))</formula>
    </cfRule>
    <cfRule type="containsText" dxfId="2998" priority="2677" operator="containsText" text="ITALIA">
      <formula>NOT(ISERROR(SEARCH("ITALIA",B11)))</formula>
    </cfRule>
    <cfRule type="containsText" dxfId="2997" priority="2678" operator="containsText" text="BÉLGICA">
      <formula>NOT(ISERROR(SEARCH("BÉLGICA",B11)))</formula>
    </cfRule>
    <cfRule type="containsText" dxfId="2996" priority="2679" operator="containsText" text="ESPAÑA">
      <formula>NOT(ISERROR(SEARCH("ESPAÑA",B11)))</formula>
    </cfRule>
    <cfRule type="containsText" dxfId="2995" priority="2680" operator="containsText" text="ALEMANIA">
      <formula>NOT(ISERROR(SEARCH("ALEMANIA",B11)))</formula>
    </cfRule>
    <cfRule type="containsText" dxfId="2994" priority="2681" operator="containsText" text="PAÍSES NÓRDICOS">
      <formula>NOT(ISERROR(SEARCH("PAÍSES NÓRDICOS",B11)))</formula>
    </cfRule>
    <cfRule type="containsText" dxfId="2993" priority="2682" operator="containsText" text="REINO UNIDO">
      <formula>NOT(ISERROR(SEARCH("REINO UNIDO",B11)))</formula>
    </cfRule>
    <cfRule type="containsText" dxfId="2992" priority="2683" operator="containsText" text="DINAMARCA">
      <formula>NOT(ISERROR(SEARCH("DINAMARCA",B11)))</formula>
    </cfRule>
    <cfRule type="containsText" dxfId="2991" priority="2684" operator="containsText" text="NORUEGA">
      <formula>NOT(ISERROR(SEARCH("NORUEGA",B11)))</formula>
    </cfRule>
    <cfRule type="containsText" dxfId="2990" priority="2685" operator="containsText" text="FINLANDIA">
      <formula>NOT(ISERROR(SEARCH("FINLANDIA",B11)))</formula>
    </cfRule>
    <cfRule type="containsText" dxfId="2989" priority="2686" operator="containsText" text="SUECIA">
      <formula>NOT(ISERROR(SEARCH("SUECIA",B11)))</formula>
    </cfRule>
  </conditionalFormatting>
  <conditionalFormatting sqref="B11">
    <cfRule type="containsText" dxfId="2988" priority="2653" operator="containsText" text="SUIZA">
      <formula>NOT(ISERROR(SEARCH("SUIZA",B11)))</formula>
    </cfRule>
    <cfRule type="containsText" dxfId="2987" priority="2654" operator="containsText" text="AUSTRIA">
      <formula>NOT(ISERROR(SEARCH("AUSTRIA",B11)))</formula>
    </cfRule>
    <cfRule type="containsText" dxfId="2986" priority="2655" operator="containsText" text="IRLANDA">
      <formula>NOT(ISERROR(SEARCH("IRLANDA",B11)))</formula>
    </cfRule>
    <cfRule type="containsText" dxfId="2985" priority="2656" operator="containsText" text="PAÍSES DEL ESTE">
      <formula>NOT(ISERROR(SEARCH("PAÍSES DEL ESTE",B11)))</formula>
    </cfRule>
    <cfRule type="containsText" dxfId="2984" priority="2657" operator="containsText" text="RUSIA">
      <formula>NOT(ISERROR(SEARCH("RUSIA",B11)))</formula>
    </cfRule>
    <cfRule type="containsText" dxfId="2983" priority="2658" operator="containsText" text="HOLANDA">
      <formula>NOT(ISERROR(SEARCH("HOLANDA",B11)))</formula>
    </cfRule>
    <cfRule type="containsText" dxfId="2982" priority="2659" operator="containsText" text="FRANCIA">
      <formula>NOT(ISERROR(SEARCH("FRANCIA",B11)))</formula>
    </cfRule>
    <cfRule type="containsText" dxfId="2981" priority="2660" operator="containsText" text="ITALIA">
      <formula>NOT(ISERROR(SEARCH("ITALIA",B11)))</formula>
    </cfRule>
    <cfRule type="containsText" dxfId="2980" priority="2661" operator="containsText" text="BÉLGICA">
      <formula>NOT(ISERROR(SEARCH("BÉLGICA",B11)))</formula>
    </cfRule>
    <cfRule type="containsText" dxfId="2979" priority="2662" operator="containsText" text="ESPAÑA">
      <formula>NOT(ISERROR(SEARCH("ESPAÑA",B11)))</formula>
    </cfRule>
    <cfRule type="containsText" dxfId="2978" priority="2663" operator="containsText" text="ALEMANIA">
      <formula>NOT(ISERROR(SEARCH("ALEMANIA",B11)))</formula>
    </cfRule>
    <cfRule type="containsText" dxfId="2977" priority="2664" operator="containsText" text="PAÍSES NÓRDICOS">
      <formula>NOT(ISERROR(SEARCH("PAÍSES NÓRDICOS",B11)))</formula>
    </cfRule>
    <cfRule type="containsText" dxfId="2976" priority="2665" operator="containsText" text="REINO UNIDO">
      <formula>NOT(ISERROR(SEARCH("REINO UNIDO",B11)))</formula>
    </cfRule>
    <cfRule type="containsText" dxfId="2975" priority="2666" operator="containsText" text="DINAMARCA">
      <formula>NOT(ISERROR(SEARCH("DINAMARCA",B11)))</formula>
    </cfRule>
    <cfRule type="containsText" dxfId="2974" priority="2667" operator="containsText" text="NORUEGA">
      <formula>NOT(ISERROR(SEARCH("NORUEGA",B11)))</formula>
    </cfRule>
    <cfRule type="containsText" dxfId="2973" priority="2668" operator="containsText" text="FINLANDIA">
      <formula>NOT(ISERROR(SEARCH("FINLANDIA",B11)))</formula>
    </cfRule>
    <cfRule type="containsText" dxfId="2972" priority="2669" operator="containsText" text="SUECIA">
      <formula>NOT(ISERROR(SEARCH("SUECIA",B11)))</formula>
    </cfRule>
  </conditionalFormatting>
  <conditionalFormatting sqref="B11">
    <cfRule type="containsText" dxfId="2971" priority="2636" operator="containsText" text="SUIZA">
      <formula>NOT(ISERROR(SEARCH("SUIZA",B11)))</formula>
    </cfRule>
    <cfRule type="containsText" dxfId="2970" priority="2637" operator="containsText" text="AUSTRIA">
      <formula>NOT(ISERROR(SEARCH("AUSTRIA",B11)))</formula>
    </cfRule>
    <cfRule type="containsText" dxfId="2969" priority="2638" operator="containsText" text="IRLANDA">
      <formula>NOT(ISERROR(SEARCH("IRLANDA",B11)))</formula>
    </cfRule>
    <cfRule type="containsText" dxfId="2968" priority="2639" operator="containsText" text="PAÍSES DEL ESTE">
      <formula>NOT(ISERROR(SEARCH("PAÍSES DEL ESTE",B11)))</formula>
    </cfRule>
    <cfRule type="containsText" dxfId="2967" priority="2640" operator="containsText" text="RUSIA">
      <formula>NOT(ISERROR(SEARCH("RUSIA",B11)))</formula>
    </cfRule>
    <cfRule type="containsText" dxfId="2966" priority="2641" operator="containsText" text="HOLANDA">
      <formula>NOT(ISERROR(SEARCH("HOLANDA",B11)))</formula>
    </cfRule>
    <cfRule type="containsText" dxfId="2965" priority="2642" operator="containsText" text="FRANCIA">
      <formula>NOT(ISERROR(SEARCH("FRANCIA",B11)))</formula>
    </cfRule>
    <cfRule type="containsText" dxfId="2964" priority="2643" operator="containsText" text="ITALIA">
      <formula>NOT(ISERROR(SEARCH("ITALIA",B11)))</formula>
    </cfRule>
    <cfRule type="containsText" dxfId="2963" priority="2644" operator="containsText" text="BÉLGICA">
      <formula>NOT(ISERROR(SEARCH("BÉLGICA",B11)))</formula>
    </cfRule>
    <cfRule type="containsText" dxfId="2962" priority="2645" operator="containsText" text="ESPAÑA">
      <formula>NOT(ISERROR(SEARCH("ESPAÑA",B11)))</formula>
    </cfRule>
    <cfRule type="containsText" dxfId="2961" priority="2646" operator="containsText" text="ALEMANIA">
      <formula>NOT(ISERROR(SEARCH("ALEMANIA",B11)))</formula>
    </cfRule>
    <cfRule type="containsText" dxfId="2960" priority="2647" operator="containsText" text="PAÍSES NÓRDICOS">
      <formula>NOT(ISERROR(SEARCH("PAÍSES NÓRDICOS",B11)))</formula>
    </cfRule>
    <cfRule type="containsText" dxfId="2959" priority="2648" operator="containsText" text="REINO UNIDO">
      <formula>NOT(ISERROR(SEARCH("REINO UNIDO",B11)))</formula>
    </cfRule>
    <cfRule type="containsText" dxfId="2958" priority="2649" operator="containsText" text="DINAMARCA">
      <formula>NOT(ISERROR(SEARCH("DINAMARCA",B11)))</formula>
    </cfRule>
    <cfRule type="containsText" dxfId="2957" priority="2650" operator="containsText" text="NORUEGA">
      <formula>NOT(ISERROR(SEARCH("NORUEGA",B11)))</formula>
    </cfRule>
    <cfRule type="containsText" dxfId="2956" priority="2651" operator="containsText" text="FINLANDIA">
      <formula>NOT(ISERROR(SEARCH("FINLANDIA",B11)))</formula>
    </cfRule>
    <cfRule type="containsText" dxfId="2955" priority="2652" operator="containsText" text="SUECIA">
      <formula>NOT(ISERROR(SEARCH("SUECIA",B11)))</formula>
    </cfRule>
  </conditionalFormatting>
  <conditionalFormatting sqref="B10">
    <cfRule type="containsText" dxfId="2954" priority="2619" operator="containsText" text="SUIZA">
      <formula>NOT(ISERROR(SEARCH("SUIZA",B10)))</formula>
    </cfRule>
    <cfRule type="containsText" dxfId="2953" priority="2620" operator="containsText" text="AUSTRIA">
      <formula>NOT(ISERROR(SEARCH("AUSTRIA",B10)))</formula>
    </cfRule>
    <cfRule type="containsText" dxfId="2952" priority="2621" operator="containsText" text="IRLANDA">
      <formula>NOT(ISERROR(SEARCH("IRLANDA",B10)))</formula>
    </cfRule>
    <cfRule type="containsText" dxfId="2951" priority="2622" operator="containsText" text="PAÍSES DEL ESTE">
      <formula>NOT(ISERROR(SEARCH("PAÍSES DEL ESTE",B10)))</formula>
    </cfRule>
    <cfRule type="containsText" dxfId="2950" priority="2623" operator="containsText" text="RUSIA">
      <formula>NOT(ISERROR(SEARCH("RUSIA",B10)))</formula>
    </cfRule>
    <cfRule type="containsText" dxfId="2949" priority="2624" operator="containsText" text="HOLANDA">
      <formula>NOT(ISERROR(SEARCH("HOLANDA",B10)))</formula>
    </cfRule>
    <cfRule type="containsText" dxfId="2948" priority="2625" operator="containsText" text="FRANCIA">
      <formula>NOT(ISERROR(SEARCH("FRANCIA",B10)))</formula>
    </cfRule>
    <cfRule type="containsText" dxfId="2947" priority="2626" operator="containsText" text="ITALIA">
      <formula>NOT(ISERROR(SEARCH("ITALIA",B10)))</formula>
    </cfRule>
    <cfRule type="containsText" dxfId="2946" priority="2627" operator="containsText" text="BÉLGICA">
      <formula>NOT(ISERROR(SEARCH("BÉLGICA",B10)))</formula>
    </cfRule>
    <cfRule type="containsText" dxfId="2945" priority="2628" operator="containsText" text="ESPAÑA">
      <formula>NOT(ISERROR(SEARCH("ESPAÑA",B10)))</formula>
    </cfRule>
    <cfRule type="containsText" dxfId="2944" priority="2629" operator="containsText" text="ALEMANIA">
      <formula>NOT(ISERROR(SEARCH("ALEMANIA",B10)))</formula>
    </cfRule>
    <cfRule type="containsText" dxfId="2943" priority="2630" operator="containsText" text="PAÍSES NÓRDICOS">
      <formula>NOT(ISERROR(SEARCH("PAÍSES NÓRDICOS",B10)))</formula>
    </cfRule>
    <cfRule type="containsText" dxfId="2942" priority="2631" operator="containsText" text="REINO UNIDO">
      <formula>NOT(ISERROR(SEARCH("REINO UNIDO",B10)))</formula>
    </cfRule>
    <cfRule type="containsText" dxfId="2941" priority="2632" operator="containsText" text="DINAMARCA">
      <formula>NOT(ISERROR(SEARCH("DINAMARCA",B10)))</formula>
    </cfRule>
    <cfRule type="containsText" dxfId="2940" priority="2633" operator="containsText" text="NORUEGA">
      <formula>NOT(ISERROR(SEARCH("NORUEGA",B10)))</formula>
    </cfRule>
    <cfRule type="containsText" dxfId="2939" priority="2634" operator="containsText" text="FINLANDIA">
      <formula>NOT(ISERROR(SEARCH("FINLANDIA",B10)))</formula>
    </cfRule>
    <cfRule type="containsText" dxfId="2938" priority="2635" operator="containsText" text="SUECIA">
      <formula>NOT(ISERROR(SEARCH("SUECIA",B10)))</formula>
    </cfRule>
  </conditionalFormatting>
  <conditionalFormatting sqref="B10">
    <cfRule type="containsText" dxfId="2937" priority="2602" operator="containsText" text="SUIZA">
      <formula>NOT(ISERROR(SEARCH("SUIZA",B10)))</formula>
    </cfRule>
    <cfRule type="containsText" dxfId="2936" priority="2603" operator="containsText" text="AUSTRIA">
      <formula>NOT(ISERROR(SEARCH("AUSTRIA",B10)))</formula>
    </cfRule>
    <cfRule type="containsText" dxfId="2935" priority="2604" operator="containsText" text="IRLANDA">
      <formula>NOT(ISERROR(SEARCH("IRLANDA",B10)))</formula>
    </cfRule>
    <cfRule type="containsText" dxfId="2934" priority="2605" operator="containsText" text="PAÍSES DEL ESTE">
      <formula>NOT(ISERROR(SEARCH("PAÍSES DEL ESTE",B10)))</formula>
    </cfRule>
    <cfRule type="containsText" dxfId="2933" priority="2606" operator="containsText" text="RUSIA">
      <formula>NOT(ISERROR(SEARCH("RUSIA",B10)))</formula>
    </cfRule>
    <cfRule type="containsText" dxfId="2932" priority="2607" operator="containsText" text="HOLANDA">
      <formula>NOT(ISERROR(SEARCH("HOLANDA",B10)))</formula>
    </cfRule>
    <cfRule type="containsText" dxfId="2931" priority="2608" operator="containsText" text="FRANCIA">
      <formula>NOT(ISERROR(SEARCH("FRANCIA",B10)))</formula>
    </cfRule>
    <cfRule type="containsText" dxfId="2930" priority="2609" operator="containsText" text="ITALIA">
      <formula>NOT(ISERROR(SEARCH("ITALIA",B10)))</formula>
    </cfRule>
    <cfRule type="containsText" dxfId="2929" priority="2610" operator="containsText" text="BÉLGICA">
      <formula>NOT(ISERROR(SEARCH("BÉLGICA",B10)))</formula>
    </cfRule>
    <cfRule type="containsText" dxfId="2928" priority="2611" operator="containsText" text="ESPAÑA">
      <formula>NOT(ISERROR(SEARCH("ESPAÑA",B10)))</formula>
    </cfRule>
    <cfRule type="containsText" dxfId="2927" priority="2612" operator="containsText" text="ALEMANIA">
      <formula>NOT(ISERROR(SEARCH("ALEMANIA",B10)))</formula>
    </cfRule>
    <cfRule type="containsText" dxfId="2926" priority="2613" operator="containsText" text="PAÍSES NÓRDICOS">
      <formula>NOT(ISERROR(SEARCH("PAÍSES NÓRDICOS",B10)))</formula>
    </cfRule>
    <cfRule type="containsText" dxfId="2925" priority="2614" operator="containsText" text="REINO UNIDO">
      <formula>NOT(ISERROR(SEARCH("REINO UNIDO",B10)))</formula>
    </cfRule>
    <cfRule type="containsText" dxfId="2924" priority="2615" operator="containsText" text="DINAMARCA">
      <formula>NOT(ISERROR(SEARCH("DINAMARCA",B10)))</formula>
    </cfRule>
    <cfRule type="containsText" dxfId="2923" priority="2616" operator="containsText" text="NORUEGA">
      <formula>NOT(ISERROR(SEARCH("NORUEGA",B10)))</formula>
    </cfRule>
    <cfRule type="containsText" dxfId="2922" priority="2617" operator="containsText" text="FINLANDIA">
      <formula>NOT(ISERROR(SEARCH("FINLANDIA",B10)))</formula>
    </cfRule>
    <cfRule type="containsText" dxfId="2921" priority="2618" operator="containsText" text="SUECIA">
      <formula>NOT(ISERROR(SEARCH("SUECIA",B10)))</formula>
    </cfRule>
  </conditionalFormatting>
  <conditionalFormatting sqref="B10">
    <cfRule type="containsText" dxfId="2920" priority="2585" operator="containsText" text="SUIZA">
      <formula>NOT(ISERROR(SEARCH("SUIZA",B10)))</formula>
    </cfRule>
    <cfRule type="containsText" dxfId="2919" priority="2586" operator="containsText" text="AUSTRIA">
      <formula>NOT(ISERROR(SEARCH("AUSTRIA",B10)))</formula>
    </cfRule>
    <cfRule type="containsText" dxfId="2918" priority="2587" operator="containsText" text="IRLANDA">
      <formula>NOT(ISERROR(SEARCH("IRLANDA",B10)))</formula>
    </cfRule>
    <cfRule type="containsText" dxfId="2917" priority="2588" operator="containsText" text="PAÍSES DEL ESTE">
      <formula>NOT(ISERROR(SEARCH("PAÍSES DEL ESTE",B10)))</formula>
    </cfRule>
    <cfRule type="containsText" dxfId="2916" priority="2589" operator="containsText" text="RUSIA">
      <formula>NOT(ISERROR(SEARCH("RUSIA",B10)))</formula>
    </cfRule>
    <cfRule type="containsText" dxfId="2915" priority="2590" operator="containsText" text="HOLANDA">
      <formula>NOT(ISERROR(SEARCH("HOLANDA",B10)))</formula>
    </cfRule>
    <cfRule type="containsText" dxfId="2914" priority="2591" operator="containsText" text="FRANCIA">
      <formula>NOT(ISERROR(SEARCH("FRANCIA",B10)))</formula>
    </cfRule>
    <cfRule type="containsText" dxfId="2913" priority="2592" operator="containsText" text="ITALIA">
      <formula>NOT(ISERROR(SEARCH("ITALIA",B10)))</formula>
    </cfRule>
    <cfRule type="containsText" dxfId="2912" priority="2593" operator="containsText" text="BÉLGICA">
      <formula>NOT(ISERROR(SEARCH("BÉLGICA",B10)))</formula>
    </cfRule>
    <cfRule type="containsText" dxfId="2911" priority="2594" operator="containsText" text="ESPAÑA">
      <formula>NOT(ISERROR(SEARCH("ESPAÑA",B10)))</formula>
    </cfRule>
    <cfRule type="containsText" dxfId="2910" priority="2595" operator="containsText" text="ALEMANIA">
      <formula>NOT(ISERROR(SEARCH("ALEMANIA",B10)))</formula>
    </cfRule>
    <cfRule type="containsText" dxfId="2909" priority="2596" operator="containsText" text="PAÍSES NÓRDICOS">
      <formula>NOT(ISERROR(SEARCH("PAÍSES NÓRDICOS",B10)))</formula>
    </cfRule>
    <cfRule type="containsText" dxfId="2908" priority="2597" operator="containsText" text="REINO UNIDO">
      <formula>NOT(ISERROR(SEARCH("REINO UNIDO",B10)))</formula>
    </cfRule>
    <cfRule type="containsText" dxfId="2907" priority="2598" operator="containsText" text="DINAMARCA">
      <formula>NOT(ISERROR(SEARCH("DINAMARCA",B10)))</formula>
    </cfRule>
    <cfRule type="containsText" dxfId="2906" priority="2599" operator="containsText" text="NORUEGA">
      <formula>NOT(ISERROR(SEARCH("NORUEGA",B10)))</formula>
    </cfRule>
    <cfRule type="containsText" dxfId="2905" priority="2600" operator="containsText" text="FINLANDIA">
      <formula>NOT(ISERROR(SEARCH("FINLANDIA",B10)))</formula>
    </cfRule>
    <cfRule type="containsText" dxfId="2904" priority="2601" operator="containsText" text="SUECIA">
      <formula>NOT(ISERROR(SEARCH("SUECIA",B10)))</formula>
    </cfRule>
  </conditionalFormatting>
  <conditionalFormatting sqref="B10">
    <cfRule type="containsText" dxfId="2903" priority="2568" operator="containsText" text="SUIZA">
      <formula>NOT(ISERROR(SEARCH("SUIZA",B10)))</formula>
    </cfRule>
    <cfRule type="containsText" dxfId="2902" priority="2569" operator="containsText" text="AUSTRIA">
      <formula>NOT(ISERROR(SEARCH("AUSTRIA",B10)))</formula>
    </cfRule>
    <cfRule type="containsText" dxfId="2901" priority="2570" operator="containsText" text="IRLANDA">
      <formula>NOT(ISERROR(SEARCH("IRLANDA",B10)))</formula>
    </cfRule>
    <cfRule type="containsText" dxfId="2900" priority="2571" operator="containsText" text="PAÍSES DEL ESTE">
      <formula>NOT(ISERROR(SEARCH("PAÍSES DEL ESTE",B10)))</formula>
    </cfRule>
    <cfRule type="containsText" dxfId="2899" priority="2572" operator="containsText" text="RUSIA">
      <formula>NOT(ISERROR(SEARCH("RUSIA",B10)))</formula>
    </cfRule>
    <cfRule type="containsText" dxfId="2898" priority="2573" operator="containsText" text="HOLANDA">
      <formula>NOT(ISERROR(SEARCH("HOLANDA",B10)))</formula>
    </cfRule>
    <cfRule type="containsText" dxfId="2897" priority="2574" operator="containsText" text="FRANCIA">
      <formula>NOT(ISERROR(SEARCH("FRANCIA",B10)))</formula>
    </cfRule>
    <cfRule type="containsText" dxfId="2896" priority="2575" operator="containsText" text="ITALIA">
      <formula>NOT(ISERROR(SEARCH("ITALIA",B10)))</formula>
    </cfRule>
    <cfRule type="containsText" dxfId="2895" priority="2576" operator="containsText" text="BÉLGICA">
      <formula>NOT(ISERROR(SEARCH("BÉLGICA",B10)))</formula>
    </cfRule>
    <cfRule type="containsText" dxfId="2894" priority="2577" operator="containsText" text="ESPAÑA">
      <formula>NOT(ISERROR(SEARCH("ESPAÑA",B10)))</formula>
    </cfRule>
    <cfRule type="containsText" dxfId="2893" priority="2578" operator="containsText" text="ALEMANIA">
      <formula>NOT(ISERROR(SEARCH("ALEMANIA",B10)))</formula>
    </cfRule>
    <cfRule type="containsText" dxfId="2892" priority="2579" operator="containsText" text="PAÍSES NÓRDICOS">
      <formula>NOT(ISERROR(SEARCH("PAÍSES NÓRDICOS",B10)))</formula>
    </cfRule>
    <cfRule type="containsText" dxfId="2891" priority="2580" operator="containsText" text="REINO UNIDO">
      <formula>NOT(ISERROR(SEARCH("REINO UNIDO",B10)))</formula>
    </cfRule>
    <cfRule type="containsText" dxfId="2890" priority="2581" operator="containsText" text="DINAMARCA">
      <formula>NOT(ISERROR(SEARCH("DINAMARCA",B10)))</formula>
    </cfRule>
    <cfRule type="containsText" dxfId="2889" priority="2582" operator="containsText" text="NORUEGA">
      <formula>NOT(ISERROR(SEARCH("NORUEGA",B10)))</formula>
    </cfRule>
    <cfRule type="containsText" dxfId="2888" priority="2583" operator="containsText" text="FINLANDIA">
      <formula>NOT(ISERROR(SEARCH("FINLANDIA",B10)))</formula>
    </cfRule>
    <cfRule type="containsText" dxfId="2887" priority="2584" operator="containsText" text="SUECIA">
      <formula>NOT(ISERROR(SEARCH("SUECIA",B10)))</formula>
    </cfRule>
  </conditionalFormatting>
  <conditionalFormatting sqref="B10">
    <cfRule type="containsText" dxfId="2886" priority="2551" operator="containsText" text="SUIZA">
      <formula>NOT(ISERROR(SEARCH("SUIZA",B10)))</formula>
    </cfRule>
    <cfRule type="containsText" dxfId="2885" priority="2552" operator="containsText" text="AUSTRIA">
      <formula>NOT(ISERROR(SEARCH("AUSTRIA",B10)))</formula>
    </cfRule>
    <cfRule type="containsText" dxfId="2884" priority="2553" operator="containsText" text="IRLANDA">
      <formula>NOT(ISERROR(SEARCH("IRLANDA",B10)))</formula>
    </cfRule>
    <cfRule type="containsText" dxfId="2883" priority="2554" operator="containsText" text="PAÍSES DEL ESTE">
      <formula>NOT(ISERROR(SEARCH("PAÍSES DEL ESTE",B10)))</formula>
    </cfRule>
    <cfRule type="containsText" dxfId="2882" priority="2555" operator="containsText" text="RUSIA">
      <formula>NOT(ISERROR(SEARCH("RUSIA",B10)))</formula>
    </cfRule>
    <cfRule type="containsText" dxfId="2881" priority="2556" operator="containsText" text="HOLANDA">
      <formula>NOT(ISERROR(SEARCH("HOLANDA",B10)))</formula>
    </cfRule>
    <cfRule type="containsText" dxfId="2880" priority="2557" operator="containsText" text="FRANCIA">
      <formula>NOT(ISERROR(SEARCH("FRANCIA",B10)))</formula>
    </cfRule>
    <cfRule type="containsText" dxfId="2879" priority="2558" operator="containsText" text="ITALIA">
      <formula>NOT(ISERROR(SEARCH("ITALIA",B10)))</formula>
    </cfRule>
    <cfRule type="containsText" dxfId="2878" priority="2559" operator="containsText" text="BÉLGICA">
      <formula>NOT(ISERROR(SEARCH("BÉLGICA",B10)))</formula>
    </cfRule>
    <cfRule type="containsText" dxfId="2877" priority="2560" operator="containsText" text="ESPAÑA">
      <formula>NOT(ISERROR(SEARCH("ESPAÑA",B10)))</formula>
    </cfRule>
    <cfRule type="containsText" dxfId="2876" priority="2561" operator="containsText" text="ALEMANIA">
      <formula>NOT(ISERROR(SEARCH("ALEMANIA",B10)))</formula>
    </cfRule>
    <cfRule type="containsText" dxfId="2875" priority="2562" operator="containsText" text="PAÍSES NÓRDICOS">
      <formula>NOT(ISERROR(SEARCH("PAÍSES NÓRDICOS",B10)))</formula>
    </cfRule>
    <cfRule type="containsText" dxfId="2874" priority="2563" operator="containsText" text="REINO UNIDO">
      <formula>NOT(ISERROR(SEARCH("REINO UNIDO",B10)))</formula>
    </cfRule>
    <cfRule type="containsText" dxfId="2873" priority="2564" operator="containsText" text="DINAMARCA">
      <formula>NOT(ISERROR(SEARCH("DINAMARCA",B10)))</formula>
    </cfRule>
    <cfRule type="containsText" dxfId="2872" priority="2565" operator="containsText" text="NORUEGA">
      <formula>NOT(ISERROR(SEARCH("NORUEGA",B10)))</formula>
    </cfRule>
    <cfRule type="containsText" dxfId="2871" priority="2566" operator="containsText" text="FINLANDIA">
      <formula>NOT(ISERROR(SEARCH("FINLANDIA",B10)))</formula>
    </cfRule>
    <cfRule type="containsText" dxfId="2870" priority="2567" operator="containsText" text="SUECIA">
      <formula>NOT(ISERROR(SEARCH("SUECIA",B10)))</formula>
    </cfRule>
  </conditionalFormatting>
  <conditionalFormatting sqref="B10">
    <cfRule type="containsText" dxfId="2869" priority="2534" operator="containsText" text="SUIZA">
      <formula>NOT(ISERROR(SEARCH("SUIZA",B10)))</formula>
    </cfRule>
    <cfRule type="containsText" dxfId="2868" priority="2535" operator="containsText" text="AUSTRIA">
      <formula>NOT(ISERROR(SEARCH("AUSTRIA",B10)))</formula>
    </cfRule>
    <cfRule type="containsText" dxfId="2867" priority="2536" operator="containsText" text="IRLANDA">
      <formula>NOT(ISERROR(SEARCH("IRLANDA",B10)))</formula>
    </cfRule>
    <cfRule type="containsText" dxfId="2866" priority="2537" operator="containsText" text="PAÍSES DEL ESTE">
      <formula>NOT(ISERROR(SEARCH("PAÍSES DEL ESTE",B10)))</formula>
    </cfRule>
    <cfRule type="containsText" dxfId="2865" priority="2538" operator="containsText" text="RUSIA">
      <formula>NOT(ISERROR(SEARCH("RUSIA",B10)))</formula>
    </cfRule>
    <cfRule type="containsText" dxfId="2864" priority="2539" operator="containsText" text="HOLANDA">
      <formula>NOT(ISERROR(SEARCH("HOLANDA",B10)))</formula>
    </cfRule>
    <cfRule type="containsText" dxfId="2863" priority="2540" operator="containsText" text="FRANCIA">
      <formula>NOT(ISERROR(SEARCH("FRANCIA",B10)))</formula>
    </cfRule>
    <cfRule type="containsText" dxfId="2862" priority="2541" operator="containsText" text="ITALIA">
      <formula>NOT(ISERROR(SEARCH("ITALIA",B10)))</formula>
    </cfRule>
    <cfRule type="containsText" dxfId="2861" priority="2542" operator="containsText" text="BÉLGICA">
      <formula>NOT(ISERROR(SEARCH("BÉLGICA",B10)))</formula>
    </cfRule>
    <cfRule type="containsText" dxfId="2860" priority="2543" operator="containsText" text="ESPAÑA">
      <formula>NOT(ISERROR(SEARCH("ESPAÑA",B10)))</formula>
    </cfRule>
    <cfRule type="containsText" dxfId="2859" priority="2544" operator="containsText" text="ALEMANIA">
      <formula>NOT(ISERROR(SEARCH("ALEMANIA",B10)))</formula>
    </cfRule>
    <cfRule type="containsText" dxfId="2858" priority="2545" operator="containsText" text="PAÍSES NÓRDICOS">
      <formula>NOT(ISERROR(SEARCH("PAÍSES NÓRDICOS",B10)))</formula>
    </cfRule>
    <cfRule type="containsText" dxfId="2857" priority="2546" operator="containsText" text="REINO UNIDO">
      <formula>NOT(ISERROR(SEARCH("REINO UNIDO",B10)))</formula>
    </cfRule>
    <cfRule type="containsText" dxfId="2856" priority="2547" operator="containsText" text="DINAMARCA">
      <formula>NOT(ISERROR(SEARCH("DINAMARCA",B10)))</formula>
    </cfRule>
    <cfRule type="containsText" dxfId="2855" priority="2548" operator="containsText" text="NORUEGA">
      <formula>NOT(ISERROR(SEARCH("NORUEGA",B10)))</formula>
    </cfRule>
    <cfRule type="containsText" dxfId="2854" priority="2549" operator="containsText" text="FINLANDIA">
      <formula>NOT(ISERROR(SEARCH("FINLANDIA",B10)))</formula>
    </cfRule>
    <cfRule type="containsText" dxfId="2853" priority="2550" operator="containsText" text="SUECIA">
      <formula>NOT(ISERROR(SEARCH("SUECIA",B10)))</formula>
    </cfRule>
  </conditionalFormatting>
  <conditionalFormatting sqref="B10">
    <cfRule type="containsText" dxfId="2852" priority="2517" operator="containsText" text="SUIZA">
      <formula>NOT(ISERROR(SEARCH("SUIZA",B10)))</formula>
    </cfRule>
    <cfRule type="containsText" dxfId="2851" priority="2518" operator="containsText" text="AUSTRIA">
      <formula>NOT(ISERROR(SEARCH("AUSTRIA",B10)))</formula>
    </cfRule>
    <cfRule type="containsText" dxfId="2850" priority="2519" operator="containsText" text="IRLANDA">
      <formula>NOT(ISERROR(SEARCH("IRLANDA",B10)))</formula>
    </cfRule>
    <cfRule type="containsText" dxfId="2849" priority="2520" operator="containsText" text="PAÍSES DEL ESTE">
      <formula>NOT(ISERROR(SEARCH("PAÍSES DEL ESTE",B10)))</formula>
    </cfRule>
    <cfRule type="containsText" dxfId="2848" priority="2521" operator="containsText" text="RUSIA">
      <formula>NOT(ISERROR(SEARCH("RUSIA",B10)))</formula>
    </cfRule>
    <cfRule type="containsText" dxfId="2847" priority="2522" operator="containsText" text="HOLANDA">
      <formula>NOT(ISERROR(SEARCH("HOLANDA",B10)))</formula>
    </cfRule>
    <cfRule type="containsText" dxfId="2846" priority="2523" operator="containsText" text="FRANCIA">
      <formula>NOT(ISERROR(SEARCH("FRANCIA",B10)))</formula>
    </cfRule>
    <cfRule type="containsText" dxfId="2845" priority="2524" operator="containsText" text="ITALIA">
      <formula>NOT(ISERROR(SEARCH("ITALIA",B10)))</formula>
    </cfRule>
    <cfRule type="containsText" dxfId="2844" priority="2525" operator="containsText" text="BÉLGICA">
      <formula>NOT(ISERROR(SEARCH("BÉLGICA",B10)))</formula>
    </cfRule>
    <cfRule type="containsText" dxfId="2843" priority="2526" operator="containsText" text="ESPAÑA">
      <formula>NOT(ISERROR(SEARCH("ESPAÑA",B10)))</formula>
    </cfRule>
    <cfRule type="containsText" dxfId="2842" priority="2527" operator="containsText" text="ALEMANIA">
      <formula>NOT(ISERROR(SEARCH("ALEMANIA",B10)))</formula>
    </cfRule>
    <cfRule type="containsText" dxfId="2841" priority="2528" operator="containsText" text="PAÍSES NÓRDICOS">
      <formula>NOT(ISERROR(SEARCH("PAÍSES NÓRDICOS",B10)))</formula>
    </cfRule>
    <cfRule type="containsText" dxfId="2840" priority="2529" operator="containsText" text="REINO UNIDO">
      <formula>NOT(ISERROR(SEARCH("REINO UNIDO",B10)))</formula>
    </cfRule>
    <cfRule type="containsText" dxfId="2839" priority="2530" operator="containsText" text="DINAMARCA">
      <formula>NOT(ISERROR(SEARCH("DINAMARCA",B10)))</formula>
    </cfRule>
    <cfRule type="containsText" dxfId="2838" priority="2531" operator="containsText" text="NORUEGA">
      <formula>NOT(ISERROR(SEARCH("NORUEGA",B10)))</formula>
    </cfRule>
    <cfRule type="containsText" dxfId="2837" priority="2532" operator="containsText" text="FINLANDIA">
      <formula>NOT(ISERROR(SEARCH("FINLANDIA",B10)))</formula>
    </cfRule>
    <cfRule type="containsText" dxfId="2836" priority="2533" operator="containsText" text="SUECIA">
      <formula>NOT(ISERROR(SEARCH("SUECIA",B10)))</formula>
    </cfRule>
  </conditionalFormatting>
  <conditionalFormatting sqref="B10">
    <cfRule type="containsText" dxfId="2835" priority="2500" operator="containsText" text="SUIZA">
      <formula>NOT(ISERROR(SEARCH("SUIZA",B10)))</formula>
    </cfRule>
    <cfRule type="containsText" dxfId="2834" priority="2501" operator="containsText" text="AUSTRIA">
      <formula>NOT(ISERROR(SEARCH("AUSTRIA",B10)))</formula>
    </cfRule>
    <cfRule type="containsText" dxfId="2833" priority="2502" operator="containsText" text="IRLANDA">
      <formula>NOT(ISERROR(SEARCH("IRLANDA",B10)))</formula>
    </cfRule>
    <cfRule type="containsText" dxfId="2832" priority="2503" operator="containsText" text="PAÍSES DEL ESTE">
      <formula>NOT(ISERROR(SEARCH("PAÍSES DEL ESTE",B10)))</formula>
    </cfRule>
    <cfRule type="containsText" dxfId="2831" priority="2504" operator="containsText" text="RUSIA">
      <formula>NOT(ISERROR(SEARCH("RUSIA",B10)))</formula>
    </cfRule>
    <cfRule type="containsText" dxfId="2830" priority="2505" operator="containsText" text="HOLANDA">
      <formula>NOT(ISERROR(SEARCH("HOLANDA",B10)))</formula>
    </cfRule>
    <cfRule type="containsText" dxfId="2829" priority="2506" operator="containsText" text="FRANCIA">
      <formula>NOT(ISERROR(SEARCH("FRANCIA",B10)))</formula>
    </cfRule>
    <cfRule type="containsText" dxfId="2828" priority="2507" operator="containsText" text="ITALIA">
      <formula>NOT(ISERROR(SEARCH("ITALIA",B10)))</formula>
    </cfRule>
    <cfRule type="containsText" dxfId="2827" priority="2508" operator="containsText" text="BÉLGICA">
      <formula>NOT(ISERROR(SEARCH("BÉLGICA",B10)))</formula>
    </cfRule>
    <cfRule type="containsText" dxfId="2826" priority="2509" operator="containsText" text="ESPAÑA">
      <formula>NOT(ISERROR(SEARCH("ESPAÑA",B10)))</formula>
    </cfRule>
    <cfRule type="containsText" dxfId="2825" priority="2510" operator="containsText" text="ALEMANIA">
      <formula>NOT(ISERROR(SEARCH("ALEMANIA",B10)))</formula>
    </cfRule>
    <cfRule type="containsText" dxfId="2824" priority="2511" operator="containsText" text="PAÍSES NÓRDICOS">
      <formula>NOT(ISERROR(SEARCH("PAÍSES NÓRDICOS",B10)))</formula>
    </cfRule>
    <cfRule type="containsText" dxfId="2823" priority="2512" operator="containsText" text="REINO UNIDO">
      <formula>NOT(ISERROR(SEARCH("REINO UNIDO",B10)))</formula>
    </cfRule>
    <cfRule type="containsText" dxfId="2822" priority="2513" operator="containsText" text="DINAMARCA">
      <formula>NOT(ISERROR(SEARCH("DINAMARCA",B10)))</formula>
    </cfRule>
    <cfRule type="containsText" dxfId="2821" priority="2514" operator="containsText" text="NORUEGA">
      <formula>NOT(ISERROR(SEARCH("NORUEGA",B10)))</formula>
    </cfRule>
    <cfRule type="containsText" dxfId="2820" priority="2515" operator="containsText" text="FINLANDIA">
      <formula>NOT(ISERROR(SEARCH("FINLANDIA",B10)))</formula>
    </cfRule>
    <cfRule type="containsText" dxfId="2819" priority="2516" operator="containsText" text="SUECIA">
      <formula>NOT(ISERROR(SEARCH("SUECIA",B10)))</formula>
    </cfRule>
  </conditionalFormatting>
  <conditionalFormatting sqref="B10">
    <cfRule type="containsText" dxfId="2818" priority="2483" operator="containsText" text="SUIZA">
      <formula>NOT(ISERROR(SEARCH("SUIZA",B10)))</formula>
    </cfRule>
    <cfRule type="containsText" dxfId="2817" priority="2484" operator="containsText" text="AUSTRIA">
      <formula>NOT(ISERROR(SEARCH("AUSTRIA",B10)))</formula>
    </cfRule>
    <cfRule type="containsText" dxfId="2816" priority="2485" operator="containsText" text="IRLANDA">
      <formula>NOT(ISERROR(SEARCH("IRLANDA",B10)))</formula>
    </cfRule>
    <cfRule type="containsText" dxfId="2815" priority="2486" operator="containsText" text="PAÍSES DEL ESTE">
      <formula>NOT(ISERROR(SEARCH("PAÍSES DEL ESTE",B10)))</formula>
    </cfRule>
    <cfRule type="containsText" dxfId="2814" priority="2487" operator="containsText" text="RUSIA">
      <formula>NOT(ISERROR(SEARCH("RUSIA",B10)))</formula>
    </cfRule>
    <cfRule type="containsText" dxfId="2813" priority="2488" operator="containsText" text="HOLANDA">
      <formula>NOT(ISERROR(SEARCH("HOLANDA",B10)))</formula>
    </cfRule>
    <cfRule type="containsText" dxfId="2812" priority="2489" operator="containsText" text="FRANCIA">
      <formula>NOT(ISERROR(SEARCH("FRANCIA",B10)))</formula>
    </cfRule>
    <cfRule type="containsText" dxfId="2811" priority="2490" operator="containsText" text="ITALIA">
      <formula>NOT(ISERROR(SEARCH("ITALIA",B10)))</formula>
    </cfRule>
    <cfRule type="containsText" dxfId="2810" priority="2491" operator="containsText" text="BÉLGICA">
      <formula>NOT(ISERROR(SEARCH("BÉLGICA",B10)))</formula>
    </cfRule>
    <cfRule type="containsText" dxfId="2809" priority="2492" operator="containsText" text="ESPAÑA">
      <formula>NOT(ISERROR(SEARCH("ESPAÑA",B10)))</formula>
    </cfRule>
    <cfRule type="containsText" dxfId="2808" priority="2493" operator="containsText" text="ALEMANIA">
      <formula>NOT(ISERROR(SEARCH("ALEMANIA",B10)))</formula>
    </cfRule>
    <cfRule type="containsText" dxfId="2807" priority="2494" operator="containsText" text="PAÍSES NÓRDICOS">
      <formula>NOT(ISERROR(SEARCH("PAÍSES NÓRDICOS",B10)))</formula>
    </cfRule>
    <cfRule type="containsText" dxfId="2806" priority="2495" operator="containsText" text="REINO UNIDO">
      <formula>NOT(ISERROR(SEARCH("REINO UNIDO",B10)))</formula>
    </cfRule>
    <cfRule type="containsText" dxfId="2805" priority="2496" operator="containsText" text="DINAMARCA">
      <formula>NOT(ISERROR(SEARCH("DINAMARCA",B10)))</formula>
    </cfRule>
    <cfRule type="containsText" dxfId="2804" priority="2497" operator="containsText" text="NORUEGA">
      <formula>NOT(ISERROR(SEARCH("NORUEGA",B10)))</formula>
    </cfRule>
    <cfRule type="containsText" dxfId="2803" priority="2498" operator="containsText" text="FINLANDIA">
      <formula>NOT(ISERROR(SEARCH("FINLANDIA",B10)))</formula>
    </cfRule>
    <cfRule type="containsText" dxfId="2802" priority="2499" operator="containsText" text="SUECIA">
      <formula>NOT(ISERROR(SEARCH("SUECIA",B10)))</formula>
    </cfRule>
  </conditionalFormatting>
  <conditionalFormatting sqref="B10">
    <cfRule type="containsText" dxfId="2801" priority="2466" operator="containsText" text="SUIZA">
      <formula>NOT(ISERROR(SEARCH("SUIZA",B10)))</formula>
    </cfRule>
    <cfRule type="containsText" dxfId="2800" priority="2467" operator="containsText" text="AUSTRIA">
      <formula>NOT(ISERROR(SEARCH("AUSTRIA",B10)))</formula>
    </cfRule>
    <cfRule type="containsText" dxfId="2799" priority="2468" operator="containsText" text="IRLANDA">
      <formula>NOT(ISERROR(SEARCH("IRLANDA",B10)))</formula>
    </cfRule>
    <cfRule type="containsText" dxfId="2798" priority="2469" operator="containsText" text="PAÍSES DEL ESTE">
      <formula>NOT(ISERROR(SEARCH("PAÍSES DEL ESTE",B10)))</formula>
    </cfRule>
    <cfRule type="containsText" dxfId="2797" priority="2470" operator="containsText" text="RUSIA">
      <formula>NOT(ISERROR(SEARCH("RUSIA",B10)))</formula>
    </cfRule>
    <cfRule type="containsText" dxfId="2796" priority="2471" operator="containsText" text="HOLANDA">
      <formula>NOT(ISERROR(SEARCH("HOLANDA",B10)))</formula>
    </cfRule>
    <cfRule type="containsText" dxfId="2795" priority="2472" operator="containsText" text="FRANCIA">
      <formula>NOT(ISERROR(SEARCH("FRANCIA",B10)))</formula>
    </cfRule>
    <cfRule type="containsText" dxfId="2794" priority="2473" operator="containsText" text="ITALIA">
      <formula>NOT(ISERROR(SEARCH("ITALIA",B10)))</formula>
    </cfRule>
    <cfRule type="containsText" dxfId="2793" priority="2474" operator="containsText" text="BÉLGICA">
      <formula>NOT(ISERROR(SEARCH("BÉLGICA",B10)))</formula>
    </cfRule>
    <cfRule type="containsText" dxfId="2792" priority="2475" operator="containsText" text="ESPAÑA">
      <formula>NOT(ISERROR(SEARCH("ESPAÑA",B10)))</formula>
    </cfRule>
    <cfRule type="containsText" dxfId="2791" priority="2476" operator="containsText" text="ALEMANIA">
      <formula>NOT(ISERROR(SEARCH("ALEMANIA",B10)))</formula>
    </cfRule>
    <cfRule type="containsText" dxfId="2790" priority="2477" operator="containsText" text="PAÍSES NÓRDICOS">
      <formula>NOT(ISERROR(SEARCH("PAÍSES NÓRDICOS",B10)))</formula>
    </cfRule>
    <cfRule type="containsText" dxfId="2789" priority="2478" operator="containsText" text="REINO UNIDO">
      <formula>NOT(ISERROR(SEARCH("REINO UNIDO",B10)))</formula>
    </cfRule>
    <cfRule type="containsText" dxfId="2788" priority="2479" operator="containsText" text="DINAMARCA">
      <formula>NOT(ISERROR(SEARCH("DINAMARCA",B10)))</formula>
    </cfRule>
    <cfRule type="containsText" dxfId="2787" priority="2480" operator="containsText" text="NORUEGA">
      <formula>NOT(ISERROR(SEARCH("NORUEGA",B10)))</formula>
    </cfRule>
    <cfRule type="containsText" dxfId="2786" priority="2481" operator="containsText" text="FINLANDIA">
      <formula>NOT(ISERROR(SEARCH("FINLANDIA",B10)))</formula>
    </cfRule>
    <cfRule type="containsText" dxfId="2785" priority="2482" operator="containsText" text="SUECIA">
      <formula>NOT(ISERROR(SEARCH("SUECIA",B10)))</formula>
    </cfRule>
  </conditionalFormatting>
  <conditionalFormatting sqref="B10">
    <cfRule type="containsText" dxfId="2784" priority="2449" operator="containsText" text="SUIZA">
      <formula>NOT(ISERROR(SEARCH("SUIZA",B10)))</formula>
    </cfRule>
    <cfRule type="containsText" dxfId="2783" priority="2450" operator="containsText" text="AUSTRIA">
      <formula>NOT(ISERROR(SEARCH("AUSTRIA",B10)))</formula>
    </cfRule>
    <cfRule type="containsText" dxfId="2782" priority="2451" operator="containsText" text="IRLANDA">
      <formula>NOT(ISERROR(SEARCH("IRLANDA",B10)))</formula>
    </cfRule>
    <cfRule type="containsText" dxfId="2781" priority="2452" operator="containsText" text="PAÍSES DEL ESTE">
      <formula>NOT(ISERROR(SEARCH("PAÍSES DEL ESTE",B10)))</formula>
    </cfRule>
    <cfRule type="containsText" dxfId="2780" priority="2453" operator="containsText" text="RUSIA">
      <formula>NOT(ISERROR(SEARCH("RUSIA",B10)))</formula>
    </cfRule>
    <cfRule type="containsText" dxfId="2779" priority="2454" operator="containsText" text="HOLANDA">
      <formula>NOT(ISERROR(SEARCH("HOLANDA",B10)))</formula>
    </cfRule>
    <cfRule type="containsText" dxfId="2778" priority="2455" operator="containsText" text="FRANCIA">
      <formula>NOT(ISERROR(SEARCH("FRANCIA",B10)))</formula>
    </cfRule>
    <cfRule type="containsText" dxfId="2777" priority="2456" operator="containsText" text="ITALIA">
      <formula>NOT(ISERROR(SEARCH("ITALIA",B10)))</formula>
    </cfRule>
    <cfRule type="containsText" dxfId="2776" priority="2457" operator="containsText" text="BÉLGICA">
      <formula>NOT(ISERROR(SEARCH("BÉLGICA",B10)))</formula>
    </cfRule>
    <cfRule type="containsText" dxfId="2775" priority="2458" operator="containsText" text="ESPAÑA">
      <formula>NOT(ISERROR(SEARCH("ESPAÑA",B10)))</formula>
    </cfRule>
    <cfRule type="containsText" dxfId="2774" priority="2459" operator="containsText" text="ALEMANIA">
      <formula>NOT(ISERROR(SEARCH("ALEMANIA",B10)))</formula>
    </cfRule>
    <cfRule type="containsText" dxfId="2773" priority="2460" operator="containsText" text="PAÍSES NÓRDICOS">
      <formula>NOT(ISERROR(SEARCH("PAÍSES NÓRDICOS",B10)))</formula>
    </cfRule>
    <cfRule type="containsText" dxfId="2772" priority="2461" operator="containsText" text="REINO UNIDO">
      <formula>NOT(ISERROR(SEARCH("REINO UNIDO",B10)))</formula>
    </cfRule>
    <cfRule type="containsText" dxfId="2771" priority="2462" operator="containsText" text="DINAMARCA">
      <formula>NOT(ISERROR(SEARCH("DINAMARCA",B10)))</formula>
    </cfRule>
    <cfRule type="containsText" dxfId="2770" priority="2463" operator="containsText" text="NORUEGA">
      <formula>NOT(ISERROR(SEARCH("NORUEGA",B10)))</formula>
    </cfRule>
    <cfRule type="containsText" dxfId="2769" priority="2464" operator="containsText" text="FINLANDIA">
      <formula>NOT(ISERROR(SEARCH("FINLANDIA",B10)))</formula>
    </cfRule>
    <cfRule type="containsText" dxfId="2768" priority="2465" operator="containsText" text="SUECIA">
      <formula>NOT(ISERROR(SEARCH("SUECIA",B10)))</formula>
    </cfRule>
  </conditionalFormatting>
  <conditionalFormatting sqref="B10">
    <cfRule type="containsText" dxfId="2767" priority="2432" operator="containsText" text="SUIZA">
      <formula>NOT(ISERROR(SEARCH("SUIZA",B10)))</formula>
    </cfRule>
    <cfRule type="containsText" dxfId="2766" priority="2433" operator="containsText" text="AUSTRIA">
      <formula>NOT(ISERROR(SEARCH("AUSTRIA",B10)))</formula>
    </cfRule>
    <cfRule type="containsText" dxfId="2765" priority="2434" operator="containsText" text="IRLANDA">
      <formula>NOT(ISERROR(SEARCH("IRLANDA",B10)))</formula>
    </cfRule>
    <cfRule type="containsText" dxfId="2764" priority="2435" operator="containsText" text="PAÍSES DEL ESTE">
      <formula>NOT(ISERROR(SEARCH("PAÍSES DEL ESTE",B10)))</formula>
    </cfRule>
    <cfRule type="containsText" dxfId="2763" priority="2436" operator="containsText" text="RUSIA">
      <formula>NOT(ISERROR(SEARCH("RUSIA",B10)))</formula>
    </cfRule>
    <cfRule type="containsText" dxfId="2762" priority="2437" operator="containsText" text="HOLANDA">
      <formula>NOT(ISERROR(SEARCH("HOLANDA",B10)))</formula>
    </cfRule>
    <cfRule type="containsText" dxfId="2761" priority="2438" operator="containsText" text="FRANCIA">
      <formula>NOT(ISERROR(SEARCH("FRANCIA",B10)))</formula>
    </cfRule>
    <cfRule type="containsText" dxfId="2760" priority="2439" operator="containsText" text="ITALIA">
      <formula>NOT(ISERROR(SEARCH("ITALIA",B10)))</formula>
    </cfRule>
    <cfRule type="containsText" dxfId="2759" priority="2440" operator="containsText" text="BÉLGICA">
      <formula>NOT(ISERROR(SEARCH("BÉLGICA",B10)))</formula>
    </cfRule>
    <cfRule type="containsText" dxfId="2758" priority="2441" operator="containsText" text="ESPAÑA">
      <formula>NOT(ISERROR(SEARCH("ESPAÑA",B10)))</formula>
    </cfRule>
    <cfRule type="containsText" dxfId="2757" priority="2442" operator="containsText" text="ALEMANIA">
      <formula>NOT(ISERROR(SEARCH("ALEMANIA",B10)))</formula>
    </cfRule>
    <cfRule type="containsText" dxfId="2756" priority="2443" operator="containsText" text="PAÍSES NÓRDICOS">
      <formula>NOT(ISERROR(SEARCH("PAÍSES NÓRDICOS",B10)))</formula>
    </cfRule>
    <cfRule type="containsText" dxfId="2755" priority="2444" operator="containsText" text="REINO UNIDO">
      <formula>NOT(ISERROR(SEARCH("REINO UNIDO",B10)))</formula>
    </cfRule>
    <cfRule type="containsText" dxfId="2754" priority="2445" operator="containsText" text="DINAMARCA">
      <formula>NOT(ISERROR(SEARCH("DINAMARCA",B10)))</formula>
    </cfRule>
    <cfRule type="containsText" dxfId="2753" priority="2446" operator="containsText" text="NORUEGA">
      <formula>NOT(ISERROR(SEARCH("NORUEGA",B10)))</formula>
    </cfRule>
    <cfRule type="containsText" dxfId="2752" priority="2447" operator="containsText" text="FINLANDIA">
      <formula>NOT(ISERROR(SEARCH("FINLANDIA",B10)))</formula>
    </cfRule>
    <cfRule type="containsText" dxfId="2751" priority="2448" operator="containsText" text="SUECIA">
      <formula>NOT(ISERROR(SEARCH("SUECIA",B10)))</formula>
    </cfRule>
  </conditionalFormatting>
  <conditionalFormatting sqref="B10">
    <cfRule type="containsText" dxfId="2750" priority="2415" operator="containsText" text="SUIZA">
      <formula>NOT(ISERROR(SEARCH("SUIZA",B10)))</formula>
    </cfRule>
    <cfRule type="containsText" dxfId="2749" priority="2416" operator="containsText" text="AUSTRIA">
      <formula>NOT(ISERROR(SEARCH("AUSTRIA",B10)))</formula>
    </cfRule>
    <cfRule type="containsText" dxfId="2748" priority="2417" operator="containsText" text="IRLANDA">
      <formula>NOT(ISERROR(SEARCH("IRLANDA",B10)))</formula>
    </cfRule>
    <cfRule type="containsText" dxfId="2747" priority="2418" operator="containsText" text="PAÍSES DEL ESTE">
      <formula>NOT(ISERROR(SEARCH("PAÍSES DEL ESTE",B10)))</formula>
    </cfRule>
    <cfRule type="containsText" dxfId="2746" priority="2419" operator="containsText" text="RUSIA">
      <formula>NOT(ISERROR(SEARCH("RUSIA",B10)))</formula>
    </cfRule>
    <cfRule type="containsText" dxfId="2745" priority="2420" operator="containsText" text="HOLANDA">
      <formula>NOT(ISERROR(SEARCH("HOLANDA",B10)))</formula>
    </cfRule>
    <cfRule type="containsText" dxfId="2744" priority="2421" operator="containsText" text="FRANCIA">
      <formula>NOT(ISERROR(SEARCH("FRANCIA",B10)))</formula>
    </cfRule>
    <cfRule type="containsText" dxfId="2743" priority="2422" operator="containsText" text="ITALIA">
      <formula>NOT(ISERROR(SEARCH("ITALIA",B10)))</formula>
    </cfRule>
    <cfRule type="containsText" dxfId="2742" priority="2423" operator="containsText" text="BÉLGICA">
      <formula>NOT(ISERROR(SEARCH("BÉLGICA",B10)))</formula>
    </cfRule>
    <cfRule type="containsText" dxfId="2741" priority="2424" operator="containsText" text="ESPAÑA">
      <formula>NOT(ISERROR(SEARCH("ESPAÑA",B10)))</formula>
    </cfRule>
    <cfRule type="containsText" dxfId="2740" priority="2425" operator="containsText" text="ALEMANIA">
      <formula>NOT(ISERROR(SEARCH("ALEMANIA",B10)))</formula>
    </cfRule>
    <cfRule type="containsText" dxfId="2739" priority="2426" operator="containsText" text="PAÍSES NÓRDICOS">
      <formula>NOT(ISERROR(SEARCH("PAÍSES NÓRDICOS",B10)))</formula>
    </cfRule>
    <cfRule type="containsText" dxfId="2738" priority="2427" operator="containsText" text="REINO UNIDO">
      <formula>NOT(ISERROR(SEARCH("REINO UNIDO",B10)))</formula>
    </cfRule>
    <cfRule type="containsText" dxfId="2737" priority="2428" operator="containsText" text="DINAMARCA">
      <formula>NOT(ISERROR(SEARCH("DINAMARCA",B10)))</formula>
    </cfRule>
    <cfRule type="containsText" dxfId="2736" priority="2429" operator="containsText" text="NORUEGA">
      <formula>NOT(ISERROR(SEARCH("NORUEGA",B10)))</formula>
    </cfRule>
    <cfRule type="containsText" dxfId="2735" priority="2430" operator="containsText" text="FINLANDIA">
      <formula>NOT(ISERROR(SEARCH("FINLANDIA",B10)))</formula>
    </cfRule>
    <cfRule type="containsText" dxfId="2734" priority="2431" operator="containsText" text="SUECIA">
      <formula>NOT(ISERROR(SEARCH("SUECIA",B10)))</formula>
    </cfRule>
  </conditionalFormatting>
  <conditionalFormatting sqref="B10">
    <cfRule type="containsText" dxfId="2733" priority="2398" operator="containsText" text="SUIZA">
      <formula>NOT(ISERROR(SEARCH("SUIZA",B10)))</formula>
    </cfRule>
    <cfRule type="containsText" dxfId="2732" priority="2399" operator="containsText" text="AUSTRIA">
      <formula>NOT(ISERROR(SEARCH("AUSTRIA",B10)))</formula>
    </cfRule>
    <cfRule type="containsText" dxfId="2731" priority="2400" operator="containsText" text="IRLANDA">
      <formula>NOT(ISERROR(SEARCH("IRLANDA",B10)))</formula>
    </cfRule>
    <cfRule type="containsText" dxfId="2730" priority="2401" operator="containsText" text="PAÍSES DEL ESTE">
      <formula>NOT(ISERROR(SEARCH("PAÍSES DEL ESTE",B10)))</formula>
    </cfRule>
    <cfRule type="containsText" dxfId="2729" priority="2402" operator="containsText" text="RUSIA">
      <formula>NOT(ISERROR(SEARCH("RUSIA",B10)))</formula>
    </cfRule>
    <cfRule type="containsText" dxfId="2728" priority="2403" operator="containsText" text="HOLANDA">
      <formula>NOT(ISERROR(SEARCH("HOLANDA",B10)))</formula>
    </cfRule>
    <cfRule type="containsText" dxfId="2727" priority="2404" operator="containsText" text="FRANCIA">
      <formula>NOT(ISERROR(SEARCH("FRANCIA",B10)))</formula>
    </cfRule>
    <cfRule type="containsText" dxfId="2726" priority="2405" operator="containsText" text="ITALIA">
      <formula>NOT(ISERROR(SEARCH("ITALIA",B10)))</formula>
    </cfRule>
    <cfRule type="containsText" dxfId="2725" priority="2406" operator="containsText" text="BÉLGICA">
      <formula>NOT(ISERROR(SEARCH("BÉLGICA",B10)))</formula>
    </cfRule>
    <cfRule type="containsText" dxfId="2724" priority="2407" operator="containsText" text="ESPAÑA">
      <formula>NOT(ISERROR(SEARCH("ESPAÑA",B10)))</formula>
    </cfRule>
    <cfRule type="containsText" dxfId="2723" priority="2408" operator="containsText" text="ALEMANIA">
      <formula>NOT(ISERROR(SEARCH("ALEMANIA",B10)))</formula>
    </cfRule>
    <cfRule type="containsText" dxfId="2722" priority="2409" operator="containsText" text="PAÍSES NÓRDICOS">
      <formula>NOT(ISERROR(SEARCH("PAÍSES NÓRDICOS",B10)))</formula>
    </cfRule>
    <cfRule type="containsText" dxfId="2721" priority="2410" operator="containsText" text="REINO UNIDO">
      <formula>NOT(ISERROR(SEARCH("REINO UNIDO",B10)))</formula>
    </cfRule>
    <cfRule type="containsText" dxfId="2720" priority="2411" operator="containsText" text="DINAMARCA">
      <formula>NOT(ISERROR(SEARCH("DINAMARCA",B10)))</formula>
    </cfRule>
    <cfRule type="containsText" dxfId="2719" priority="2412" operator="containsText" text="NORUEGA">
      <formula>NOT(ISERROR(SEARCH("NORUEGA",B10)))</formula>
    </cfRule>
    <cfRule type="containsText" dxfId="2718" priority="2413" operator="containsText" text="FINLANDIA">
      <formula>NOT(ISERROR(SEARCH("FINLANDIA",B10)))</formula>
    </cfRule>
    <cfRule type="containsText" dxfId="2717" priority="2414" operator="containsText" text="SUECIA">
      <formula>NOT(ISERROR(SEARCH("SUECIA",B10)))</formula>
    </cfRule>
  </conditionalFormatting>
  <conditionalFormatting sqref="B12">
    <cfRule type="containsText" dxfId="2716" priority="2381" operator="containsText" text="SUIZA">
      <formula>NOT(ISERROR(SEARCH("SUIZA",B12)))</formula>
    </cfRule>
    <cfRule type="containsText" dxfId="2715" priority="2382" operator="containsText" text="AUSTRIA">
      <formula>NOT(ISERROR(SEARCH("AUSTRIA",B12)))</formula>
    </cfRule>
    <cfRule type="containsText" dxfId="2714" priority="2383" operator="containsText" text="IRLANDA">
      <formula>NOT(ISERROR(SEARCH("IRLANDA",B12)))</formula>
    </cfRule>
    <cfRule type="containsText" dxfId="2713" priority="2384" operator="containsText" text="PAÍSES DEL ESTE">
      <formula>NOT(ISERROR(SEARCH("PAÍSES DEL ESTE",B12)))</formula>
    </cfRule>
    <cfRule type="containsText" dxfId="2712" priority="2385" operator="containsText" text="RUSIA">
      <formula>NOT(ISERROR(SEARCH("RUSIA",B12)))</formula>
    </cfRule>
    <cfRule type="containsText" dxfId="2711" priority="2386" operator="containsText" text="HOLANDA">
      <formula>NOT(ISERROR(SEARCH("HOLANDA",B12)))</formula>
    </cfRule>
    <cfRule type="containsText" dxfId="2710" priority="2387" operator="containsText" text="FRANCIA">
      <formula>NOT(ISERROR(SEARCH("FRANCIA",B12)))</formula>
    </cfRule>
    <cfRule type="containsText" dxfId="2709" priority="2388" operator="containsText" text="ITALIA">
      <formula>NOT(ISERROR(SEARCH("ITALIA",B12)))</formula>
    </cfRule>
    <cfRule type="containsText" dxfId="2708" priority="2389" operator="containsText" text="BÉLGICA">
      <formula>NOT(ISERROR(SEARCH("BÉLGICA",B12)))</formula>
    </cfRule>
    <cfRule type="containsText" dxfId="2707" priority="2390" operator="containsText" text="ESPAÑA">
      <formula>NOT(ISERROR(SEARCH("ESPAÑA",B12)))</formula>
    </cfRule>
    <cfRule type="containsText" dxfId="2706" priority="2391" operator="containsText" text="ALEMANIA">
      <formula>NOT(ISERROR(SEARCH("ALEMANIA",B12)))</formula>
    </cfRule>
    <cfRule type="containsText" dxfId="2705" priority="2392" operator="containsText" text="PAÍSES NÓRDICOS">
      <formula>NOT(ISERROR(SEARCH("PAÍSES NÓRDICOS",B12)))</formula>
    </cfRule>
    <cfRule type="containsText" dxfId="2704" priority="2393" operator="containsText" text="REINO UNIDO">
      <formula>NOT(ISERROR(SEARCH("REINO UNIDO",B12)))</formula>
    </cfRule>
    <cfRule type="containsText" dxfId="2703" priority="2394" operator="containsText" text="DINAMARCA">
      <formula>NOT(ISERROR(SEARCH("DINAMARCA",B12)))</formula>
    </cfRule>
    <cfRule type="containsText" dxfId="2702" priority="2395" operator="containsText" text="NORUEGA">
      <formula>NOT(ISERROR(SEARCH("NORUEGA",B12)))</formula>
    </cfRule>
    <cfRule type="containsText" dxfId="2701" priority="2396" operator="containsText" text="FINLANDIA">
      <formula>NOT(ISERROR(SEARCH("FINLANDIA",B12)))</formula>
    </cfRule>
    <cfRule type="containsText" dxfId="2700" priority="2397" operator="containsText" text="SUECIA">
      <formula>NOT(ISERROR(SEARCH("SUECIA",B12)))</formula>
    </cfRule>
  </conditionalFormatting>
  <conditionalFormatting sqref="B12">
    <cfRule type="containsText" dxfId="2699" priority="2364" operator="containsText" text="SUIZA">
      <formula>NOT(ISERROR(SEARCH("SUIZA",B12)))</formula>
    </cfRule>
    <cfRule type="containsText" dxfId="2698" priority="2365" operator="containsText" text="AUSTRIA">
      <formula>NOT(ISERROR(SEARCH("AUSTRIA",B12)))</formula>
    </cfRule>
    <cfRule type="containsText" dxfId="2697" priority="2366" operator="containsText" text="IRLANDA">
      <formula>NOT(ISERROR(SEARCH("IRLANDA",B12)))</formula>
    </cfRule>
    <cfRule type="containsText" dxfId="2696" priority="2367" operator="containsText" text="PAÍSES DEL ESTE">
      <formula>NOT(ISERROR(SEARCH("PAÍSES DEL ESTE",B12)))</formula>
    </cfRule>
    <cfRule type="containsText" dxfId="2695" priority="2368" operator="containsText" text="RUSIA">
      <formula>NOT(ISERROR(SEARCH("RUSIA",B12)))</formula>
    </cfRule>
    <cfRule type="containsText" dxfId="2694" priority="2369" operator="containsText" text="HOLANDA">
      <formula>NOT(ISERROR(SEARCH("HOLANDA",B12)))</formula>
    </cfRule>
    <cfRule type="containsText" dxfId="2693" priority="2370" operator="containsText" text="FRANCIA">
      <formula>NOT(ISERROR(SEARCH("FRANCIA",B12)))</formula>
    </cfRule>
    <cfRule type="containsText" dxfId="2692" priority="2371" operator="containsText" text="ITALIA">
      <formula>NOT(ISERROR(SEARCH("ITALIA",B12)))</formula>
    </cfRule>
    <cfRule type="containsText" dxfId="2691" priority="2372" operator="containsText" text="BÉLGICA">
      <formula>NOT(ISERROR(SEARCH("BÉLGICA",B12)))</formula>
    </cfRule>
    <cfRule type="containsText" dxfId="2690" priority="2373" operator="containsText" text="ESPAÑA">
      <formula>NOT(ISERROR(SEARCH("ESPAÑA",B12)))</formula>
    </cfRule>
    <cfRule type="containsText" dxfId="2689" priority="2374" operator="containsText" text="ALEMANIA">
      <formula>NOT(ISERROR(SEARCH("ALEMANIA",B12)))</formula>
    </cfRule>
    <cfRule type="containsText" dxfId="2688" priority="2375" operator="containsText" text="PAÍSES NÓRDICOS">
      <formula>NOT(ISERROR(SEARCH("PAÍSES NÓRDICOS",B12)))</formula>
    </cfRule>
    <cfRule type="containsText" dxfId="2687" priority="2376" operator="containsText" text="REINO UNIDO">
      <formula>NOT(ISERROR(SEARCH("REINO UNIDO",B12)))</formula>
    </cfRule>
    <cfRule type="containsText" dxfId="2686" priority="2377" operator="containsText" text="DINAMARCA">
      <formula>NOT(ISERROR(SEARCH("DINAMARCA",B12)))</formula>
    </cfRule>
    <cfRule type="containsText" dxfId="2685" priority="2378" operator="containsText" text="NORUEGA">
      <formula>NOT(ISERROR(SEARCH("NORUEGA",B12)))</formula>
    </cfRule>
    <cfRule type="containsText" dxfId="2684" priority="2379" operator="containsText" text="FINLANDIA">
      <formula>NOT(ISERROR(SEARCH("FINLANDIA",B12)))</formula>
    </cfRule>
    <cfRule type="containsText" dxfId="2683" priority="2380" operator="containsText" text="SUECIA">
      <formula>NOT(ISERROR(SEARCH("SUECIA",B12)))</formula>
    </cfRule>
  </conditionalFormatting>
  <conditionalFormatting sqref="B12">
    <cfRule type="containsText" dxfId="2682" priority="2347" operator="containsText" text="SUIZA">
      <formula>NOT(ISERROR(SEARCH("SUIZA",B12)))</formula>
    </cfRule>
    <cfRule type="containsText" dxfId="2681" priority="2348" operator="containsText" text="AUSTRIA">
      <formula>NOT(ISERROR(SEARCH("AUSTRIA",B12)))</formula>
    </cfRule>
    <cfRule type="containsText" dxfId="2680" priority="2349" operator="containsText" text="IRLANDA">
      <formula>NOT(ISERROR(SEARCH("IRLANDA",B12)))</formula>
    </cfRule>
    <cfRule type="containsText" dxfId="2679" priority="2350" operator="containsText" text="PAÍSES DEL ESTE">
      <formula>NOT(ISERROR(SEARCH("PAÍSES DEL ESTE",B12)))</formula>
    </cfRule>
    <cfRule type="containsText" dxfId="2678" priority="2351" operator="containsText" text="RUSIA">
      <formula>NOT(ISERROR(SEARCH("RUSIA",B12)))</formula>
    </cfRule>
    <cfRule type="containsText" dxfId="2677" priority="2352" operator="containsText" text="HOLANDA">
      <formula>NOT(ISERROR(SEARCH("HOLANDA",B12)))</formula>
    </cfRule>
    <cfRule type="containsText" dxfId="2676" priority="2353" operator="containsText" text="FRANCIA">
      <formula>NOT(ISERROR(SEARCH("FRANCIA",B12)))</formula>
    </cfRule>
    <cfRule type="containsText" dxfId="2675" priority="2354" operator="containsText" text="ITALIA">
      <formula>NOT(ISERROR(SEARCH("ITALIA",B12)))</formula>
    </cfRule>
    <cfRule type="containsText" dxfId="2674" priority="2355" operator="containsText" text="BÉLGICA">
      <formula>NOT(ISERROR(SEARCH("BÉLGICA",B12)))</formula>
    </cfRule>
    <cfRule type="containsText" dxfId="2673" priority="2356" operator="containsText" text="ESPAÑA">
      <formula>NOT(ISERROR(SEARCH("ESPAÑA",B12)))</formula>
    </cfRule>
    <cfRule type="containsText" dxfId="2672" priority="2357" operator="containsText" text="ALEMANIA">
      <formula>NOT(ISERROR(SEARCH("ALEMANIA",B12)))</formula>
    </cfRule>
    <cfRule type="containsText" dxfId="2671" priority="2358" operator="containsText" text="PAÍSES NÓRDICOS">
      <formula>NOT(ISERROR(SEARCH("PAÍSES NÓRDICOS",B12)))</formula>
    </cfRule>
    <cfRule type="containsText" dxfId="2670" priority="2359" operator="containsText" text="REINO UNIDO">
      <formula>NOT(ISERROR(SEARCH("REINO UNIDO",B12)))</formula>
    </cfRule>
    <cfRule type="containsText" dxfId="2669" priority="2360" operator="containsText" text="DINAMARCA">
      <formula>NOT(ISERROR(SEARCH("DINAMARCA",B12)))</formula>
    </cfRule>
    <cfRule type="containsText" dxfId="2668" priority="2361" operator="containsText" text="NORUEGA">
      <formula>NOT(ISERROR(SEARCH("NORUEGA",B12)))</formula>
    </cfRule>
    <cfRule type="containsText" dxfId="2667" priority="2362" operator="containsText" text="FINLANDIA">
      <formula>NOT(ISERROR(SEARCH("FINLANDIA",B12)))</formula>
    </cfRule>
    <cfRule type="containsText" dxfId="2666" priority="2363" operator="containsText" text="SUECIA">
      <formula>NOT(ISERROR(SEARCH("SUECIA",B12)))</formula>
    </cfRule>
  </conditionalFormatting>
  <conditionalFormatting sqref="B12">
    <cfRule type="containsText" dxfId="2665" priority="2330" operator="containsText" text="SUIZA">
      <formula>NOT(ISERROR(SEARCH("SUIZA",B12)))</formula>
    </cfRule>
    <cfRule type="containsText" dxfId="2664" priority="2331" operator="containsText" text="AUSTRIA">
      <formula>NOT(ISERROR(SEARCH("AUSTRIA",B12)))</formula>
    </cfRule>
    <cfRule type="containsText" dxfId="2663" priority="2332" operator="containsText" text="IRLANDA">
      <formula>NOT(ISERROR(SEARCH("IRLANDA",B12)))</formula>
    </cfRule>
    <cfRule type="containsText" dxfId="2662" priority="2333" operator="containsText" text="PAÍSES DEL ESTE">
      <formula>NOT(ISERROR(SEARCH("PAÍSES DEL ESTE",B12)))</formula>
    </cfRule>
    <cfRule type="containsText" dxfId="2661" priority="2334" operator="containsText" text="RUSIA">
      <formula>NOT(ISERROR(SEARCH("RUSIA",B12)))</formula>
    </cfRule>
    <cfRule type="containsText" dxfId="2660" priority="2335" operator="containsText" text="HOLANDA">
      <formula>NOT(ISERROR(SEARCH("HOLANDA",B12)))</formula>
    </cfRule>
    <cfRule type="containsText" dxfId="2659" priority="2336" operator="containsText" text="FRANCIA">
      <formula>NOT(ISERROR(SEARCH("FRANCIA",B12)))</formula>
    </cfRule>
    <cfRule type="containsText" dxfId="2658" priority="2337" operator="containsText" text="ITALIA">
      <formula>NOT(ISERROR(SEARCH("ITALIA",B12)))</formula>
    </cfRule>
    <cfRule type="containsText" dxfId="2657" priority="2338" operator="containsText" text="BÉLGICA">
      <formula>NOT(ISERROR(SEARCH("BÉLGICA",B12)))</formula>
    </cfRule>
    <cfRule type="containsText" dxfId="2656" priority="2339" operator="containsText" text="ESPAÑA">
      <formula>NOT(ISERROR(SEARCH("ESPAÑA",B12)))</formula>
    </cfRule>
    <cfRule type="containsText" dxfId="2655" priority="2340" operator="containsText" text="ALEMANIA">
      <formula>NOT(ISERROR(SEARCH("ALEMANIA",B12)))</formula>
    </cfRule>
    <cfRule type="containsText" dxfId="2654" priority="2341" operator="containsText" text="PAÍSES NÓRDICOS">
      <formula>NOT(ISERROR(SEARCH("PAÍSES NÓRDICOS",B12)))</formula>
    </cfRule>
    <cfRule type="containsText" dxfId="2653" priority="2342" operator="containsText" text="REINO UNIDO">
      <formula>NOT(ISERROR(SEARCH("REINO UNIDO",B12)))</formula>
    </cfRule>
    <cfRule type="containsText" dxfId="2652" priority="2343" operator="containsText" text="DINAMARCA">
      <formula>NOT(ISERROR(SEARCH("DINAMARCA",B12)))</formula>
    </cfRule>
    <cfRule type="containsText" dxfId="2651" priority="2344" operator="containsText" text="NORUEGA">
      <formula>NOT(ISERROR(SEARCH("NORUEGA",B12)))</formula>
    </cfRule>
    <cfRule type="containsText" dxfId="2650" priority="2345" operator="containsText" text="FINLANDIA">
      <formula>NOT(ISERROR(SEARCH("FINLANDIA",B12)))</formula>
    </cfRule>
    <cfRule type="containsText" dxfId="2649" priority="2346" operator="containsText" text="SUECIA">
      <formula>NOT(ISERROR(SEARCH("SUECIA",B12)))</formula>
    </cfRule>
  </conditionalFormatting>
  <conditionalFormatting sqref="B12">
    <cfRule type="containsText" dxfId="2648" priority="2313" operator="containsText" text="SUIZA">
      <formula>NOT(ISERROR(SEARCH("SUIZA",B12)))</formula>
    </cfRule>
    <cfRule type="containsText" dxfId="2647" priority="2314" operator="containsText" text="AUSTRIA">
      <formula>NOT(ISERROR(SEARCH("AUSTRIA",B12)))</formula>
    </cfRule>
    <cfRule type="containsText" dxfId="2646" priority="2315" operator="containsText" text="IRLANDA">
      <formula>NOT(ISERROR(SEARCH("IRLANDA",B12)))</formula>
    </cfRule>
    <cfRule type="containsText" dxfId="2645" priority="2316" operator="containsText" text="PAÍSES DEL ESTE">
      <formula>NOT(ISERROR(SEARCH("PAÍSES DEL ESTE",B12)))</formula>
    </cfRule>
    <cfRule type="containsText" dxfId="2644" priority="2317" operator="containsText" text="RUSIA">
      <formula>NOT(ISERROR(SEARCH("RUSIA",B12)))</formula>
    </cfRule>
    <cfRule type="containsText" dxfId="2643" priority="2318" operator="containsText" text="HOLANDA">
      <formula>NOT(ISERROR(SEARCH("HOLANDA",B12)))</formula>
    </cfRule>
    <cfRule type="containsText" dxfId="2642" priority="2319" operator="containsText" text="FRANCIA">
      <formula>NOT(ISERROR(SEARCH("FRANCIA",B12)))</formula>
    </cfRule>
    <cfRule type="containsText" dxfId="2641" priority="2320" operator="containsText" text="ITALIA">
      <formula>NOT(ISERROR(SEARCH("ITALIA",B12)))</formula>
    </cfRule>
    <cfRule type="containsText" dxfId="2640" priority="2321" operator="containsText" text="BÉLGICA">
      <formula>NOT(ISERROR(SEARCH("BÉLGICA",B12)))</formula>
    </cfRule>
    <cfRule type="containsText" dxfId="2639" priority="2322" operator="containsText" text="ESPAÑA">
      <formula>NOT(ISERROR(SEARCH("ESPAÑA",B12)))</formula>
    </cfRule>
    <cfRule type="containsText" dxfId="2638" priority="2323" operator="containsText" text="ALEMANIA">
      <formula>NOT(ISERROR(SEARCH("ALEMANIA",B12)))</formula>
    </cfRule>
    <cfRule type="containsText" dxfId="2637" priority="2324" operator="containsText" text="PAÍSES NÓRDICOS">
      <formula>NOT(ISERROR(SEARCH("PAÍSES NÓRDICOS",B12)))</formula>
    </cfRule>
    <cfRule type="containsText" dxfId="2636" priority="2325" operator="containsText" text="REINO UNIDO">
      <formula>NOT(ISERROR(SEARCH("REINO UNIDO",B12)))</formula>
    </cfRule>
    <cfRule type="containsText" dxfId="2635" priority="2326" operator="containsText" text="DINAMARCA">
      <formula>NOT(ISERROR(SEARCH("DINAMARCA",B12)))</formula>
    </cfRule>
    <cfRule type="containsText" dxfId="2634" priority="2327" operator="containsText" text="NORUEGA">
      <formula>NOT(ISERROR(SEARCH("NORUEGA",B12)))</formula>
    </cfRule>
    <cfRule type="containsText" dxfId="2633" priority="2328" operator="containsText" text="FINLANDIA">
      <formula>NOT(ISERROR(SEARCH("FINLANDIA",B12)))</formula>
    </cfRule>
    <cfRule type="containsText" dxfId="2632" priority="2329" operator="containsText" text="SUECIA">
      <formula>NOT(ISERROR(SEARCH("SUECIA",B12)))</formula>
    </cfRule>
  </conditionalFormatting>
  <conditionalFormatting sqref="B12">
    <cfRule type="containsText" dxfId="2631" priority="2296" operator="containsText" text="SUIZA">
      <formula>NOT(ISERROR(SEARCH("SUIZA",B12)))</formula>
    </cfRule>
    <cfRule type="containsText" dxfId="2630" priority="2297" operator="containsText" text="AUSTRIA">
      <formula>NOT(ISERROR(SEARCH("AUSTRIA",B12)))</formula>
    </cfRule>
    <cfRule type="containsText" dxfId="2629" priority="2298" operator="containsText" text="IRLANDA">
      <formula>NOT(ISERROR(SEARCH("IRLANDA",B12)))</formula>
    </cfRule>
    <cfRule type="containsText" dxfId="2628" priority="2299" operator="containsText" text="PAÍSES DEL ESTE">
      <formula>NOT(ISERROR(SEARCH("PAÍSES DEL ESTE",B12)))</formula>
    </cfRule>
    <cfRule type="containsText" dxfId="2627" priority="2300" operator="containsText" text="RUSIA">
      <formula>NOT(ISERROR(SEARCH("RUSIA",B12)))</formula>
    </cfRule>
    <cfRule type="containsText" dxfId="2626" priority="2301" operator="containsText" text="HOLANDA">
      <formula>NOT(ISERROR(SEARCH("HOLANDA",B12)))</formula>
    </cfRule>
    <cfRule type="containsText" dxfId="2625" priority="2302" operator="containsText" text="FRANCIA">
      <formula>NOT(ISERROR(SEARCH("FRANCIA",B12)))</formula>
    </cfRule>
    <cfRule type="containsText" dxfId="2624" priority="2303" operator="containsText" text="ITALIA">
      <formula>NOT(ISERROR(SEARCH("ITALIA",B12)))</formula>
    </cfRule>
    <cfRule type="containsText" dxfId="2623" priority="2304" operator="containsText" text="BÉLGICA">
      <formula>NOT(ISERROR(SEARCH("BÉLGICA",B12)))</formula>
    </cfRule>
    <cfRule type="containsText" dxfId="2622" priority="2305" operator="containsText" text="ESPAÑA">
      <formula>NOT(ISERROR(SEARCH("ESPAÑA",B12)))</formula>
    </cfRule>
    <cfRule type="containsText" dxfId="2621" priority="2306" operator="containsText" text="ALEMANIA">
      <formula>NOT(ISERROR(SEARCH("ALEMANIA",B12)))</formula>
    </cfRule>
    <cfRule type="containsText" dxfId="2620" priority="2307" operator="containsText" text="PAÍSES NÓRDICOS">
      <formula>NOT(ISERROR(SEARCH("PAÍSES NÓRDICOS",B12)))</formula>
    </cfRule>
    <cfRule type="containsText" dxfId="2619" priority="2308" operator="containsText" text="REINO UNIDO">
      <formula>NOT(ISERROR(SEARCH("REINO UNIDO",B12)))</formula>
    </cfRule>
    <cfRule type="containsText" dxfId="2618" priority="2309" operator="containsText" text="DINAMARCA">
      <formula>NOT(ISERROR(SEARCH("DINAMARCA",B12)))</formula>
    </cfRule>
    <cfRule type="containsText" dxfId="2617" priority="2310" operator="containsText" text="NORUEGA">
      <formula>NOT(ISERROR(SEARCH("NORUEGA",B12)))</formula>
    </cfRule>
    <cfRule type="containsText" dxfId="2616" priority="2311" operator="containsText" text="FINLANDIA">
      <formula>NOT(ISERROR(SEARCH("FINLANDIA",B12)))</formula>
    </cfRule>
    <cfRule type="containsText" dxfId="2615" priority="2312" operator="containsText" text="SUECIA">
      <formula>NOT(ISERROR(SEARCH("SUECIA",B12)))</formula>
    </cfRule>
  </conditionalFormatting>
  <conditionalFormatting sqref="B12">
    <cfRule type="containsText" dxfId="2614" priority="2279" operator="containsText" text="SUIZA">
      <formula>NOT(ISERROR(SEARCH("SUIZA",B12)))</formula>
    </cfRule>
    <cfRule type="containsText" dxfId="2613" priority="2280" operator="containsText" text="AUSTRIA">
      <formula>NOT(ISERROR(SEARCH("AUSTRIA",B12)))</formula>
    </cfRule>
    <cfRule type="containsText" dxfId="2612" priority="2281" operator="containsText" text="IRLANDA">
      <formula>NOT(ISERROR(SEARCH("IRLANDA",B12)))</formula>
    </cfRule>
    <cfRule type="containsText" dxfId="2611" priority="2282" operator="containsText" text="PAÍSES DEL ESTE">
      <formula>NOT(ISERROR(SEARCH("PAÍSES DEL ESTE",B12)))</formula>
    </cfRule>
    <cfRule type="containsText" dxfId="2610" priority="2283" operator="containsText" text="RUSIA">
      <formula>NOT(ISERROR(SEARCH("RUSIA",B12)))</formula>
    </cfRule>
    <cfRule type="containsText" dxfId="2609" priority="2284" operator="containsText" text="HOLANDA">
      <formula>NOT(ISERROR(SEARCH("HOLANDA",B12)))</formula>
    </cfRule>
    <cfRule type="containsText" dxfId="2608" priority="2285" operator="containsText" text="FRANCIA">
      <formula>NOT(ISERROR(SEARCH("FRANCIA",B12)))</formula>
    </cfRule>
    <cfRule type="containsText" dxfId="2607" priority="2286" operator="containsText" text="ITALIA">
      <formula>NOT(ISERROR(SEARCH("ITALIA",B12)))</formula>
    </cfRule>
    <cfRule type="containsText" dxfId="2606" priority="2287" operator="containsText" text="BÉLGICA">
      <formula>NOT(ISERROR(SEARCH("BÉLGICA",B12)))</formula>
    </cfRule>
    <cfRule type="containsText" dxfId="2605" priority="2288" operator="containsText" text="ESPAÑA">
      <formula>NOT(ISERROR(SEARCH("ESPAÑA",B12)))</formula>
    </cfRule>
    <cfRule type="containsText" dxfId="2604" priority="2289" operator="containsText" text="ALEMANIA">
      <formula>NOT(ISERROR(SEARCH("ALEMANIA",B12)))</formula>
    </cfRule>
    <cfRule type="containsText" dxfId="2603" priority="2290" operator="containsText" text="PAÍSES NÓRDICOS">
      <formula>NOT(ISERROR(SEARCH("PAÍSES NÓRDICOS",B12)))</formula>
    </cfRule>
    <cfRule type="containsText" dxfId="2602" priority="2291" operator="containsText" text="REINO UNIDO">
      <formula>NOT(ISERROR(SEARCH("REINO UNIDO",B12)))</formula>
    </cfRule>
    <cfRule type="containsText" dxfId="2601" priority="2292" operator="containsText" text="DINAMARCA">
      <formula>NOT(ISERROR(SEARCH("DINAMARCA",B12)))</formula>
    </cfRule>
    <cfRule type="containsText" dxfId="2600" priority="2293" operator="containsText" text="NORUEGA">
      <formula>NOT(ISERROR(SEARCH("NORUEGA",B12)))</formula>
    </cfRule>
    <cfRule type="containsText" dxfId="2599" priority="2294" operator="containsText" text="FINLANDIA">
      <formula>NOT(ISERROR(SEARCH("FINLANDIA",B12)))</formula>
    </cfRule>
    <cfRule type="containsText" dxfId="2598" priority="2295" operator="containsText" text="SUECIA">
      <formula>NOT(ISERROR(SEARCH("SUECIA",B12)))</formula>
    </cfRule>
  </conditionalFormatting>
  <conditionalFormatting sqref="B12">
    <cfRule type="containsText" dxfId="2597" priority="2262" operator="containsText" text="SUIZA">
      <formula>NOT(ISERROR(SEARCH("SUIZA",B12)))</formula>
    </cfRule>
    <cfRule type="containsText" dxfId="2596" priority="2263" operator="containsText" text="AUSTRIA">
      <formula>NOT(ISERROR(SEARCH("AUSTRIA",B12)))</formula>
    </cfRule>
    <cfRule type="containsText" dxfId="2595" priority="2264" operator="containsText" text="IRLANDA">
      <formula>NOT(ISERROR(SEARCH("IRLANDA",B12)))</formula>
    </cfRule>
    <cfRule type="containsText" dxfId="2594" priority="2265" operator="containsText" text="PAÍSES DEL ESTE">
      <formula>NOT(ISERROR(SEARCH("PAÍSES DEL ESTE",B12)))</formula>
    </cfRule>
    <cfRule type="containsText" dxfId="2593" priority="2266" operator="containsText" text="RUSIA">
      <formula>NOT(ISERROR(SEARCH("RUSIA",B12)))</formula>
    </cfRule>
    <cfRule type="containsText" dxfId="2592" priority="2267" operator="containsText" text="HOLANDA">
      <formula>NOT(ISERROR(SEARCH("HOLANDA",B12)))</formula>
    </cfRule>
    <cfRule type="containsText" dxfId="2591" priority="2268" operator="containsText" text="FRANCIA">
      <formula>NOT(ISERROR(SEARCH("FRANCIA",B12)))</formula>
    </cfRule>
    <cfRule type="containsText" dxfId="2590" priority="2269" operator="containsText" text="ITALIA">
      <formula>NOT(ISERROR(SEARCH("ITALIA",B12)))</formula>
    </cfRule>
    <cfRule type="containsText" dxfId="2589" priority="2270" operator="containsText" text="BÉLGICA">
      <formula>NOT(ISERROR(SEARCH("BÉLGICA",B12)))</formula>
    </cfRule>
    <cfRule type="containsText" dxfId="2588" priority="2271" operator="containsText" text="ESPAÑA">
      <formula>NOT(ISERROR(SEARCH("ESPAÑA",B12)))</formula>
    </cfRule>
    <cfRule type="containsText" dxfId="2587" priority="2272" operator="containsText" text="ALEMANIA">
      <formula>NOT(ISERROR(SEARCH("ALEMANIA",B12)))</formula>
    </cfRule>
    <cfRule type="containsText" dxfId="2586" priority="2273" operator="containsText" text="PAÍSES NÓRDICOS">
      <formula>NOT(ISERROR(SEARCH("PAÍSES NÓRDICOS",B12)))</formula>
    </cfRule>
    <cfRule type="containsText" dxfId="2585" priority="2274" operator="containsText" text="REINO UNIDO">
      <formula>NOT(ISERROR(SEARCH("REINO UNIDO",B12)))</formula>
    </cfRule>
    <cfRule type="containsText" dxfId="2584" priority="2275" operator="containsText" text="DINAMARCA">
      <formula>NOT(ISERROR(SEARCH("DINAMARCA",B12)))</formula>
    </cfRule>
    <cfRule type="containsText" dxfId="2583" priority="2276" operator="containsText" text="NORUEGA">
      <formula>NOT(ISERROR(SEARCH("NORUEGA",B12)))</formula>
    </cfRule>
    <cfRule type="containsText" dxfId="2582" priority="2277" operator="containsText" text="FINLANDIA">
      <formula>NOT(ISERROR(SEARCH("FINLANDIA",B12)))</formula>
    </cfRule>
    <cfRule type="containsText" dxfId="2581" priority="2278" operator="containsText" text="SUECIA">
      <formula>NOT(ISERROR(SEARCH("SUECIA",B12)))</formula>
    </cfRule>
  </conditionalFormatting>
  <conditionalFormatting sqref="B12">
    <cfRule type="containsText" dxfId="2580" priority="2245" operator="containsText" text="SUIZA">
      <formula>NOT(ISERROR(SEARCH("SUIZA",B12)))</formula>
    </cfRule>
    <cfRule type="containsText" dxfId="2579" priority="2246" operator="containsText" text="AUSTRIA">
      <formula>NOT(ISERROR(SEARCH("AUSTRIA",B12)))</formula>
    </cfRule>
    <cfRule type="containsText" dxfId="2578" priority="2247" operator="containsText" text="IRLANDA">
      <formula>NOT(ISERROR(SEARCH("IRLANDA",B12)))</formula>
    </cfRule>
    <cfRule type="containsText" dxfId="2577" priority="2248" operator="containsText" text="PAÍSES DEL ESTE">
      <formula>NOT(ISERROR(SEARCH("PAÍSES DEL ESTE",B12)))</formula>
    </cfRule>
    <cfRule type="containsText" dxfId="2576" priority="2249" operator="containsText" text="RUSIA">
      <formula>NOT(ISERROR(SEARCH("RUSIA",B12)))</formula>
    </cfRule>
    <cfRule type="containsText" dxfId="2575" priority="2250" operator="containsText" text="HOLANDA">
      <formula>NOT(ISERROR(SEARCH("HOLANDA",B12)))</formula>
    </cfRule>
    <cfRule type="containsText" dxfId="2574" priority="2251" operator="containsText" text="FRANCIA">
      <formula>NOT(ISERROR(SEARCH("FRANCIA",B12)))</formula>
    </cfRule>
    <cfRule type="containsText" dxfId="2573" priority="2252" operator="containsText" text="ITALIA">
      <formula>NOT(ISERROR(SEARCH("ITALIA",B12)))</formula>
    </cfRule>
    <cfRule type="containsText" dxfId="2572" priority="2253" operator="containsText" text="BÉLGICA">
      <formula>NOT(ISERROR(SEARCH("BÉLGICA",B12)))</formula>
    </cfRule>
    <cfRule type="containsText" dxfId="2571" priority="2254" operator="containsText" text="ESPAÑA">
      <formula>NOT(ISERROR(SEARCH("ESPAÑA",B12)))</formula>
    </cfRule>
    <cfRule type="containsText" dxfId="2570" priority="2255" operator="containsText" text="ALEMANIA">
      <formula>NOT(ISERROR(SEARCH("ALEMANIA",B12)))</formula>
    </cfRule>
    <cfRule type="containsText" dxfId="2569" priority="2256" operator="containsText" text="PAÍSES NÓRDICOS">
      <formula>NOT(ISERROR(SEARCH("PAÍSES NÓRDICOS",B12)))</formula>
    </cfRule>
    <cfRule type="containsText" dxfId="2568" priority="2257" operator="containsText" text="REINO UNIDO">
      <formula>NOT(ISERROR(SEARCH("REINO UNIDO",B12)))</formula>
    </cfRule>
    <cfRule type="containsText" dxfId="2567" priority="2258" operator="containsText" text="DINAMARCA">
      <formula>NOT(ISERROR(SEARCH("DINAMARCA",B12)))</formula>
    </cfRule>
    <cfRule type="containsText" dxfId="2566" priority="2259" operator="containsText" text="NORUEGA">
      <formula>NOT(ISERROR(SEARCH("NORUEGA",B12)))</formula>
    </cfRule>
    <cfRule type="containsText" dxfId="2565" priority="2260" operator="containsText" text="FINLANDIA">
      <formula>NOT(ISERROR(SEARCH("FINLANDIA",B12)))</formula>
    </cfRule>
    <cfRule type="containsText" dxfId="2564" priority="2261" operator="containsText" text="SUECIA">
      <formula>NOT(ISERROR(SEARCH("SUECIA",B12)))</formula>
    </cfRule>
  </conditionalFormatting>
  <conditionalFormatting sqref="B12">
    <cfRule type="containsText" dxfId="2563" priority="2228" operator="containsText" text="SUIZA">
      <formula>NOT(ISERROR(SEARCH("SUIZA",B12)))</formula>
    </cfRule>
    <cfRule type="containsText" dxfId="2562" priority="2229" operator="containsText" text="AUSTRIA">
      <formula>NOT(ISERROR(SEARCH("AUSTRIA",B12)))</formula>
    </cfRule>
    <cfRule type="containsText" dxfId="2561" priority="2230" operator="containsText" text="IRLANDA">
      <formula>NOT(ISERROR(SEARCH("IRLANDA",B12)))</formula>
    </cfRule>
    <cfRule type="containsText" dxfId="2560" priority="2231" operator="containsText" text="PAÍSES DEL ESTE">
      <formula>NOT(ISERROR(SEARCH("PAÍSES DEL ESTE",B12)))</formula>
    </cfRule>
    <cfRule type="containsText" dxfId="2559" priority="2232" operator="containsText" text="RUSIA">
      <formula>NOT(ISERROR(SEARCH("RUSIA",B12)))</formula>
    </cfRule>
    <cfRule type="containsText" dxfId="2558" priority="2233" operator="containsText" text="HOLANDA">
      <formula>NOT(ISERROR(SEARCH("HOLANDA",B12)))</formula>
    </cfRule>
    <cfRule type="containsText" dxfId="2557" priority="2234" operator="containsText" text="FRANCIA">
      <formula>NOT(ISERROR(SEARCH("FRANCIA",B12)))</formula>
    </cfRule>
    <cfRule type="containsText" dxfId="2556" priority="2235" operator="containsText" text="ITALIA">
      <formula>NOT(ISERROR(SEARCH("ITALIA",B12)))</formula>
    </cfRule>
    <cfRule type="containsText" dxfId="2555" priority="2236" operator="containsText" text="BÉLGICA">
      <formula>NOT(ISERROR(SEARCH("BÉLGICA",B12)))</formula>
    </cfRule>
    <cfRule type="containsText" dxfId="2554" priority="2237" operator="containsText" text="ESPAÑA">
      <formula>NOT(ISERROR(SEARCH("ESPAÑA",B12)))</formula>
    </cfRule>
    <cfRule type="containsText" dxfId="2553" priority="2238" operator="containsText" text="ALEMANIA">
      <formula>NOT(ISERROR(SEARCH("ALEMANIA",B12)))</formula>
    </cfRule>
    <cfRule type="containsText" dxfId="2552" priority="2239" operator="containsText" text="PAÍSES NÓRDICOS">
      <formula>NOT(ISERROR(SEARCH("PAÍSES NÓRDICOS",B12)))</formula>
    </cfRule>
    <cfRule type="containsText" dxfId="2551" priority="2240" operator="containsText" text="REINO UNIDO">
      <formula>NOT(ISERROR(SEARCH("REINO UNIDO",B12)))</formula>
    </cfRule>
    <cfRule type="containsText" dxfId="2550" priority="2241" operator="containsText" text="DINAMARCA">
      <formula>NOT(ISERROR(SEARCH("DINAMARCA",B12)))</formula>
    </cfRule>
    <cfRule type="containsText" dxfId="2549" priority="2242" operator="containsText" text="NORUEGA">
      <formula>NOT(ISERROR(SEARCH("NORUEGA",B12)))</formula>
    </cfRule>
    <cfRule type="containsText" dxfId="2548" priority="2243" operator="containsText" text="FINLANDIA">
      <formula>NOT(ISERROR(SEARCH("FINLANDIA",B12)))</formula>
    </cfRule>
    <cfRule type="containsText" dxfId="2547" priority="2244" operator="containsText" text="SUECIA">
      <formula>NOT(ISERROR(SEARCH("SUECIA",B12)))</formula>
    </cfRule>
  </conditionalFormatting>
  <conditionalFormatting sqref="B12">
    <cfRule type="containsText" dxfId="2546" priority="2211" operator="containsText" text="SUIZA">
      <formula>NOT(ISERROR(SEARCH("SUIZA",B12)))</formula>
    </cfRule>
    <cfRule type="containsText" dxfId="2545" priority="2212" operator="containsText" text="AUSTRIA">
      <formula>NOT(ISERROR(SEARCH("AUSTRIA",B12)))</formula>
    </cfRule>
    <cfRule type="containsText" dxfId="2544" priority="2213" operator="containsText" text="IRLANDA">
      <formula>NOT(ISERROR(SEARCH("IRLANDA",B12)))</formula>
    </cfRule>
    <cfRule type="containsText" dxfId="2543" priority="2214" operator="containsText" text="PAÍSES DEL ESTE">
      <formula>NOT(ISERROR(SEARCH("PAÍSES DEL ESTE",B12)))</formula>
    </cfRule>
    <cfRule type="containsText" dxfId="2542" priority="2215" operator="containsText" text="RUSIA">
      <formula>NOT(ISERROR(SEARCH("RUSIA",B12)))</formula>
    </cfRule>
    <cfRule type="containsText" dxfId="2541" priority="2216" operator="containsText" text="HOLANDA">
      <formula>NOT(ISERROR(SEARCH("HOLANDA",B12)))</formula>
    </cfRule>
    <cfRule type="containsText" dxfId="2540" priority="2217" operator="containsText" text="FRANCIA">
      <formula>NOT(ISERROR(SEARCH("FRANCIA",B12)))</formula>
    </cfRule>
    <cfRule type="containsText" dxfId="2539" priority="2218" operator="containsText" text="ITALIA">
      <formula>NOT(ISERROR(SEARCH("ITALIA",B12)))</formula>
    </cfRule>
    <cfRule type="containsText" dxfId="2538" priority="2219" operator="containsText" text="BÉLGICA">
      <formula>NOT(ISERROR(SEARCH("BÉLGICA",B12)))</formula>
    </cfRule>
    <cfRule type="containsText" dxfId="2537" priority="2220" operator="containsText" text="ESPAÑA">
      <formula>NOT(ISERROR(SEARCH("ESPAÑA",B12)))</formula>
    </cfRule>
    <cfRule type="containsText" dxfId="2536" priority="2221" operator="containsText" text="ALEMANIA">
      <formula>NOT(ISERROR(SEARCH("ALEMANIA",B12)))</formula>
    </cfRule>
    <cfRule type="containsText" dxfId="2535" priority="2222" operator="containsText" text="PAÍSES NÓRDICOS">
      <formula>NOT(ISERROR(SEARCH("PAÍSES NÓRDICOS",B12)))</formula>
    </cfRule>
    <cfRule type="containsText" dxfId="2534" priority="2223" operator="containsText" text="REINO UNIDO">
      <formula>NOT(ISERROR(SEARCH("REINO UNIDO",B12)))</formula>
    </cfRule>
    <cfRule type="containsText" dxfId="2533" priority="2224" operator="containsText" text="DINAMARCA">
      <formula>NOT(ISERROR(SEARCH("DINAMARCA",B12)))</formula>
    </cfRule>
    <cfRule type="containsText" dxfId="2532" priority="2225" operator="containsText" text="NORUEGA">
      <formula>NOT(ISERROR(SEARCH("NORUEGA",B12)))</formula>
    </cfRule>
    <cfRule type="containsText" dxfId="2531" priority="2226" operator="containsText" text="FINLANDIA">
      <formula>NOT(ISERROR(SEARCH("FINLANDIA",B12)))</formula>
    </cfRule>
    <cfRule type="containsText" dxfId="2530" priority="2227" operator="containsText" text="SUECIA">
      <formula>NOT(ISERROR(SEARCH("SUECIA",B12)))</formula>
    </cfRule>
  </conditionalFormatting>
  <conditionalFormatting sqref="B12">
    <cfRule type="containsText" dxfId="2529" priority="2194" operator="containsText" text="SUIZA">
      <formula>NOT(ISERROR(SEARCH("SUIZA",B12)))</formula>
    </cfRule>
    <cfRule type="containsText" dxfId="2528" priority="2195" operator="containsText" text="AUSTRIA">
      <formula>NOT(ISERROR(SEARCH("AUSTRIA",B12)))</formula>
    </cfRule>
    <cfRule type="containsText" dxfId="2527" priority="2196" operator="containsText" text="IRLANDA">
      <formula>NOT(ISERROR(SEARCH("IRLANDA",B12)))</formula>
    </cfRule>
    <cfRule type="containsText" dxfId="2526" priority="2197" operator="containsText" text="PAÍSES DEL ESTE">
      <formula>NOT(ISERROR(SEARCH("PAÍSES DEL ESTE",B12)))</formula>
    </cfRule>
    <cfRule type="containsText" dxfId="2525" priority="2198" operator="containsText" text="RUSIA">
      <formula>NOT(ISERROR(SEARCH("RUSIA",B12)))</formula>
    </cfRule>
    <cfRule type="containsText" dxfId="2524" priority="2199" operator="containsText" text="HOLANDA">
      <formula>NOT(ISERROR(SEARCH("HOLANDA",B12)))</formula>
    </cfRule>
    <cfRule type="containsText" dxfId="2523" priority="2200" operator="containsText" text="FRANCIA">
      <formula>NOT(ISERROR(SEARCH("FRANCIA",B12)))</formula>
    </cfRule>
    <cfRule type="containsText" dxfId="2522" priority="2201" operator="containsText" text="ITALIA">
      <formula>NOT(ISERROR(SEARCH("ITALIA",B12)))</formula>
    </cfRule>
    <cfRule type="containsText" dxfId="2521" priority="2202" operator="containsText" text="BÉLGICA">
      <formula>NOT(ISERROR(SEARCH("BÉLGICA",B12)))</formula>
    </cfRule>
    <cfRule type="containsText" dxfId="2520" priority="2203" operator="containsText" text="ESPAÑA">
      <formula>NOT(ISERROR(SEARCH("ESPAÑA",B12)))</formula>
    </cfRule>
    <cfRule type="containsText" dxfId="2519" priority="2204" operator="containsText" text="ALEMANIA">
      <formula>NOT(ISERROR(SEARCH("ALEMANIA",B12)))</formula>
    </cfRule>
    <cfRule type="containsText" dxfId="2518" priority="2205" operator="containsText" text="PAÍSES NÓRDICOS">
      <formula>NOT(ISERROR(SEARCH("PAÍSES NÓRDICOS",B12)))</formula>
    </cfRule>
    <cfRule type="containsText" dxfId="2517" priority="2206" operator="containsText" text="REINO UNIDO">
      <formula>NOT(ISERROR(SEARCH("REINO UNIDO",B12)))</formula>
    </cfRule>
    <cfRule type="containsText" dxfId="2516" priority="2207" operator="containsText" text="DINAMARCA">
      <formula>NOT(ISERROR(SEARCH("DINAMARCA",B12)))</formula>
    </cfRule>
    <cfRule type="containsText" dxfId="2515" priority="2208" operator="containsText" text="NORUEGA">
      <formula>NOT(ISERROR(SEARCH("NORUEGA",B12)))</formula>
    </cfRule>
    <cfRule type="containsText" dxfId="2514" priority="2209" operator="containsText" text="FINLANDIA">
      <formula>NOT(ISERROR(SEARCH("FINLANDIA",B12)))</formula>
    </cfRule>
    <cfRule type="containsText" dxfId="2513" priority="2210" operator="containsText" text="SUECIA">
      <formula>NOT(ISERROR(SEARCH("SUECIA",B12)))</formula>
    </cfRule>
  </conditionalFormatting>
  <conditionalFormatting sqref="B12">
    <cfRule type="containsText" dxfId="2512" priority="2177" operator="containsText" text="SUIZA">
      <formula>NOT(ISERROR(SEARCH("SUIZA",B12)))</formula>
    </cfRule>
    <cfRule type="containsText" dxfId="2511" priority="2178" operator="containsText" text="AUSTRIA">
      <formula>NOT(ISERROR(SEARCH("AUSTRIA",B12)))</formula>
    </cfRule>
    <cfRule type="containsText" dxfId="2510" priority="2179" operator="containsText" text="IRLANDA">
      <formula>NOT(ISERROR(SEARCH("IRLANDA",B12)))</formula>
    </cfRule>
    <cfRule type="containsText" dxfId="2509" priority="2180" operator="containsText" text="PAÍSES DEL ESTE">
      <formula>NOT(ISERROR(SEARCH("PAÍSES DEL ESTE",B12)))</formula>
    </cfRule>
    <cfRule type="containsText" dxfId="2508" priority="2181" operator="containsText" text="RUSIA">
      <formula>NOT(ISERROR(SEARCH("RUSIA",B12)))</formula>
    </cfRule>
    <cfRule type="containsText" dxfId="2507" priority="2182" operator="containsText" text="HOLANDA">
      <formula>NOT(ISERROR(SEARCH("HOLANDA",B12)))</formula>
    </cfRule>
    <cfRule type="containsText" dxfId="2506" priority="2183" operator="containsText" text="FRANCIA">
      <formula>NOT(ISERROR(SEARCH("FRANCIA",B12)))</formula>
    </cfRule>
    <cfRule type="containsText" dxfId="2505" priority="2184" operator="containsText" text="ITALIA">
      <formula>NOT(ISERROR(SEARCH("ITALIA",B12)))</formula>
    </cfRule>
    <cfRule type="containsText" dxfId="2504" priority="2185" operator="containsText" text="BÉLGICA">
      <formula>NOT(ISERROR(SEARCH("BÉLGICA",B12)))</formula>
    </cfRule>
    <cfRule type="containsText" dxfId="2503" priority="2186" operator="containsText" text="ESPAÑA">
      <formula>NOT(ISERROR(SEARCH("ESPAÑA",B12)))</formula>
    </cfRule>
    <cfRule type="containsText" dxfId="2502" priority="2187" operator="containsText" text="ALEMANIA">
      <formula>NOT(ISERROR(SEARCH("ALEMANIA",B12)))</formula>
    </cfRule>
    <cfRule type="containsText" dxfId="2501" priority="2188" operator="containsText" text="PAÍSES NÓRDICOS">
      <formula>NOT(ISERROR(SEARCH("PAÍSES NÓRDICOS",B12)))</formula>
    </cfRule>
    <cfRule type="containsText" dxfId="2500" priority="2189" operator="containsText" text="REINO UNIDO">
      <formula>NOT(ISERROR(SEARCH("REINO UNIDO",B12)))</formula>
    </cfRule>
    <cfRule type="containsText" dxfId="2499" priority="2190" operator="containsText" text="DINAMARCA">
      <formula>NOT(ISERROR(SEARCH("DINAMARCA",B12)))</formula>
    </cfRule>
    <cfRule type="containsText" dxfId="2498" priority="2191" operator="containsText" text="NORUEGA">
      <formula>NOT(ISERROR(SEARCH("NORUEGA",B12)))</formula>
    </cfRule>
    <cfRule type="containsText" dxfId="2497" priority="2192" operator="containsText" text="FINLANDIA">
      <formula>NOT(ISERROR(SEARCH("FINLANDIA",B12)))</formula>
    </cfRule>
    <cfRule type="containsText" dxfId="2496" priority="2193" operator="containsText" text="SUECIA">
      <formula>NOT(ISERROR(SEARCH("SUECIA",B12)))</formula>
    </cfRule>
  </conditionalFormatting>
  <conditionalFormatting sqref="B12">
    <cfRule type="containsText" dxfId="2495" priority="2160" operator="containsText" text="SUIZA">
      <formula>NOT(ISERROR(SEARCH("SUIZA",B12)))</formula>
    </cfRule>
    <cfRule type="containsText" dxfId="2494" priority="2161" operator="containsText" text="AUSTRIA">
      <formula>NOT(ISERROR(SEARCH("AUSTRIA",B12)))</formula>
    </cfRule>
    <cfRule type="containsText" dxfId="2493" priority="2162" operator="containsText" text="IRLANDA">
      <formula>NOT(ISERROR(SEARCH("IRLANDA",B12)))</formula>
    </cfRule>
    <cfRule type="containsText" dxfId="2492" priority="2163" operator="containsText" text="PAÍSES DEL ESTE">
      <formula>NOT(ISERROR(SEARCH("PAÍSES DEL ESTE",B12)))</formula>
    </cfRule>
    <cfRule type="containsText" dxfId="2491" priority="2164" operator="containsText" text="RUSIA">
      <formula>NOT(ISERROR(SEARCH("RUSIA",B12)))</formula>
    </cfRule>
    <cfRule type="containsText" dxfId="2490" priority="2165" operator="containsText" text="HOLANDA">
      <formula>NOT(ISERROR(SEARCH("HOLANDA",B12)))</formula>
    </cfRule>
    <cfRule type="containsText" dxfId="2489" priority="2166" operator="containsText" text="FRANCIA">
      <formula>NOT(ISERROR(SEARCH("FRANCIA",B12)))</formula>
    </cfRule>
    <cfRule type="containsText" dxfId="2488" priority="2167" operator="containsText" text="ITALIA">
      <formula>NOT(ISERROR(SEARCH("ITALIA",B12)))</formula>
    </cfRule>
    <cfRule type="containsText" dxfId="2487" priority="2168" operator="containsText" text="BÉLGICA">
      <formula>NOT(ISERROR(SEARCH("BÉLGICA",B12)))</formula>
    </cfRule>
    <cfRule type="containsText" dxfId="2486" priority="2169" operator="containsText" text="ESPAÑA">
      <formula>NOT(ISERROR(SEARCH("ESPAÑA",B12)))</formula>
    </cfRule>
    <cfRule type="containsText" dxfId="2485" priority="2170" operator="containsText" text="ALEMANIA">
      <formula>NOT(ISERROR(SEARCH("ALEMANIA",B12)))</formula>
    </cfRule>
    <cfRule type="containsText" dxfId="2484" priority="2171" operator="containsText" text="PAÍSES NÓRDICOS">
      <formula>NOT(ISERROR(SEARCH("PAÍSES NÓRDICOS",B12)))</formula>
    </cfRule>
    <cfRule type="containsText" dxfId="2483" priority="2172" operator="containsText" text="REINO UNIDO">
      <formula>NOT(ISERROR(SEARCH("REINO UNIDO",B12)))</formula>
    </cfRule>
    <cfRule type="containsText" dxfId="2482" priority="2173" operator="containsText" text="DINAMARCA">
      <formula>NOT(ISERROR(SEARCH("DINAMARCA",B12)))</formula>
    </cfRule>
    <cfRule type="containsText" dxfId="2481" priority="2174" operator="containsText" text="NORUEGA">
      <formula>NOT(ISERROR(SEARCH("NORUEGA",B12)))</formula>
    </cfRule>
    <cfRule type="containsText" dxfId="2480" priority="2175" operator="containsText" text="FINLANDIA">
      <formula>NOT(ISERROR(SEARCH("FINLANDIA",B12)))</formula>
    </cfRule>
    <cfRule type="containsText" dxfId="2479" priority="2176" operator="containsText" text="SUECIA">
      <formula>NOT(ISERROR(SEARCH("SUECIA",B12)))</formula>
    </cfRule>
  </conditionalFormatting>
  <conditionalFormatting sqref="B11">
    <cfRule type="containsText" dxfId="2478" priority="2143" operator="containsText" text="SUIZA">
      <formula>NOT(ISERROR(SEARCH("SUIZA",B11)))</formula>
    </cfRule>
    <cfRule type="containsText" dxfId="2477" priority="2144" operator="containsText" text="AUSTRIA">
      <formula>NOT(ISERROR(SEARCH("AUSTRIA",B11)))</formula>
    </cfRule>
    <cfRule type="containsText" dxfId="2476" priority="2145" operator="containsText" text="IRLANDA">
      <formula>NOT(ISERROR(SEARCH("IRLANDA",B11)))</formula>
    </cfRule>
    <cfRule type="containsText" dxfId="2475" priority="2146" operator="containsText" text="PAÍSES DEL ESTE">
      <formula>NOT(ISERROR(SEARCH("PAÍSES DEL ESTE",B11)))</formula>
    </cfRule>
    <cfRule type="containsText" dxfId="2474" priority="2147" operator="containsText" text="RUSIA">
      <formula>NOT(ISERROR(SEARCH("RUSIA",B11)))</formula>
    </cfRule>
    <cfRule type="containsText" dxfId="2473" priority="2148" operator="containsText" text="HOLANDA">
      <formula>NOT(ISERROR(SEARCH("HOLANDA",B11)))</formula>
    </cfRule>
    <cfRule type="containsText" dxfId="2472" priority="2149" operator="containsText" text="FRANCIA">
      <formula>NOT(ISERROR(SEARCH("FRANCIA",B11)))</formula>
    </cfRule>
    <cfRule type="containsText" dxfId="2471" priority="2150" operator="containsText" text="ITALIA">
      <formula>NOT(ISERROR(SEARCH("ITALIA",B11)))</formula>
    </cfRule>
    <cfRule type="containsText" dxfId="2470" priority="2151" operator="containsText" text="BÉLGICA">
      <formula>NOT(ISERROR(SEARCH("BÉLGICA",B11)))</formula>
    </cfRule>
    <cfRule type="containsText" dxfId="2469" priority="2152" operator="containsText" text="ESPAÑA">
      <formula>NOT(ISERROR(SEARCH("ESPAÑA",B11)))</formula>
    </cfRule>
    <cfRule type="containsText" dxfId="2468" priority="2153" operator="containsText" text="ALEMANIA">
      <formula>NOT(ISERROR(SEARCH("ALEMANIA",B11)))</formula>
    </cfRule>
    <cfRule type="containsText" dxfId="2467" priority="2154" operator="containsText" text="PAÍSES NÓRDICOS">
      <formula>NOT(ISERROR(SEARCH("PAÍSES NÓRDICOS",B11)))</formula>
    </cfRule>
    <cfRule type="containsText" dxfId="2466" priority="2155" operator="containsText" text="REINO UNIDO">
      <formula>NOT(ISERROR(SEARCH("REINO UNIDO",B11)))</formula>
    </cfRule>
    <cfRule type="containsText" dxfId="2465" priority="2156" operator="containsText" text="DINAMARCA">
      <formula>NOT(ISERROR(SEARCH("DINAMARCA",B11)))</formula>
    </cfRule>
    <cfRule type="containsText" dxfId="2464" priority="2157" operator="containsText" text="NORUEGA">
      <formula>NOT(ISERROR(SEARCH("NORUEGA",B11)))</formula>
    </cfRule>
    <cfRule type="containsText" dxfId="2463" priority="2158" operator="containsText" text="FINLANDIA">
      <formula>NOT(ISERROR(SEARCH("FINLANDIA",B11)))</formula>
    </cfRule>
    <cfRule type="containsText" dxfId="2462" priority="2159" operator="containsText" text="SUECIA">
      <formula>NOT(ISERROR(SEARCH("SUECIA",B11)))</formula>
    </cfRule>
  </conditionalFormatting>
  <conditionalFormatting sqref="B11">
    <cfRule type="containsText" dxfId="2461" priority="2126" operator="containsText" text="SUIZA">
      <formula>NOT(ISERROR(SEARCH("SUIZA",B11)))</formula>
    </cfRule>
    <cfRule type="containsText" dxfId="2460" priority="2127" operator="containsText" text="AUSTRIA">
      <formula>NOT(ISERROR(SEARCH("AUSTRIA",B11)))</formula>
    </cfRule>
    <cfRule type="containsText" dxfId="2459" priority="2128" operator="containsText" text="IRLANDA">
      <formula>NOT(ISERROR(SEARCH("IRLANDA",B11)))</formula>
    </cfRule>
    <cfRule type="containsText" dxfId="2458" priority="2129" operator="containsText" text="PAÍSES DEL ESTE">
      <formula>NOT(ISERROR(SEARCH("PAÍSES DEL ESTE",B11)))</formula>
    </cfRule>
    <cfRule type="containsText" dxfId="2457" priority="2130" operator="containsText" text="RUSIA">
      <formula>NOT(ISERROR(SEARCH("RUSIA",B11)))</formula>
    </cfRule>
    <cfRule type="containsText" dxfId="2456" priority="2131" operator="containsText" text="HOLANDA">
      <formula>NOT(ISERROR(SEARCH("HOLANDA",B11)))</formula>
    </cfRule>
    <cfRule type="containsText" dxfId="2455" priority="2132" operator="containsText" text="FRANCIA">
      <formula>NOT(ISERROR(SEARCH("FRANCIA",B11)))</formula>
    </cfRule>
    <cfRule type="containsText" dxfId="2454" priority="2133" operator="containsText" text="ITALIA">
      <formula>NOT(ISERROR(SEARCH("ITALIA",B11)))</formula>
    </cfRule>
    <cfRule type="containsText" dxfId="2453" priority="2134" operator="containsText" text="BÉLGICA">
      <formula>NOT(ISERROR(SEARCH("BÉLGICA",B11)))</formula>
    </cfRule>
    <cfRule type="containsText" dxfId="2452" priority="2135" operator="containsText" text="ESPAÑA">
      <formula>NOT(ISERROR(SEARCH("ESPAÑA",B11)))</formula>
    </cfRule>
    <cfRule type="containsText" dxfId="2451" priority="2136" operator="containsText" text="ALEMANIA">
      <formula>NOT(ISERROR(SEARCH("ALEMANIA",B11)))</formula>
    </cfRule>
    <cfRule type="containsText" dxfId="2450" priority="2137" operator="containsText" text="PAÍSES NÓRDICOS">
      <formula>NOT(ISERROR(SEARCH("PAÍSES NÓRDICOS",B11)))</formula>
    </cfRule>
    <cfRule type="containsText" dxfId="2449" priority="2138" operator="containsText" text="REINO UNIDO">
      <formula>NOT(ISERROR(SEARCH("REINO UNIDO",B11)))</formula>
    </cfRule>
    <cfRule type="containsText" dxfId="2448" priority="2139" operator="containsText" text="DINAMARCA">
      <formula>NOT(ISERROR(SEARCH("DINAMARCA",B11)))</formula>
    </cfRule>
    <cfRule type="containsText" dxfId="2447" priority="2140" operator="containsText" text="NORUEGA">
      <formula>NOT(ISERROR(SEARCH("NORUEGA",B11)))</formula>
    </cfRule>
    <cfRule type="containsText" dxfId="2446" priority="2141" operator="containsText" text="FINLANDIA">
      <formula>NOT(ISERROR(SEARCH("FINLANDIA",B11)))</formula>
    </cfRule>
    <cfRule type="containsText" dxfId="2445" priority="2142" operator="containsText" text="SUECIA">
      <formula>NOT(ISERROR(SEARCH("SUECIA",B11)))</formula>
    </cfRule>
  </conditionalFormatting>
  <conditionalFormatting sqref="B11">
    <cfRule type="containsText" dxfId="2444" priority="2109" operator="containsText" text="SUIZA">
      <formula>NOT(ISERROR(SEARCH("SUIZA",B11)))</formula>
    </cfRule>
    <cfRule type="containsText" dxfId="2443" priority="2110" operator="containsText" text="AUSTRIA">
      <formula>NOT(ISERROR(SEARCH("AUSTRIA",B11)))</formula>
    </cfRule>
    <cfRule type="containsText" dxfId="2442" priority="2111" operator="containsText" text="IRLANDA">
      <formula>NOT(ISERROR(SEARCH("IRLANDA",B11)))</formula>
    </cfRule>
    <cfRule type="containsText" dxfId="2441" priority="2112" operator="containsText" text="PAÍSES DEL ESTE">
      <formula>NOT(ISERROR(SEARCH("PAÍSES DEL ESTE",B11)))</formula>
    </cfRule>
    <cfRule type="containsText" dxfId="2440" priority="2113" operator="containsText" text="RUSIA">
      <formula>NOT(ISERROR(SEARCH("RUSIA",B11)))</formula>
    </cfRule>
    <cfRule type="containsText" dxfId="2439" priority="2114" operator="containsText" text="HOLANDA">
      <formula>NOT(ISERROR(SEARCH("HOLANDA",B11)))</formula>
    </cfRule>
    <cfRule type="containsText" dxfId="2438" priority="2115" operator="containsText" text="FRANCIA">
      <formula>NOT(ISERROR(SEARCH("FRANCIA",B11)))</formula>
    </cfRule>
    <cfRule type="containsText" dxfId="2437" priority="2116" operator="containsText" text="ITALIA">
      <formula>NOT(ISERROR(SEARCH("ITALIA",B11)))</formula>
    </cfRule>
    <cfRule type="containsText" dxfId="2436" priority="2117" operator="containsText" text="BÉLGICA">
      <formula>NOT(ISERROR(SEARCH("BÉLGICA",B11)))</formula>
    </cfRule>
    <cfRule type="containsText" dxfId="2435" priority="2118" operator="containsText" text="ESPAÑA">
      <formula>NOT(ISERROR(SEARCH("ESPAÑA",B11)))</formula>
    </cfRule>
    <cfRule type="containsText" dxfId="2434" priority="2119" operator="containsText" text="ALEMANIA">
      <formula>NOT(ISERROR(SEARCH("ALEMANIA",B11)))</formula>
    </cfRule>
    <cfRule type="containsText" dxfId="2433" priority="2120" operator="containsText" text="PAÍSES NÓRDICOS">
      <formula>NOT(ISERROR(SEARCH("PAÍSES NÓRDICOS",B11)))</formula>
    </cfRule>
    <cfRule type="containsText" dxfId="2432" priority="2121" operator="containsText" text="REINO UNIDO">
      <formula>NOT(ISERROR(SEARCH("REINO UNIDO",B11)))</formula>
    </cfRule>
    <cfRule type="containsText" dxfId="2431" priority="2122" operator="containsText" text="DINAMARCA">
      <formula>NOT(ISERROR(SEARCH("DINAMARCA",B11)))</formula>
    </cfRule>
    <cfRule type="containsText" dxfId="2430" priority="2123" operator="containsText" text="NORUEGA">
      <formula>NOT(ISERROR(SEARCH("NORUEGA",B11)))</formula>
    </cfRule>
    <cfRule type="containsText" dxfId="2429" priority="2124" operator="containsText" text="FINLANDIA">
      <formula>NOT(ISERROR(SEARCH("FINLANDIA",B11)))</formula>
    </cfRule>
    <cfRule type="containsText" dxfId="2428" priority="2125" operator="containsText" text="SUECIA">
      <formula>NOT(ISERROR(SEARCH("SUECIA",B11)))</formula>
    </cfRule>
  </conditionalFormatting>
  <conditionalFormatting sqref="B11">
    <cfRule type="containsText" dxfId="2427" priority="2092" operator="containsText" text="SUIZA">
      <formula>NOT(ISERROR(SEARCH("SUIZA",B11)))</formula>
    </cfRule>
    <cfRule type="containsText" dxfId="2426" priority="2093" operator="containsText" text="AUSTRIA">
      <formula>NOT(ISERROR(SEARCH("AUSTRIA",B11)))</formula>
    </cfRule>
    <cfRule type="containsText" dxfId="2425" priority="2094" operator="containsText" text="IRLANDA">
      <formula>NOT(ISERROR(SEARCH("IRLANDA",B11)))</formula>
    </cfRule>
    <cfRule type="containsText" dxfId="2424" priority="2095" operator="containsText" text="PAÍSES DEL ESTE">
      <formula>NOT(ISERROR(SEARCH("PAÍSES DEL ESTE",B11)))</formula>
    </cfRule>
    <cfRule type="containsText" dxfId="2423" priority="2096" operator="containsText" text="RUSIA">
      <formula>NOT(ISERROR(SEARCH("RUSIA",B11)))</formula>
    </cfRule>
    <cfRule type="containsText" dxfId="2422" priority="2097" operator="containsText" text="HOLANDA">
      <formula>NOT(ISERROR(SEARCH("HOLANDA",B11)))</formula>
    </cfRule>
    <cfRule type="containsText" dxfId="2421" priority="2098" operator="containsText" text="FRANCIA">
      <formula>NOT(ISERROR(SEARCH("FRANCIA",B11)))</formula>
    </cfRule>
    <cfRule type="containsText" dxfId="2420" priority="2099" operator="containsText" text="ITALIA">
      <formula>NOT(ISERROR(SEARCH("ITALIA",B11)))</formula>
    </cfRule>
    <cfRule type="containsText" dxfId="2419" priority="2100" operator="containsText" text="BÉLGICA">
      <formula>NOT(ISERROR(SEARCH("BÉLGICA",B11)))</formula>
    </cfRule>
    <cfRule type="containsText" dxfId="2418" priority="2101" operator="containsText" text="ESPAÑA">
      <formula>NOT(ISERROR(SEARCH("ESPAÑA",B11)))</formula>
    </cfRule>
    <cfRule type="containsText" dxfId="2417" priority="2102" operator="containsText" text="ALEMANIA">
      <formula>NOT(ISERROR(SEARCH("ALEMANIA",B11)))</formula>
    </cfRule>
    <cfRule type="containsText" dxfId="2416" priority="2103" operator="containsText" text="PAÍSES NÓRDICOS">
      <formula>NOT(ISERROR(SEARCH("PAÍSES NÓRDICOS",B11)))</formula>
    </cfRule>
    <cfRule type="containsText" dxfId="2415" priority="2104" operator="containsText" text="REINO UNIDO">
      <formula>NOT(ISERROR(SEARCH("REINO UNIDO",B11)))</formula>
    </cfRule>
    <cfRule type="containsText" dxfId="2414" priority="2105" operator="containsText" text="DINAMARCA">
      <formula>NOT(ISERROR(SEARCH("DINAMARCA",B11)))</formula>
    </cfRule>
    <cfRule type="containsText" dxfId="2413" priority="2106" operator="containsText" text="NORUEGA">
      <formula>NOT(ISERROR(SEARCH("NORUEGA",B11)))</formula>
    </cfRule>
    <cfRule type="containsText" dxfId="2412" priority="2107" operator="containsText" text="FINLANDIA">
      <formula>NOT(ISERROR(SEARCH("FINLANDIA",B11)))</formula>
    </cfRule>
    <cfRule type="containsText" dxfId="2411" priority="2108" operator="containsText" text="SUECIA">
      <formula>NOT(ISERROR(SEARCH("SUECIA",B11)))</formula>
    </cfRule>
  </conditionalFormatting>
  <conditionalFormatting sqref="B11">
    <cfRule type="containsText" dxfId="2410" priority="2075" operator="containsText" text="SUIZA">
      <formula>NOT(ISERROR(SEARCH("SUIZA",B11)))</formula>
    </cfRule>
    <cfRule type="containsText" dxfId="2409" priority="2076" operator="containsText" text="AUSTRIA">
      <formula>NOT(ISERROR(SEARCH("AUSTRIA",B11)))</formula>
    </cfRule>
    <cfRule type="containsText" dxfId="2408" priority="2077" operator="containsText" text="IRLANDA">
      <formula>NOT(ISERROR(SEARCH("IRLANDA",B11)))</formula>
    </cfRule>
    <cfRule type="containsText" dxfId="2407" priority="2078" operator="containsText" text="PAÍSES DEL ESTE">
      <formula>NOT(ISERROR(SEARCH("PAÍSES DEL ESTE",B11)))</formula>
    </cfRule>
    <cfRule type="containsText" dxfId="2406" priority="2079" operator="containsText" text="RUSIA">
      <formula>NOT(ISERROR(SEARCH("RUSIA",B11)))</formula>
    </cfRule>
    <cfRule type="containsText" dxfId="2405" priority="2080" operator="containsText" text="HOLANDA">
      <formula>NOT(ISERROR(SEARCH("HOLANDA",B11)))</formula>
    </cfRule>
    <cfRule type="containsText" dxfId="2404" priority="2081" operator="containsText" text="FRANCIA">
      <formula>NOT(ISERROR(SEARCH("FRANCIA",B11)))</formula>
    </cfRule>
    <cfRule type="containsText" dxfId="2403" priority="2082" operator="containsText" text="ITALIA">
      <formula>NOT(ISERROR(SEARCH("ITALIA",B11)))</formula>
    </cfRule>
    <cfRule type="containsText" dxfId="2402" priority="2083" operator="containsText" text="BÉLGICA">
      <formula>NOT(ISERROR(SEARCH("BÉLGICA",B11)))</formula>
    </cfRule>
    <cfRule type="containsText" dxfId="2401" priority="2084" operator="containsText" text="ESPAÑA">
      <formula>NOT(ISERROR(SEARCH("ESPAÑA",B11)))</formula>
    </cfRule>
    <cfRule type="containsText" dxfId="2400" priority="2085" operator="containsText" text="ALEMANIA">
      <formula>NOT(ISERROR(SEARCH("ALEMANIA",B11)))</formula>
    </cfRule>
    <cfRule type="containsText" dxfId="2399" priority="2086" operator="containsText" text="PAÍSES NÓRDICOS">
      <formula>NOT(ISERROR(SEARCH("PAÍSES NÓRDICOS",B11)))</formula>
    </cfRule>
    <cfRule type="containsText" dxfId="2398" priority="2087" operator="containsText" text="REINO UNIDO">
      <formula>NOT(ISERROR(SEARCH("REINO UNIDO",B11)))</formula>
    </cfRule>
    <cfRule type="containsText" dxfId="2397" priority="2088" operator="containsText" text="DINAMARCA">
      <formula>NOT(ISERROR(SEARCH("DINAMARCA",B11)))</formula>
    </cfRule>
    <cfRule type="containsText" dxfId="2396" priority="2089" operator="containsText" text="NORUEGA">
      <formula>NOT(ISERROR(SEARCH("NORUEGA",B11)))</formula>
    </cfRule>
    <cfRule type="containsText" dxfId="2395" priority="2090" operator="containsText" text="FINLANDIA">
      <formula>NOT(ISERROR(SEARCH("FINLANDIA",B11)))</formula>
    </cfRule>
    <cfRule type="containsText" dxfId="2394" priority="2091" operator="containsText" text="SUECIA">
      <formula>NOT(ISERROR(SEARCH("SUECIA",B11)))</formula>
    </cfRule>
  </conditionalFormatting>
  <conditionalFormatting sqref="B11">
    <cfRule type="containsText" dxfId="2393" priority="2058" operator="containsText" text="SUIZA">
      <formula>NOT(ISERROR(SEARCH("SUIZA",B11)))</formula>
    </cfRule>
    <cfRule type="containsText" dxfId="2392" priority="2059" operator="containsText" text="AUSTRIA">
      <formula>NOT(ISERROR(SEARCH("AUSTRIA",B11)))</formula>
    </cfRule>
    <cfRule type="containsText" dxfId="2391" priority="2060" operator="containsText" text="IRLANDA">
      <formula>NOT(ISERROR(SEARCH("IRLANDA",B11)))</formula>
    </cfRule>
    <cfRule type="containsText" dxfId="2390" priority="2061" operator="containsText" text="PAÍSES DEL ESTE">
      <formula>NOT(ISERROR(SEARCH("PAÍSES DEL ESTE",B11)))</formula>
    </cfRule>
    <cfRule type="containsText" dxfId="2389" priority="2062" operator="containsText" text="RUSIA">
      <formula>NOT(ISERROR(SEARCH("RUSIA",B11)))</formula>
    </cfRule>
    <cfRule type="containsText" dxfId="2388" priority="2063" operator="containsText" text="HOLANDA">
      <formula>NOT(ISERROR(SEARCH("HOLANDA",B11)))</formula>
    </cfRule>
    <cfRule type="containsText" dxfId="2387" priority="2064" operator="containsText" text="FRANCIA">
      <formula>NOT(ISERROR(SEARCH("FRANCIA",B11)))</formula>
    </cfRule>
    <cfRule type="containsText" dxfId="2386" priority="2065" operator="containsText" text="ITALIA">
      <formula>NOT(ISERROR(SEARCH("ITALIA",B11)))</formula>
    </cfRule>
    <cfRule type="containsText" dxfId="2385" priority="2066" operator="containsText" text="BÉLGICA">
      <formula>NOT(ISERROR(SEARCH("BÉLGICA",B11)))</formula>
    </cfRule>
    <cfRule type="containsText" dxfId="2384" priority="2067" operator="containsText" text="ESPAÑA">
      <formula>NOT(ISERROR(SEARCH("ESPAÑA",B11)))</formula>
    </cfRule>
    <cfRule type="containsText" dxfId="2383" priority="2068" operator="containsText" text="ALEMANIA">
      <formula>NOT(ISERROR(SEARCH("ALEMANIA",B11)))</formula>
    </cfRule>
    <cfRule type="containsText" dxfId="2382" priority="2069" operator="containsText" text="PAÍSES NÓRDICOS">
      <formula>NOT(ISERROR(SEARCH("PAÍSES NÓRDICOS",B11)))</formula>
    </cfRule>
    <cfRule type="containsText" dxfId="2381" priority="2070" operator="containsText" text="REINO UNIDO">
      <formula>NOT(ISERROR(SEARCH("REINO UNIDO",B11)))</formula>
    </cfRule>
    <cfRule type="containsText" dxfId="2380" priority="2071" operator="containsText" text="DINAMARCA">
      <formula>NOT(ISERROR(SEARCH("DINAMARCA",B11)))</formula>
    </cfRule>
    <cfRule type="containsText" dxfId="2379" priority="2072" operator="containsText" text="NORUEGA">
      <formula>NOT(ISERROR(SEARCH("NORUEGA",B11)))</formula>
    </cfRule>
    <cfRule type="containsText" dxfId="2378" priority="2073" operator="containsText" text="FINLANDIA">
      <formula>NOT(ISERROR(SEARCH("FINLANDIA",B11)))</formula>
    </cfRule>
    <cfRule type="containsText" dxfId="2377" priority="2074" operator="containsText" text="SUECIA">
      <formula>NOT(ISERROR(SEARCH("SUECIA",B11)))</formula>
    </cfRule>
  </conditionalFormatting>
  <conditionalFormatting sqref="B11">
    <cfRule type="containsText" dxfId="2376" priority="2041" operator="containsText" text="SUIZA">
      <formula>NOT(ISERROR(SEARCH("SUIZA",B11)))</formula>
    </cfRule>
    <cfRule type="containsText" dxfId="2375" priority="2042" operator="containsText" text="AUSTRIA">
      <formula>NOT(ISERROR(SEARCH("AUSTRIA",B11)))</formula>
    </cfRule>
    <cfRule type="containsText" dxfId="2374" priority="2043" operator="containsText" text="IRLANDA">
      <formula>NOT(ISERROR(SEARCH("IRLANDA",B11)))</formula>
    </cfRule>
    <cfRule type="containsText" dxfId="2373" priority="2044" operator="containsText" text="PAÍSES DEL ESTE">
      <formula>NOT(ISERROR(SEARCH("PAÍSES DEL ESTE",B11)))</formula>
    </cfRule>
    <cfRule type="containsText" dxfId="2372" priority="2045" operator="containsText" text="RUSIA">
      <formula>NOT(ISERROR(SEARCH("RUSIA",B11)))</formula>
    </cfRule>
    <cfRule type="containsText" dxfId="2371" priority="2046" operator="containsText" text="HOLANDA">
      <formula>NOT(ISERROR(SEARCH("HOLANDA",B11)))</formula>
    </cfRule>
    <cfRule type="containsText" dxfId="2370" priority="2047" operator="containsText" text="FRANCIA">
      <formula>NOT(ISERROR(SEARCH("FRANCIA",B11)))</formula>
    </cfRule>
    <cfRule type="containsText" dxfId="2369" priority="2048" operator="containsText" text="ITALIA">
      <formula>NOT(ISERROR(SEARCH("ITALIA",B11)))</formula>
    </cfRule>
    <cfRule type="containsText" dxfId="2368" priority="2049" operator="containsText" text="BÉLGICA">
      <formula>NOT(ISERROR(SEARCH("BÉLGICA",B11)))</formula>
    </cfRule>
    <cfRule type="containsText" dxfId="2367" priority="2050" operator="containsText" text="ESPAÑA">
      <formula>NOT(ISERROR(SEARCH("ESPAÑA",B11)))</formula>
    </cfRule>
    <cfRule type="containsText" dxfId="2366" priority="2051" operator="containsText" text="ALEMANIA">
      <formula>NOT(ISERROR(SEARCH("ALEMANIA",B11)))</formula>
    </cfRule>
    <cfRule type="containsText" dxfId="2365" priority="2052" operator="containsText" text="PAÍSES NÓRDICOS">
      <formula>NOT(ISERROR(SEARCH("PAÍSES NÓRDICOS",B11)))</formula>
    </cfRule>
    <cfRule type="containsText" dxfId="2364" priority="2053" operator="containsText" text="REINO UNIDO">
      <formula>NOT(ISERROR(SEARCH("REINO UNIDO",B11)))</formula>
    </cfRule>
    <cfRule type="containsText" dxfId="2363" priority="2054" operator="containsText" text="DINAMARCA">
      <formula>NOT(ISERROR(SEARCH("DINAMARCA",B11)))</formula>
    </cfRule>
    <cfRule type="containsText" dxfId="2362" priority="2055" operator="containsText" text="NORUEGA">
      <formula>NOT(ISERROR(SEARCH("NORUEGA",B11)))</formula>
    </cfRule>
    <cfRule type="containsText" dxfId="2361" priority="2056" operator="containsText" text="FINLANDIA">
      <formula>NOT(ISERROR(SEARCH("FINLANDIA",B11)))</formula>
    </cfRule>
    <cfRule type="containsText" dxfId="2360" priority="2057" operator="containsText" text="SUECIA">
      <formula>NOT(ISERROR(SEARCH("SUECIA",B11)))</formula>
    </cfRule>
  </conditionalFormatting>
  <conditionalFormatting sqref="B11">
    <cfRule type="containsText" dxfId="2359" priority="2024" operator="containsText" text="SUIZA">
      <formula>NOT(ISERROR(SEARCH("SUIZA",B11)))</formula>
    </cfRule>
    <cfRule type="containsText" dxfId="2358" priority="2025" operator="containsText" text="AUSTRIA">
      <formula>NOT(ISERROR(SEARCH("AUSTRIA",B11)))</formula>
    </cfRule>
    <cfRule type="containsText" dxfId="2357" priority="2026" operator="containsText" text="IRLANDA">
      <formula>NOT(ISERROR(SEARCH("IRLANDA",B11)))</formula>
    </cfRule>
    <cfRule type="containsText" dxfId="2356" priority="2027" operator="containsText" text="PAÍSES DEL ESTE">
      <formula>NOT(ISERROR(SEARCH("PAÍSES DEL ESTE",B11)))</formula>
    </cfRule>
    <cfRule type="containsText" dxfId="2355" priority="2028" operator="containsText" text="RUSIA">
      <formula>NOT(ISERROR(SEARCH("RUSIA",B11)))</formula>
    </cfRule>
    <cfRule type="containsText" dxfId="2354" priority="2029" operator="containsText" text="HOLANDA">
      <formula>NOT(ISERROR(SEARCH("HOLANDA",B11)))</formula>
    </cfRule>
    <cfRule type="containsText" dxfId="2353" priority="2030" operator="containsText" text="FRANCIA">
      <formula>NOT(ISERROR(SEARCH("FRANCIA",B11)))</formula>
    </cfRule>
    <cfRule type="containsText" dxfId="2352" priority="2031" operator="containsText" text="ITALIA">
      <formula>NOT(ISERROR(SEARCH("ITALIA",B11)))</formula>
    </cfRule>
    <cfRule type="containsText" dxfId="2351" priority="2032" operator="containsText" text="BÉLGICA">
      <formula>NOT(ISERROR(SEARCH("BÉLGICA",B11)))</formula>
    </cfRule>
    <cfRule type="containsText" dxfId="2350" priority="2033" operator="containsText" text="ESPAÑA">
      <formula>NOT(ISERROR(SEARCH("ESPAÑA",B11)))</formula>
    </cfRule>
    <cfRule type="containsText" dxfId="2349" priority="2034" operator="containsText" text="ALEMANIA">
      <formula>NOT(ISERROR(SEARCH("ALEMANIA",B11)))</formula>
    </cfRule>
    <cfRule type="containsText" dxfId="2348" priority="2035" operator="containsText" text="PAÍSES NÓRDICOS">
      <formula>NOT(ISERROR(SEARCH("PAÍSES NÓRDICOS",B11)))</formula>
    </cfRule>
    <cfRule type="containsText" dxfId="2347" priority="2036" operator="containsText" text="REINO UNIDO">
      <formula>NOT(ISERROR(SEARCH("REINO UNIDO",B11)))</formula>
    </cfRule>
    <cfRule type="containsText" dxfId="2346" priority="2037" operator="containsText" text="DINAMARCA">
      <formula>NOT(ISERROR(SEARCH("DINAMARCA",B11)))</formula>
    </cfRule>
    <cfRule type="containsText" dxfId="2345" priority="2038" operator="containsText" text="NORUEGA">
      <formula>NOT(ISERROR(SEARCH("NORUEGA",B11)))</formula>
    </cfRule>
    <cfRule type="containsText" dxfId="2344" priority="2039" operator="containsText" text="FINLANDIA">
      <formula>NOT(ISERROR(SEARCH("FINLANDIA",B11)))</formula>
    </cfRule>
    <cfRule type="containsText" dxfId="2343" priority="2040" operator="containsText" text="SUECIA">
      <formula>NOT(ISERROR(SEARCH("SUECIA",B11)))</formula>
    </cfRule>
  </conditionalFormatting>
  <conditionalFormatting sqref="B11">
    <cfRule type="containsText" dxfId="2342" priority="2007" operator="containsText" text="SUIZA">
      <formula>NOT(ISERROR(SEARCH("SUIZA",B11)))</formula>
    </cfRule>
    <cfRule type="containsText" dxfId="2341" priority="2008" operator="containsText" text="AUSTRIA">
      <formula>NOT(ISERROR(SEARCH("AUSTRIA",B11)))</formula>
    </cfRule>
    <cfRule type="containsText" dxfId="2340" priority="2009" operator="containsText" text="IRLANDA">
      <formula>NOT(ISERROR(SEARCH("IRLANDA",B11)))</formula>
    </cfRule>
    <cfRule type="containsText" dxfId="2339" priority="2010" operator="containsText" text="PAÍSES DEL ESTE">
      <formula>NOT(ISERROR(SEARCH("PAÍSES DEL ESTE",B11)))</formula>
    </cfRule>
    <cfRule type="containsText" dxfId="2338" priority="2011" operator="containsText" text="RUSIA">
      <formula>NOT(ISERROR(SEARCH("RUSIA",B11)))</formula>
    </cfRule>
    <cfRule type="containsText" dxfId="2337" priority="2012" operator="containsText" text="HOLANDA">
      <formula>NOT(ISERROR(SEARCH("HOLANDA",B11)))</formula>
    </cfRule>
    <cfRule type="containsText" dxfId="2336" priority="2013" operator="containsText" text="FRANCIA">
      <formula>NOT(ISERROR(SEARCH("FRANCIA",B11)))</formula>
    </cfRule>
    <cfRule type="containsText" dxfId="2335" priority="2014" operator="containsText" text="ITALIA">
      <formula>NOT(ISERROR(SEARCH("ITALIA",B11)))</formula>
    </cfRule>
    <cfRule type="containsText" dxfId="2334" priority="2015" operator="containsText" text="BÉLGICA">
      <formula>NOT(ISERROR(SEARCH("BÉLGICA",B11)))</formula>
    </cfRule>
    <cfRule type="containsText" dxfId="2333" priority="2016" operator="containsText" text="ESPAÑA">
      <formula>NOT(ISERROR(SEARCH("ESPAÑA",B11)))</formula>
    </cfRule>
    <cfRule type="containsText" dxfId="2332" priority="2017" operator="containsText" text="ALEMANIA">
      <formula>NOT(ISERROR(SEARCH("ALEMANIA",B11)))</formula>
    </cfRule>
    <cfRule type="containsText" dxfId="2331" priority="2018" operator="containsText" text="PAÍSES NÓRDICOS">
      <formula>NOT(ISERROR(SEARCH("PAÍSES NÓRDICOS",B11)))</formula>
    </cfRule>
    <cfRule type="containsText" dxfId="2330" priority="2019" operator="containsText" text="REINO UNIDO">
      <formula>NOT(ISERROR(SEARCH("REINO UNIDO",B11)))</formula>
    </cfRule>
    <cfRule type="containsText" dxfId="2329" priority="2020" operator="containsText" text="DINAMARCA">
      <formula>NOT(ISERROR(SEARCH("DINAMARCA",B11)))</formula>
    </cfRule>
    <cfRule type="containsText" dxfId="2328" priority="2021" operator="containsText" text="NORUEGA">
      <formula>NOT(ISERROR(SEARCH("NORUEGA",B11)))</formula>
    </cfRule>
    <cfRule type="containsText" dxfId="2327" priority="2022" operator="containsText" text="FINLANDIA">
      <formula>NOT(ISERROR(SEARCH("FINLANDIA",B11)))</formula>
    </cfRule>
    <cfRule type="containsText" dxfId="2326" priority="2023" operator="containsText" text="SUECIA">
      <formula>NOT(ISERROR(SEARCH("SUECIA",B11)))</formula>
    </cfRule>
  </conditionalFormatting>
  <conditionalFormatting sqref="B11">
    <cfRule type="containsText" dxfId="2325" priority="1990" operator="containsText" text="SUIZA">
      <formula>NOT(ISERROR(SEARCH("SUIZA",B11)))</formula>
    </cfRule>
    <cfRule type="containsText" dxfId="2324" priority="1991" operator="containsText" text="AUSTRIA">
      <formula>NOT(ISERROR(SEARCH("AUSTRIA",B11)))</formula>
    </cfRule>
    <cfRule type="containsText" dxfId="2323" priority="1992" operator="containsText" text="IRLANDA">
      <formula>NOT(ISERROR(SEARCH("IRLANDA",B11)))</formula>
    </cfRule>
    <cfRule type="containsText" dxfId="2322" priority="1993" operator="containsText" text="PAÍSES DEL ESTE">
      <formula>NOT(ISERROR(SEARCH("PAÍSES DEL ESTE",B11)))</formula>
    </cfRule>
    <cfRule type="containsText" dxfId="2321" priority="1994" operator="containsText" text="RUSIA">
      <formula>NOT(ISERROR(SEARCH("RUSIA",B11)))</formula>
    </cfRule>
    <cfRule type="containsText" dxfId="2320" priority="1995" operator="containsText" text="HOLANDA">
      <formula>NOT(ISERROR(SEARCH("HOLANDA",B11)))</formula>
    </cfRule>
    <cfRule type="containsText" dxfId="2319" priority="1996" operator="containsText" text="FRANCIA">
      <formula>NOT(ISERROR(SEARCH("FRANCIA",B11)))</formula>
    </cfRule>
    <cfRule type="containsText" dxfId="2318" priority="1997" operator="containsText" text="ITALIA">
      <formula>NOT(ISERROR(SEARCH("ITALIA",B11)))</formula>
    </cfRule>
    <cfRule type="containsText" dxfId="2317" priority="1998" operator="containsText" text="BÉLGICA">
      <formula>NOT(ISERROR(SEARCH("BÉLGICA",B11)))</formula>
    </cfRule>
    <cfRule type="containsText" dxfId="2316" priority="1999" operator="containsText" text="ESPAÑA">
      <formula>NOT(ISERROR(SEARCH("ESPAÑA",B11)))</formula>
    </cfRule>
    <cfRule type="containsText" dxfId="2315" priority="2000" operator="containsText" text="ALEMANIA">
      <formula>NOT(ISERROR(SEARCH("ALEMANIA",B11)))</formula>
    </cfRule>
    <cfRule type="containsText" dxfId="2314" priority="2001" operator="containsText" text="PAÍSES NÓRDICOS">
      <formula>NOT(ISERROR(SEARCH("PAÍSES NÓRDICOS",B11)))</formula>
    </cfRule>
    <cfRule type="containsText" dxfId="2313" priority="2002" operator="containsText" text="REINO UNIDO">
      <formula>NOT(ISERROR(SEARCH("REINO UNIDO",B11)))</formula>
    </cfRule>
    <cfRule type="containsText" dxfId="2312" priority="2003" operator="containsText" text="DINAMARCA">
      <formula>NOT(ISERROR(SEARCH("DINAMARCA",B11)))</formula>
    </cfRule>
    <cfRule type="containsText" dxfId="2311" priority="2004" operator="containsText" text="NORUEGA">
      <formula>NOT(ISERROR(SEARCH("NORUEGA",B11)))</formula>
    </cfRule>
    <cfRule type="containsText" dxfId="2310" priority="2005" operator="containsText" text="FINLANDIA">
      <formula>NOT(ISERROR(SEARCH("FINLANDIA",B11)))</formula>
    </cfRule>
    <cfRule type="containsText" dxfId="2309" priority="2006" operator="containsText" text="SUECIA">
      <formula>NOT(ISERROR(SEARCH("SUECIA",B11)))</formula>
    </cfRule>
  </conditionalFormatting>
  <conditionalFormatting sqref="B11">
    <cfRule type="containsText" dxfId="2308" priority="1973" operator="containsText" text="SUIZA">
      <formula>NOT(ISERROR(SEARCH("SUIZA",B11)))</formula>
    </cfRule>
    <cfRule type="containsText" dxfId="2307" priority="1974" operator="containsText" text="AUSTRIA">
      <formula>NOT(ISERROR(SEARCH("AUSTRIA",B11)))</formula>
    </cfRule>
    <cfRule type="containsText" dxfId="2306" priority="1975" operator="containsText" text="IRLANDA">
      <formula>NOT(ISERROR(SEARCH("IRLANDA",B11)))</formula>
    </cfRule>
    <cfRule type="containsText" dxfId="2305" priority="1976" operator="containsText" text="PAÍSES DEL ESTE">
      <formula>NOT(ISERROR(SEARCH("PAÍSES DEL ESTE",B11)))</formula>
    </cfRule>
    <cfRule type="containsText" dxfId="2304" priority="1977" operator="containsText" text="RUSIA">
      <formula>NOT(ISERROR(SEARCH("RUSIA",B11)))</formula>
    </cfRule>
    <cfRule type="containsText" dxfId="2303" priority="1978" operator="containsText" text="HOLANDA">
      <formula>NOT(ISERROR(SEARCH("HOLANDA",B11)))</formula>
    </cfRule>
    <cfRule type="containsText" dxfId="2302" priority="1979" operator="containsText" text="FRANCIA">
      <formula>NOT(ISERROR(SEARCH("FRANCIA",B11)))</formula>
    </cfRule>
    <cfRule type="containsText" dxfId="2301" priority="1980" operator="containsText" text="ITALIA">
      <formula>NOT(ISERROR(SEARCH("ITALIA",B11)))</formula>
    </cfRule>
    <cfRule type="containsText" dxfId="2300" priority="1981" operator="containsText" text="BÉLGICA">
      <formula>NOT(ISERROR(SEARCH("BÉLGICA",B11)))</formula>
    </cfRule>
    <cfRule type="containsText" dxfId="2299" priority="1982" operator="containsText" text="ESPAÑA">
      <formula>NOT(ISERROR(SEARCH("ESPAÑA",B11)))</formula>
    </cfRule>
    <cfRule type="containsText" dxfId="2298" priority="1983" operator="containsText" text="ALEMANIA">
      <formula>NOT(ISERROR(SEARCH("ALEMANIA",B11)))</formula>
    </cfRule>
    <cfRule type="containsText" dxfId="2297" priority="1984" operator="containsText" text="PAÍSES NÓRDICOS">
      <formula>NOT(ISERROR(SEARCH("PAÍSES NÓRDICOS",B11)))</formula>
    </cfRule>
    <cfRule type="containsText" dxfId="2296" priority="1985" operator="containsText" text="REINO UNIDO">
      <formula>NOT(ISERROR(SEARCH("REINO UNIDO",B11)))</formula>
    </cfRule>
    <cfRule type="containsText" dxfId="2295" priority="1986" operator="containsText" text="DINAMARCA">
      <formula>NOT(ISERROR(SEARCH("DINAMARCA",B11)))</formula>
    </cfRule>
    <cfRule type="containsText" dxfId="2294" priority="1987" operator="containsText" text="NORUEGA">
      <formula>NOT(ISERROR(SEARCH("NORUEGA",B11)))</formula>
    </cfRule>
    <cfRule type="containsText" dxfId="2293" priority="1988" operator="containsText" text="FINLANDIA">
      <formula>NOT(ISERROR(SEARCH("FINLANDIA",B11)))</formula>
    </cfRule>
    <cfRule type="containsText" dxfId="2292" priority="1989" operator="containsText" text="SUECIA">
      <formula>NOT(ISERROR(SEARCH("SUECIA",B11)))</formula>
    </cfRule>
  </conditionalFormatting>
  <conditionalFormatting sqref="B11">
    <cfRule type="containsText" dxfId="2291" priority="1956" operator="containsText" text="SUIZA">
      <formula>NOT(ISERROR(SEARCH("SUIZA",B11)))</formula>
    </cfRule>
    <cfRule type="containsText" dxfId="2290" priority="1957" operator="containsText" text="AUSTRIA">
      <formula>NOT(ISERROR(SEARCH("AUSTRIA",B11)))</formula>
    </cfRule>
    <cfRule type="containsText" dxfId="2289" priority="1958" operator="containsText" text="IRLANDA">
      <formula>NOT(ISERROR(SEARCH("IRLANDA",B11)))</formula>
    </cfRule>
    <cfRule type="containsText" dxfId="2288" priority="1959" operator="containsText" text="PAÍSES DEL ESTE">
      <formula>NOT(ISERROR(SEARCH("PAÍSES DEL ESTE",B11)))</formula>
    </cfRule>
    <cfRule type="containsText" dxfId="2287" priority="1960" operator="containsText" text="RUSIA">
      <formula>NOT(ISERROR(SEARCH("RUSIA",B11)))</formula>
    </cfRule>
    <cfRule type="containsText" dxfId="2286" priority="1961" operator="containsText" text="HOLANDA">
      <formula>NOT(ISERROR(SEARCH("HOLANDA",B11)))</formula>
    </cfRule>
    <cfRule type="containsText" dxfId="2285" priority="1962" operator="containsText" text="FRANCIA">
      <formula>NOT(ISERROR(SEARCH("FRANCIA",B11)))</formula>
    </cfRule>
    <cfRule type="containsText" dxfId="2284" priority="1963" operator="containsText" text="ITALIA">
      <formula>NOT(ISERROR(SEARCH("ITALIA",B11)))</formula>
    </cfRule>
    <cfRule type="containsText" dxfId="2283" priority="1964" operator="containsText" text="BÉLGICA">
      <formula>NOT(ISERROR(SEARCH("BÉLGICA",B11)))</formula>
    </cfRule>
    <cfRule type="containsText" dxfId="2282" priority="1965" operator="containsText" text="ESPAÑA">
      <formula>NOT(ISERROR(SEARCH("ESPAÑA",B11)))</formula>
    </cfRule>
    <cfRule type="containsText" dxfId="2281" priority="1966" operator="containsText" text="ALEMANIA">
      <formula>NOT(ISERROR(SEARCH("ALEMANIA",B11)))</formula>
    </cfRule>
    <cfRule type="containsText" dxfId="2280" priority="1967" operator="containsText" text="PAÍSES NÓRDICOS">
      <formula>NOT(ISERROR(SEARCH("PAÍSES NÓRDICOS",B11)))</formula>
    </cfRule>
    <cfRule type="containsText" dxfId="2279" priority="1968" operator="containsText" text="REINO UNIDO">
      <formula>NOT(ISERROR(SEARCH("REINO UNIDO",B11)))</formula>
    </cfRule>
    <cfRule type="containsText" dxfId="2278" priority="1969" operator="containsText" text="DINAMARCA">
      <formula>NOT(ISERROR(SEARCH("DINAMARCA",B11)))</formula>
    </cfRule>
    <cfRule type="containsText" dxfId="2277" priority="1970" operator="containsText" text="NORUEGA">
      <formula>NOT(ISERROR(SEARCH("NORUEGA",B11)))</formula>
    </cfRule>
    <cfRule type="containsText" dxfId="2276" priority="1971" operator="containsText" text="FINLANDIA">
      <formula>NOT(ISERROR(SEARCH("FINLANDIA",B11)))</formula>
    </cfRule>
    <cfRule type="containsText" dxfId="2275" priority="1972" operator="containsText" text="SUECIA">
      <formula>NOT(ISERROR(SEARCH("SUECIA",B11)))</formula>
    </cfRule>
  </conditionalFormatting>
  <conditionalFormatting sqref="B11">
    <cfRule type="containsText" dxfId="2274" priority="1939" operator="containsText" text="SUIZA">
      <formula>NOT(ISERROR(SEARCH("SUIZA",B11)))</formula>
    </cfRule>
    <cfRule type="containsText" dxfId="2273" priority="1940" operator="containsText" text="AUSTRIA">
      <formula>NOT(ISERROR(SEARCH("AUSTRIA",B11)))</formula>
    </cfRule>
    <cfRule type="containsText" dxfId="2272" priority="1941" operator="containsText" text="IRLANDA">
      <formula>NOT(ISERROR(SEARCH("IRLANDA",B11)))</formula>
    </cfRule>
    <cfRule type="containsText" dxfId="2271" priority="1942" operator="containsText" text="PAÍSES DEL ESTE">
      <formula>NOT(ISERROR(SEARCH("PAÍSES DEL ESTE",B11)))</formula>
    </cfRule>
    <cfRule type="containsText" dxfId="2270" priority="1943" operator="containsText" text="RUSIA">
      <formula>NOT(ISERROR(SEARCH("RUSIA",B11)))</formula>
    </cfRule>
    <cfRule type="containsText" dxfId="2269" priority="1944" operator="containsText" text="HOLANDA">
      <formula>NOT(ISERROR(SEARCH("HOLANDA",B11)))</formula>
    </cfRule>
    <cfRule type="containsText" dxfId="2268" priority="1945" operator="containsText" text="FRANCIA">
      <formula>NOT(ISERROR(SEARCH("FRANCIA",B11)))</formula>
    </cfRule>
    <cfRule type="containsText" dxfId="2267" priority="1946" operator="containsText" text="ITALIA">
      <formula>NOT(ISERROR(SEARCH("ITALIA",B11)))</formula>
    </cfRule>
    <cfRule type="containsText" dxfId="2266" priority="1947" operator="containsText" text="BÉLGICA">
      <formula>NOT(ISERROR(SEARCH("BÉLGICA",B11)))</formula>
    </cfRule>
    <cfRule type="containsText" dxfId="2265" priority="1948" operator="containsText" text="ESPAÑA">
      <formula>NOT(ISERROR(SEARCH("ESPAÑA",B11)))</formula>
    </cfRule>
    <cfRule type="containsText" dxfId="2264" priority="1949" operator="containsText" text="ALEMANIA">
      <formula>NOT(ISERROR(SEARCH("ALEMANIA",B11)))</formula>
    </cfRule>
    <cfRule type="containsText" dxfId="2263" priority="1950" operator="containsText" text="PAÍSES NÓRDICOS">
      <formula>NOT(ISERROR(SEARCH("PAÍSES NÓRDICOS",B11)))</formula>
    </cfRule>
    <cfRule type="containsText" dxfId="2262" priority="1951" operator="containsText" text="REINO UNIDO">
      <formula>NOT(ISERROR(SEARCH("REINO UNIDO",B11)))</formula>
    </cfRule>
    <cfRule type="containsText" dxfId="2261" priority="1952" operator="containsText" text="DINAMARCA">
      <formula>NOT(ISERROR(SEARCH("DINAMARCA",B11)))</formula>
    </cfRule>
    <cfRule type="containsText" dxfId="2260" priority="1953" operator="containsText" text="NORUEGA">
      <formula>NOT(ISERROR(SEARCH("NORUEGA",B11)))</formula>
    </cfRule>
    <cfRule type="containsText" dxfId="2259" priority="1954" operator="containsText" text="FINLANDIA">
      <formula>NOT(ISERROR(SEARCH("FINLANDIA",B11)))</formula>
    </cfRule>
    <cfRule type="containsText" dxfId="2258" priority="1955" operator="containsText" text="SUECIA">
      <formula>NOT(ISERROR(SEARCH("SUECIA",B11)))</formula>
    </cfRule>
  </conditionalFormatting>
  <conditionalFormatting sqref="B11">
    <cfRule type="containsText" dxfId="2257" priority="1922" operator="containsText" text="SUIZA">
      <formula>NOT(ISERROR(SEARCH("SUIZA",B11)))</formula>
    </cfRule>
    <cfRule type="containsText" dxfId="2256" priority="1923" operator="containsText" text="AUSTRIA">
      <formula>NOT(ISERROR(SEARCH("AUSTRIA",B11)))</formula>
    </cfRule>
    <cfRule type="containsText" dxfId="2255" priority="1924" operator="containsText" text="IRLANDA">
      <formula>NOT(ISERROR(SEARCH("IRLANDA",B11)))</formula>
    </cfRule>
    <cfRule type="containsText" dxfId="2254" priority="1925" operator="containsText" text="PAÍSES DEL ESTE">
      <formula>NOT(ISERROR(SEARCH("PAÍSES DEL ESTE",B11)))</formula>
    </cfRule>
    <cfRule type="containsText" dxfId="2253" priority="1926" operator="containsText" text="RUSIA">
      <formula>NOT(ISERROR(SEARCH("RUSIA",B11)))</formula>
    </cfRule>
    <cfRule type="containsText" dxfId="2252" priority="1927" operator="containsText" text="HOLANDA">
      <formula>NOT(ISERROR(SEARCH("HOLANDA",B11)))</formula>
    </cfRule>
    <cfRule type="containsText" dxfId="2251" priority="1928" operator="containsText" text="FRANCIA">
      <formula>NOT(ISERROR(SEARCH("FRANCIA",B11)))</formula>
    </cfRule>
    <cfRule type="containsText" dxfId="2250" priority="1929" operator="containsText" text="ITALIA">
      <formula>NOT(ISERROR(SEARCH("ITALIA",B11)))</formula>
    </cfRule>
    <cfRule type="containsText" dxfId="2249" priority="1930" operator="containsText" text="BÉLGICA">
      <formula>NOT(ISERROR(SEARCH("BÉLGICA",B11)))</formula>
    </cfRule>
    <cfRule type="containsText" dxfId="2248" priority="1931" operator="containsText" text="ESPAÑA">
      <formula>NOT(ISERROR(SEARCH("ESPAÑA",B11)))</formula>
    </cfRule>
    <cfRule type="containsText" dxfId="2247" priority="1932" operator="containsText" text="ALEMANIA">
      <formula>NOT(ISERROR(SEARCH("ALEMANIA",B11)))</formula>
    </cfRule>
    <cfRule type="containsText" dxfId="2246" priority="1933" operator="containsText" text="PAÍSES NÓRDICOS">
      <formula>NOT(ISERROR(SEARCH("PAÍSES NÓRDICOS",B11)))</formula>
    </cfRule>
    <cfRule type="containsText" dxfId="2245" priority="1934" operator="containsText" text="REINO UNIDO">
      <formula>NOT(ISERROR(SEARCH("REINO UNIDO",B11)))</formula>
    </cfRule>
    <cfRule type="containsText" dxfId="2244" priority="1935" operator="containsText" text="DINAMARCA">
      <formula>NOT(ISERROR(SEARCH("DINAMARCA",B11)))</formula>
    </cfRule>
    <cfRule type="containsText" dxfId="2243" priority="1936" operator="containsText" text="NORUEGA">
      <formula>NOT(ISERROR(SEARCH("NORUEGA",B11)))</formula>
    </cfRule>
    <cfRule type="containsText" dxfId="2242" priority="1937" operator="containsText" text="FINLANDIA">
      <formula>NOT(ISERROR(SEARCH("FINLANDIA",B11)))</formula>
    </cfRule>
    <cfRule type="containsText" dxfId="2241" priority="1938" operator="containsText" text="SUECIA">
      <formula>NOT(ISERROR(SEARCH("SUECIA",B11)))</formula>
    </cfRule>
  </conditionalFormatting>
  <conditionalFormatting sqref="B11">
    <cfRule type="containsText" dxfId="2240" priority="1905" operator="containsText" text="SUIZA">
      <formula>NOT(ISERROR(SEARCH("SUIZA",B11)))</formula>
    </cfRule>
    <cfRule type="containsText" dxfId="2239" priority="1906" operator="containsText" text="AUSTRIA">
      <formula>NOT(ISERROR(SEARCH("AUSTRIA",B11)))</formula>
    </cfRule>
    <cfRule type="containsText" dxfId="2238" priority="1907" operator="containsText" text="IRLANDA">
      <formula>NOT(ISERROR(SEARCH("IRLANDA",B11)))</formula>
    </cfRule>
    <cfRule type="containsText" dxfId="2237" priority="1908" operator="containsText" text="PAÍSES DEL ESTE">
      <formula>NOT(ISERROR(SEARCH("PAÍSES DEL ESTE",B11)))</formula>
    </cfRule>
    <cfRule type="containsText" dxfId="2236" priority="1909" operator="containsText" text="RUSIA">
      <formula>NOT(ISERROR(SEARCH("RUSIA",B11)))</formula>
    </cfRule>
    <cfRule type="containsText" dxfId="2235" priority="1910" operator="containsText" text="HOLANDA">
      <formula>NOT(ISERROR(SEARCH("HOLANDA",B11)))</formula>
    </cfRule>
    <cfRule type="containsText" dxfId="2234" priority="1911" operator="containsText" text="FRANCIA">
      <formula>NOT(ISERROR(SEARCH("FRANCIA",B11)))</formula>
    </cfRule>
    <cfRule type="containsText" dxfId="2233" priority="1912" operator="containsText" text="ITALIA">
      <formula>NOT(ISERROR(SEARCH("ITALIA",B11)))</formula>
    </cfRule>
    <cfRule type="containsText" dxfId="2232" priority="1913" operator="containsText" text="BÉLGICA">
      <formula>NOT(ISERROR(SEARCH("BÉLGICA",B11)))</formula>
    </cfRule>
    <cfRule type="containsText" dxfId="2231" priority="1914" operator="containsText" text="ESPAÑA">
      <formula>NOT(ISERROR(SEARCH("ESPAÑA",B11)))</formula>
    </cfRule>
    <cfRule type="containsText" dxfId="2230" priority="1915" operator="containsText" text="ALEMANIA">
      <formula>NOT(ISERROR(SEARCH("ALEMANIA",B11)))</formula>
    </cfRule>
    <cfRule type="containsText" dxfId="2229" priority="1916" operator="containsText" text="PAÍSES NÓRDICOS">
      <formula>NOT(ISERROR(SEARCH("PAÍSES NÓRDICOS",B11)))</formula>
    </cfRule>
    <cfRule type="containsText" dxfId="2228" priority="1917" operator="containsText" text="REINO UNIDO">
      <formula>NOT(ISERROR(SEARCH("REINO UNIDO",B11)))</formula>
    </cfRule>
    <cfRule type="containsText" dxfId="2227" priority="1918" operator="containsText" text="DINAMARCA">
      <formula>NOT(ISERROR(SEARCH("DINAMARCA",B11)))</formula>
    </cfRule>
    <cfRule type="containsText" dxfId="2226" priority="1919" operator="containsText" text="NORUEGA">
      <formula>NOT(ISERROR(SEARCH("NORUEGA",B11)))</formula>
    </cfRule>
    <cfRule type="containsText" dxfId="2225" priority="1920" operator="containsText" text="FINLANDIA">
      <formula>NOT(ISERROR(SEARCH("FINLANDIA",B11)))</formula>
    </cfRule>
    <cfRule type="containsText" dxfId="2224" priority="1921" operator="containsText" text="SUECIA">
      <formula>NOT(ISERROR(SEARCH("SUECIA",B11)))</formula>
    </cfRule>
  </conditionalFormatting>
  <conditionalFormatting sqref="B11">
    <cfRule type="containsText" dxfId="2223" priority="1888" operator="containsText" text="SUIZA">
      <formula>NOT(ISERROR(SEARCH("SUIZA",B11)))</formula>
    </cfRule>
    <cfRule type="containsText" dxfId="2222" priority="1889" operator="containsText" text="AUSTRIA">
      <formula>NOT(ISERROR(SEARCH("AUSTRIA",B11)))</formula>
    </cfRule>
    <cfRule type="containsText" dxfId="2221" priority="1890" operator="containsText" text="IRLANDA">
      <formula>NOT(ISERROR(SEARCH("IRLANDA",B11)))</formula>
    </cfRule>
    <cfRule type="containsText" dxfId="2220" priority="1891" operator="containsText" text="PAÍSES DEL ESTE">
      <formula>NOT(ISERROR(SEARCH("PAÍSES DEL ESTE",B11)))</formula>
    </cfRule>
    <cfRule type="containsText" dxfId="2219" priority="1892" operator="containsText" text="RUSIA">
      <formula>NOT(ISERROR(SEARCH("RUSIA",B11)))</formula>
    </cfRule>
    <cfRule type="containsText" dxfId="2218" priority="1893" operator="containsText" text="HOLANDA">
      <formula>NOT(ISERROR(SEARCH("HOLANDA",B11)))</formula>
    </cfRule>
    <cfRule type="containsText" dxfId="2217" priority="1894" operator="containsText" text="FRANCIA">
      <formula>NOT(ISERROR(SEARCH("FRANCIA",B11)))</formula>
    </cfRule>
    <cfRule type="containsText" dxfId="2216" priority="1895" operator="containsText" text="ITALIA">
      <formula>NOT(ISERROR(SEARCH("ITALIA",B11)))</formula>
    </cfRule>
    <cfRule type="containsText" dxfId="2215" priority="1896" operator="containsText" text="BÉLGICA">
      <formula>NOT(ISERROR(SEARCH("BÉLGICA",B11)))</formula>
    </cfRule>
    <cfRule type="containsText" dxfId="2214" priority="1897" operator="containsText" text="ESPAÑA">
      <formula>NOT(ISERROR(SEARCH("ESPAÑA",B11)))</formula>
    </cfRule>
    <cfRule type="containsText" dxfId="2213" priority="1898" operator="containsText" text="ALEMANIA">
      <formula>NOT(ISERROR(SEARCH("ALEMANIA",B11)))</formula>
    </cfRule>
    <cfRule type="containsText" dxfId="2212" priority="1899" operator="containsText" text="PAÍSES NÓRDICOS">
      <formula>NOT(ISERROR(SEARCH("PAÍSES NÓRDICOS",B11)))</formula>
    </cfRule>
    <cfRule type="containsText" dxfId="2211" priority="1900" operator="containsText" text="REINO UNIDO">
      <formula>NOT(ISERROR(SEARCH("REINO UNIDO",B11)))</formula>
    </cfRule>
    <cfRule type="containsText" dxfId="2210" priority="1901" operator="containsText" text="DINAMARCA">
      <formula>NOT(ISERROR(SEARCH("DINAMARCA",B11)))</formula>
    </cfRule>
    <cfRule type="containsText" dxfId="2209" priority="1902" operator="containsText" text="NORUEGA">
      <formula>NOT(ISERROR(SEARCH("NORUEGA",B11)))</formula>
    </cfRule>
    <cfRule type="containsText" dxfId="2208" priority="1903" operator="containsText" text="FINLANDIA">
      <formula>NOT(ISERROR(SEARCH("FINLANDIA",B11)))</formula>
    </cfRule>
    <cfRule type="containsText" dxfId="2207" priority="1904" operator="containsText" text="SUECIA">
      <formula>NOT(ISERROR(SEARCH("SUECIA",B11)))</formula>
    </cfRule>
  </conditionalFormatting>
  <conditionalFormatting sqref="B11">
    <cfRule type="containsText" dxfId="2206" priority="1871" operator="containsText" text="SUIZA">
      <formula>NOT(ISERROR(SEARCH("SUIZA",B11)))</formula>
    </cfRule>
    <cfRule type="containsText" dxfId="2205" priority="1872" operator="containsText" text="AUSTRIA">
      <formula>NOT(ISERROR(SEARCH("AUSTRIA",B11)))</formula>
    </cfRule>
    <cfRule type="containsText" dxfId="2204" priority="1873" operator="containsText" text="IRLANDA">
      <formula>NOT(ISERROR(SEARCH("IRLANDA",B11)))</formula>
    </cfRule>
    <cfRule type="containsText" dxfId="2203" priority="1874" operator="containsText" text="PAÍSES DEL ESTE">
      <formula>NOT(ISERROR(SEARCH("PAÍSES DEL ESTE",B11)))</formula>
    </cfRule>
    <cfRule type="containsText" dxfId="2202" priority="1875" operator="containsText" text="RUSIA">
      <formula>NOT(ISERROR(SEARCH("RUSIA",B11)))</formula>
    </cfRule>
    <cfRule type="containsText" dxfId="2201" priority="1876" operator="containsText" text="HOLANDA">
      <formula>NOT(ISERROR(SEARCH("HOLANDA",B11)))</formula>
    </cfRule>
    <cfRule type="containsText" dxfId="2200" priority="1877" operator="containsText" text="FRANCIA">
      <formula>NOT(ISERROR(SEARCH("FRANCIA",B11)))</formula>
    </cfRule>
    <cfRule type="containsText" dxfId="2199" priority="1878" operator="containsText" text="ITALIA">
      <formula>NOT(ISERROR(SEARCH("ITALIA",B11)))</formula>
    </cfRule>
    <cfRule type="containsText" dxfId="2198" priority="1879" operator="containsText" text="BÉLGICA">
      <formula>NOT(ISERROR(SEARCH("BÉLGICA",B11)))</formula>
    </cfRule>
    <cfRule type="containsText" dxfId="2197" priority="1880" operator="containsText" text="ESPAÑA">
      <formula>NOT(ISERROR(SEARCH("ESPAÑA",B11)))</formula>
    </cfRule>
    <cfRule type="containsText" dxfId="2196" priority="1881" operator="containsText" text="ALEMANIA">
      <formula>NOT(ISERROR(SEARCH("ALEMANIA",B11)))</formula>
    </cfRule>
    <cfRule type="containsText" dxfId="2195" priority="1882" operator="containsText" text="PAÍSES NÓRDICOS">
      <formula>NOT(ISERROR(SEARCH("PAÍSES NÓRDICOS",B11)))</formula>
    </cfRule>
    <cfRule type="containsText" dxfId="2194" priority="1883" operator="containsText" text="REINO UNIDO">
      <formula>NOT(ISERROR(SEARCH("REINO UNIDO",B11)))</formula>
    </cfRule>
    <cfRule type="containsText" dxfId="2193" priority="1884" operator="containsText" text="DINAMARCA">
      <formula>NOT(ISERROR(SEARCH("DINAMARCA",B11)))</formula>
    </cfRule>
    <cfRule type="containsText" dxfId="2192" priority="1885" operator="containsText" text="NORUEGA">
      <formula>NOT(ISERROR(SEARCH("NORUEGA",B11)))</formula>
    </cfRule>
    <cfRule type="containsText" dxfId="2191" priority="1886" operator="containsText" text="FINLANDIA">
      <formula>NOT(ISERROR(SEARCH("FINLANDIA",B11)))</formula>
    </cfRule>
    <cfRule type="containsText" dxfId="2190" priority="1887" operator="containsText" text="SUECIA">
      <formula>NOT(ISERROR(SEARCH("SUECIA",B11)))</formula>
    </cfRule>
  </conditionalFormatting>
  <conditionalFormatting sqref="B11">
    <cfRule type="containsText" dxfId="2189" priority="1854" operator="containsText" text="SUIZA">
      <formula>NOT(ISERROR(SEARCH("SUIZA",B11)))</formula>
    </cfRule>
    <cfRule type="containsText" dxfId="2188" priority="1855" operator="containsText" text="AUSTRIA">
      <formula>NOT(ISERROR(SEARCH("AUSTRIA",B11)))</formula>
    </cfRule>
    <cfRule type="containsText" dxfId="2187" priority="1856" operator="containsText" text="IRLANDA">
      <formula>NOT(ISERROR(SEARCH("IRLANDA",B11)))</formula>
    </cfRule>
    <cfRule type="containsText" dxfId="2186" priority="1857" operator="containsText" text="PAÍSES DEL ESTE">
      <formula>NOT(ISERROR(SEARCH("PAÍSES DEL ESTE",B11)))</formula>
    </cfRule>
    <cfRule type="containsText" dxfId="2185" priority="1858" operator="containsText" text="RUSIA">
      <formula>NOT(ISERROR(SEARCH("RUSIA",B11)))</formula>
    </cfRule>
    <cfRule type="containsText" dxfId="2184" priority="1859" operator="containsText" text="HOLANDA">
      <formula>NOT(ISERROR(SEARCH("HOLANDA",B11)))</formula>
    </cfRule>
    <cfRule type="containsText" dxfId="2183" priority="1860" operator="containsText" text="FRANCIA">
      <formula>NOT(ISERROR(SEARCH("FRANCIA",B11)))</formula>
    </cfRule>
    <cfRule type="containsText" dxfId="2182" priority="1861" operator="containsText" text="ITALIA">
      <formula>NOT(ISERROR(SEARCH("ITALIA",B11)))</formula>
    </cfRule>
    <cfRule type="containsText" dxfId="2181" priority="1862" operator="containsText" text="BÉLGICA">
      <formula>NOT(ISERROR(SEARCH("BÉLGICA",B11)))</formula>
    </cfRule>
    <cfRule type="containsText" dxfId="2180" priority="1863" operator="containsText" text="ESPAÑA">
      <formula>NOT(ISERROR(SEARCH("ESPAÑA",B11)))</formula>
    </cfRule>
    <cfRule type="containsText" dxfId="2179" priority="1864" operator="containsText" text="ALEMANIA">
      <formula>NOT(ISERROR(SEARCH("ALEMANIA",B11)))</formula>
    </cfRule>
    <cfRule type="containsText" dxfId="2178" priority="1865" operator="containsText" text="PAÍSES NÓRDICOS">
      <formula>NOT(ISERROR(SEARCH("PAÍSES NÓRDICOS",B11)))</formula>
    </cfRule>
    <cfRule type="containsText" dxfId="2177" priority="1866" operator="containsText" text="REINO UNIDO">
      <formula>NOT(ISERROR(SEARCH("REINO UNIDO",B11)))</formula>
    </cfRule>
    <cfRule type="containsText" dxfId="2176" priority="1867" operator="containsText" text="DINAMARCA">
      <formula>NOT(ISERROR(SEARCH("DINAMARCA",B11)))</formula>
    </cfRule>
    <cfRule type="containsText" dxfId="2175" priority="1868" operator="containsText" text="NORUEGA">
      <formula>NOT(ISERROR(SEARCH("NORUEGA",B11)))</formula>
    </cfRule>
    <cfRule type="containsText" dxfId="2174" priority="1869" operator="containsText" text="FINLANDIA">
      <formula>NOT(ISERROR(SEARCH("FINLANDIA",B11)))</formula>
    </cfRule>
    <cfRule type="containsText" dxfId="2173" priority="1870" operator="containsText" text="SUECIA">
      <formula>NOT(ISERROR(SEARCH("SUECIA",B11)))</formula>
    </cfRule>
  </conditionalFormatting>
  <conditionalFormatting sqref="B11">
    <cfRule type="containsText" dxfId="2172" priority="1837" operator="containsText" text="SUIZA">
      <formula>NOT(ISERROR(SEARCH("SUIZA",B11)))</formula>
    </cfRule>
    <cfRule type="containsText" dxfId="2171" priority="1838" operator="containsText" text="AUSTRIA">
      <formula>NOT(ISERROR(SEARCH("AUSTRIA",B11)))</formula>
    </cfRule>
    <cfRule type="containsText" dxfId="2170" priority="1839" operator="containsText" text="IRLANDA">
      <formula>NOT(ISERROR(SEARCH("IRLANDA",B11)))</formula>
    </cfRule>
    <cfRule type="containsText" dxfId="2169" priority="1840" operator="containsText" text="PAÍSES DEL ESTE">
      <formula>NOT(ISERROR(SEARCH("PAÍSES DEL ESTE",B11)))</formula>
    </cfRule>
    <cfRule type="containsText" dxfId="2168" priority="1841" operator="containsText" text="RUSIA">
      <formula>NOT(ISERROR(SEARCH("RUSIA",B11)))</formula>
    </cfRule>
    <cfRule type="containsText" dxfId="2167" priority="1842" operator="containsText" text="HOLANDA">
      <formula>NOT(ISERROR(SEARCH("HOLANDA",B11)))</formula>
    </cfRule>
    <cfRule type="containsText" dxfId="2166" priority="1843" operator="containsText" text="FRANCIA">
      <formula>NOT(ISERROR(SEARCH("FRANCIA",B11)))</formula>
    </cfRule>
    <cfRule type="containsText" dxfId="2165" priority="1844" operator="containsText" text="ITALIA">
      <formula>NOT(ISERROR(SEARCH("ITALIA",B11)))</formula>
    </cfRule>
    <cfRule type="containsText" dxfId="2164" priority="1845" operator="containsText" text="BÉLGICA">
      <formula>NOT(ISERROR(SEARCH("BÉLGICA",B11)))</formula>
    </cfRule>
    <cfRule type="containsText" dxfId="2163" priority="1846" operator="containsText" text="ESPAÑA">
      <formula>NOT(ISERROR(SEARCH("ESPAÑA",B11)))</formula>
    </cfRule>
    <cfRule type="containsText" dxfId="2162" priority="1847" operator="containsText" text="ALEMANIA">
      <formula>NOT(ISERROR(SEARCH("ALEMANIA",B11)))</formula>
    </cfRule>
    <cfRule type="containsText" dxfId="2161" priority="1848" operator="containsText" text="PAÍSES NÓRDICOS">
      <formula>NOT(ISERROR(SEARCH("PAÍSES NÓRDICOS",B11)))</formula>
    </cfRule>
    <cfRule type="containsText" dxfId="2160" priority="1849" operator="containsText" text="REINO UNIDO">
      <formula>NOT(ISERROR(SEARCH("REINO UNIDO",B11)))</formula>
    </cfRule>
    <cfRule type="containsText" dxfId="2159" priority="1850" operator="containsText" text="DINAMARCA">
      <formula>NOT(ISERROR(SEARCH("DINAMARCA",B11)))</formula>
    </cfRule>
    <cfRule type="containsText" dxfId="2158" priority="1851" operator="containsText" text="NORUEGA">
      <formula>NOT(ISERROR(SEARCH("NORUEGA",B11)))</formula>
    </cfRule>
    <cfRule type="containsText" dxfId="2157" priority="1852" operator="containsText" text="FINLANDIA">
      <formula>NOT(ISERROR(SEARCH("FINLANDIA",B11)))</formula>
    </cfRule>
    <cfRule type="containsText" dxfId="2156" priority="1853" operator="containsText" text="SUECIA">
      <formula>NOT(ISERROR(SEARCH("SUECIA",B11)))</formula>
    </cfRule>
  </conditionalFormatting>
  <conditionalFormatting sqref="B11">
    <cfRule type="containsText" dxfId="2155" priority="1820" operator="containsText" text="SUIZA">
      <formula>NOT(ISERROR(SEARCH("SUIZA",B11)))</formula>
    </cfRule>
    <cfRule type="containsText" dxfId="2154" priority="1821" operator="containsText" text="AUSTRIA">
      <formula>NOT(ISERROR(SEARCH("AUSTRIA",B11)))</formula>
    </cfRule>
    <cfRule type="containsText" dxfId="2153" priority="1822" operator="containsText" text="IRLANDA">
      <formula>NOT(ISERROR(SEARCH("IRLANDA",B11)))</formula>
    </cfRule>
    <cfRule type="containsText" dxfId="2152" priority="1823" operator="containsText" text="PAÍSES DEL ESTE">
      <formula>NOT(ISERROR(SEARCH("PAÍSES DEL ESTE",B11)))</formula>
    </cfRule>
    <cfRule type="containsText" dxfId="2151" priority="1824" operator="containsText" text="RUSIA">
      <formula>NOT(ISERROR(SEARCH("RUSIA",B11)))</formula>
    </cfRule>
    <cfRule type="containsText" dxfId="2150" priority="1825" operator="containsText" text="HOLANDA">
      <formula>NOT(ISERROR(SEARCH("HOLANDA",B11)))</formula>
    </cfRule>
    <cfRule type="containsText" dxfId="2149" priority="1826" operator="containsText" text="FRANCIA">
      <formula>NOT(ISERROR(SEARCH("FRANCIA",B11)))</formula>
    </cfRule>
    <cfRule type="containsText" dxfId="2148" priority="1827" operator="containsText" text="ITALIA">
      <formula>NOT(ISERROR(SEARCH("ITALIA",B11)))</formula>
    </cfRule>
    <cfRule type="containsText" dxfId="2147" priority="1828" operator="containsText" text="BÉLGICA">
      <formula>NOT(ISERROR(SEARCH("BÉLGICA",B11)))</formula>
    </cfRule>
    <cfRule type="containsText" dxfId="2146" priority="1829" operator="containsText" text="ESPAÑA">
      <formula>NOT(ISERROR(SEARCH("ESPAÑA",B11)))</formula>
    </cfRule>
    <cfRule type="containsText" dxfId="2145" priority="1830" operator="containsText" text="ALEMANIA">
      <formula>NOT(ISERROR(SEARCH("ALEMANIA",B11)))</formula>
    </cfRule>
    <cfRule type="containsText" dxfId="2144" priority="1831" operator="containsText" text="PAÍSES NÓRDICOS">
      <formula>NOT(ISERROR(SEARCH("PAÍSES NÓRDICOS",B11)))</formula>
    </cfRule>
    <cfRule type="containsText" dxfId="2143" priority="1832" operator="containsText" text="REINO UNIDO">
      <formula>NOT(ISERROR(SEARCH("REINO UNIDO",B11)))</formula>
    </cfRule>
    <cfRule type="containsText" dxfId="2142" priority="1833" operator="containsText" text="DINAMARCA">
      <formula>NOT(ISERROR(SEARCH("DINAMARCA",B11)))</formula>
    </cfRule>
    <cfRule type="containsText" dxfId="2141" priority="1834" operator="containsText" text="NORUEGA">
      <formula>NOT(ISERROR(SEARCH("NORUEGA",B11)))</formula>
    </cfRule>
    <cfRule type="containsText" dxfId="2140" priority="1835" operator="containsText" text="FINLANDIA">
      <formula>NOT(ISERROR(SEARCH("FINLANDIA",B11)))</formula>
    </cfRule>
    <cfRule type="containsText" dxfId="2139" priority="1836" operator="containsText" text="SUECIA">
      <formula>NOT(ISERROR(SEARCH("SUECIA",B11)))</formula>
    </cfRule>
  </conditionalFormatting>
  <conditionalFormatting sqref="B11">
    <cfRule type="containsText" dxfId="2138" priority="1803" operator="containsText" text="SUIZA">
      <formula>NOT(ISERROR(SEARCH("SUIZA",B11)))</formula>
    </cfRule>
    <cfRule type="containsText" dxfId="2137" priority="1804" operator="containsText" text="AUSTRIA">
      <formula>NOT(ISERROR(SEARCH("AUSTRIA",B11)))</formula>
    </cfRule>
    <cfRule type="containsText" dxfId="2136" priority="1805" operator="containsText" text="IRLANDA">
      <formula>NOT(ISERROR(SEARCH("IRLANDA",B11)))</formula>
    </cfRule>
    <cfRule type="containsText" dxfId="2135" priority="1806" operator="containsText" text="PAÍSES DEL ESTE">
      <formula>NOT(ISERROR(SEARCH("PAÍSES DEL ESTE",B11)))</formula>
    </cfRule>
    <cfRule type="containsText" dxfId="2134" priority="1807" operator="containsText" text="RUSIA">
      <formula>NOT(ISERROR(SEARCH("RUSIA",B11)))</formula>
    </cfRule>
    <cfRule type="containsText" dxfId="2133" priority="1808" operator="containsText" text="HOLANDA">
      <formula>NOT(ISERROR(SEARCH("HOLANDA",B11)))</formula>
    </cfRule>
    <cfRule type="containsText" dxfId="2132" priority="1809" operator="containsText" text="FRANCIA">
      <formula>NOT(ISERROR(SEARCH("FRANCIA",B11)))</formula>
    </cfRule>
    <cfRule type="containsText" dxfId="2131" priority="1810" operator="containsText" text="ITALIA">
      <formula>NOT(ISERROR(SEARCH("ITALIA",B11)))</formula>
    </cfRule>
    <cfRule type="containsText" dxfId="2130" priority="1811" operator="containsText" text="BÉLGICA">
      <formula>NOT(ISERROR(SEARCH("BÉLGICA",B11)))</formula>
    </cfRule>
    <cfRule type="containsText" dxfId="2129" priority="1812" operator="containsText" text="ESPAÑA">
      <formula>NOT(ISERROR(SEARCH("ESPAÑA",B11)))</formula>
    </cfRule>
    <cfRule type="containsText" dxfId="2128" priority="1813" operator="containsText" text="ALEMANIA">
      <formula>NOT(ISERROR(SEARCH("ALEMANIA",B11)))</formula>
    </cfRule>
    <cfRule type="containsText" dxfId="2127" priority="1814" operator="containsText" text="PAÍSES NÓRDICOS">
      <formula>NOT(ISERROR(SEARCH("PAÍSES NÓRDICOS",B11)))</formula>
    </cfRule>
    <cfRule type="containsText" dxfId="2126" priority="1815" operator="containsText" text="REINO UNIDO">
      <formula>NOT(ISERROR(SEARCH("REINO UNIDO",B11)))</formula>
    </cfRule>
    <cfRule type="containsText" dxfId="2125" priority="1816" operator="containsText" text="DINAMARCA">
      <formula>NOT(ISERROR(SEARCH("DINAMARCA",B11)))</formula>
    </cfRule>
    <cfRule type="containsText" dxfId="2124" priority="1817" operator="containsText" text="NORUEGA">
      <formula>NOT(ISERROR(SEARCH("NORUEGA",B11)))</formula>
    </cfRule>
    <cfRule type="containsText" dxfId="2123" priority="1818" operator="containsText" text="FINLANDIA">
      <formula>NOT(ISERROR(SEARCH("FINLANDIA",B11)))</formula>
    </cfRule>
    <cfRule type="containsText" dxfId="2122" priority="1819" operator="containsText" text="SUECIA">
      <formula>NOT(ISERROR(SEARCH("SUECIA",B11)))</formula>
    </cfRule>
  </conditionalFormatting>
  <conditionalFormatting sqref="B10:B13">
    <cfRule type="containsText" dxfId="2121" priority="1786" operator="containsText" text="SUIZA">
      <formula>NOT(ISERROR(SEARCH("SUIZA",B10)))</formula>
    </cfRule>
    <cfRule type="containsText" dxfId="2120" priority="1787" operator="containsText" text="AUSTRIA">
      <formula>NOT(ISERROR(SEARCH("AUSTRIA",B10)))</formula>
    </cfRule>
    <cfRule type="containsText" dxfId="2119" priority="1788" operator="containsText" text="IRLANDA">
      <formula>NOT(ISERROR(SEARCH("IRLANDA",B10)))</formula>
    </cfRule>
    <cfRule type="containsText" dxfId="2118" priority="1789" operator="containsText" text="PAÍSES DEL ESTE">
      <formula>NOT(ISERROR(SEARCH("PAÍSES DEL ESTE",B10)))</formula>
    </cfRule>
    <cfRule type="containsText" dxfId="2117" priority="1790" operator="containsText" text="RUSIA">
      <formula>NOT(ISERROR(SEARCH("RUSIA",B10)))</formula>
    </cfRule>
    <cfRule type="containsText" dxfId="2116" priority="1791" operator="containsText" text="HOLANDA">
      <formula>NOT(ISERROR(SEARCH("HOLANDA",B10)))</formula>
    </cfRule>
    <cfRule type="containsText" dxfId="2115" priority="1792" operator="containsText" text="FRANCIA">
      <formula>NOT(ISERROR(SEARCH("FRANCIA",B10)))</formula>
    </cfRule>
    <cfRule type="containsText" dxfId="2114" priority="1793" operator="containsText" text="ITALIA">
      <formula>NOT(ISERROR(SEARCH("ITALIA",B10)))</formula>
    </cfRule>
    <cfRule type="containsText" dxfId="2113" priority="1794" operator="containsText" text="BÉLGICA">
      <formula>NOT(ISERROR(SEARCH("BÉLGICA",B10)))</formula>
    </cfRule>
    <cfRule type="containsText" dxfId="2112" priority="1795" operator="containsText" text="ESPAÑA">
      <formula>NOT(ISERROR(SEARCH("ESPAÑA",B10)))</formula>
    </cfRule>
    <cfRule type="containsText" dxfId="2111" priority="1796" operator="containsText" text="ALEMANIA">
      <formula>NOT(ISERROR(SEARCH("ALEMANIA",B10)))</formula>
    </cfRule>
    <cfRule type="containsText" dxfId="2110" priority="1797" operator="containsText" text="PAÍSES NÓRDICOS">
      <formula>NOT(ISERROR(SEARCH("PAÍSES NÓRDICOS",B10)))</formula>
    </cfRule>
    <cfRule type="containsText" dxfId="2109" priority="1798" operator="containsText" text="REINO UNIDO">
      <formula>NOT(ISERROR(SEARCH("REINO UNIDO",B10)))</formula>
    </cfRule>
    <cfRule type="containsText" dxfId="2108" priority="1799" operator="containsText" text="DINAMARCA">
      <formula>NOT(ISERROR(SEARCH("DINAMARCA",B10)))</formula>
    </cfRule>
    <cfRule type="containsText" dxfId="2107" priority="1800" operator="containsText" text="NORUEGA">
      <formula>NOT(ISERROR(SEARCH("NORUEGA",B10)))</formula>
    </cfRule>
    <cfRule type="containsText" dxfId="2106" priority="1801" operator="containsText" text="FINLANDIA">
      <formula>NOT(ISERROR(SEARCH("FINLANDIA",B10)))</formula>
    </cfRule>
    <cfRule type="containsText" dxfId="2105" priority="1802" operator="containsText" text="SUECIA">
      <formula>NOT(ISERROR(SEARCH("SUECIA",B10)))</formula>
    </cfRule>
  </conditionalFormatting>
  <conditionalFormatting sqref="B10:B13">
    <cfRule type="containsText" dxfId="2104" priority="1769" operator="containsText" text="SUIZA">
      <formula>NOT(ISERROR(SEARCH("SUIZA",B10)))</formula>
    </cfRule>
    <cfRule type="containsText" dxfId="2103" priority="1770" operator="containsText" text="AUSTRIA">
      <formula>NOT(ISERROR(SEARCH("AUSTRIA",B10)))</formula>
    </cfRule>
    <cfRule type="containsText" dxfId="2102" priority="1771" operator="containsText" text="IRLANDA">
      <formula>NOT(ISERROR(SEARCH("IRLANDA",B10)))</formula>
    </cfRule>
    <cfRule type="containsText" dxfId="2101" priority="1772" operator="containsText" text="PAÍSES DEL ESTE">
      <formula>NOT(ISERROR(SEARCH("PAÍSES DEL ESTE",B10)))</formula>
    </cfRule>
    <cfRule type="containsText" dxfId="2100" priority="1773" operator="containsText" text="RUSIA">
      <formula>NOT(ISERROR(SEARCH("RUSIA",B10)))</formula>
    </cfRule>
    <cfRule type="containsText" dxfId="2099" priority="1774" operator="containsText" text="HOLANDA">
      <formula>NOT(ISERROR(SEARCH("HOLANDA",B10)))</formula>
    </cfRule>
    <cfRule type="containsText" dxfId="2098" priority="1775" operator="containsText" text="FRANCIA">
      <formula>NOT(ISERROR(SEARCH("FRANCIA",B10)))</formula>
    </cfRule>
    <cfRule type="containsText" dxfId="2097" priority="1776" operator="containsText" text="ITALIA">
      <formula>NOT(ISERROR(SEARCH("ITALIA",B10)))</formula>
    </cfRule>
    <cfRule type="containsText" dxfId="2096" priority="1777" operator="containsText" text="BÉLGICA">
      <formula>NOT(ISERROR(SEARCH("BÉLGICA",B10)))</formula>
    </cfRule>
    <cfRule type="containsText" dxfId="2095" priority="1778" operator="containsText" text="ESPAÑA">
      <formula>NOT(ISERROR(SEARCH("ESPAÑA",B10)))</formula>
    </cfRule>
    <cfRule type="containsText" dxfId="2094" priority="1779" operator="containsText" text="ALEMANIA">
      <formula>NOT(ISERROR(SEARCH("ALEMANIA",B10)))</formula>
    </cfRule>
    <cfRule type="containsText" dxfId="2093" priority="1780" operator="containsText" text="PAÍSES NÓRDICOS">
      <formula>NOT(ISERROR(SEARCH("PAÍSES NÓRDICOS",B10)))</formula>
    </cfRule>
    <cfRule type="containsText" dxfId="2092" priority="1781" operator="containsText" text="REINO UNIDO">
      <formula>NOT(ISERROR(SEARCH("REINO UNIDO",B10)))</formula>
    </cfRule>
    <cfRule type="containsText" dxfId="2091" priority="1782" operator="containsText" text="DINAMARCA">
      <formula>NOT(ISERROR(SEARCH("DINAMARCA",B10)))</formula>
    </cfRule>
    <cfRule type="containsText" dxfId="2090" priority="1783" operator="containsText" text="NORUEGA">
      <formula>NOT(ISERROR(SEARCH("NORUEGA",B10)))</formula>
    </cfRule>
    <cfRule type="containsText" dxfId="2089" priority="1784" operator="containsText" text="FINLANDIA">
      <formula>NOT(ISERROR(SEARCH("FINLANDIA",B10)))</formula>
    </cfRule>
    <cfRule type="containsText" dxfId="2088" priority="1785" operator="containsText" text="SUECIA">
      <formula>NOT(ISERROR(SEARCH("SUECIA",B10)))</formula>
    </cfRule>
  </conditionalFormatting>
  <conditionalFormatting sqref="B10">
    <cfRule type="containsText" dxfId="2087" priority="1752" operator="containsText" text="SUIZA">
      <formula>NOT(ISERROR(SEARCH("SUIZA",B10)))</formula>
    </cfRule>
    <cfRule type="containsText" dxfId="2086" priority="1753" operator="containsText" text="AUSTRIA">
      <formula>NOT(ISERROR(SEARCH("AUSTRIA",B10)))</formula>
    </cfRule>
    <cfRule type="containsText" dxfId="2085" priority="1754" operator="containsText" text="IRLANDA">
      <formula>NOT(ISERROR(SEARCH("IRLANDA",B10)))</formula>
    </cfRule>
    <cfRule type="containsText" dxfId="2084" priority="1755" operator="containsText" text="PAÍSES DEL ESTE">
      <formula>NOT(ISERROR(SEARCH("PAÍSES DEL ESTE",B10)))</formula>
    </cfRule>
    <cfRule type="containsText" dxfId="2083" priority="1756" operator="containsText" text="RUSIA">
      <formula>NOT(ISERROR(SEARCH("RUSIA",B10)))</formula>
    </cfRule>
    <cfRule type="containsText" dxfId="2082" priority="1757" operator="containsText" text="HOLANDA">
      <formula>NOT(ISERROR(SEARCH("HOLANDA",B10)))</formula>
    </cfRule>
    <cfRule type="containsText" dxfId="2081" priority="1758" operator="containsText" text="FRANCIA">
      <formula>NOT(ISERROR(SEARCH("FRANCIA",B10)))</formula>
    </cfRule>
    <cfRule type="containsText" dxfId="2080" priority="1759" operator="containsText" text="ITALIA">
      <formula>NOT(ISERROR(SEARCH("ITALIA",B10)))</formula>
    </cfRule>
    <cfRule type="containsText" dxfId="2079" priority="1760" operator="containsText" text="BÉLGICA">
      <formula>NOT(ISERROR(SEARCH("BÉLGICA",B10)))</formula>
    </cfRule>
    <cfRule type="containsText" dxfId="2078" priority="1761" operator="containsText" text="ESPAÑA">
      <formula>NOT(ISERROR(SEARCH("ESPAÑA",B10)))</formula>
    </cfRule>
    <cfRule type="containsText" dxfId="2077" priority="1762" operator="containsText" text="ALEMANIA">
      <formula>NOT(ISERROR(SEARCH("ALEMANIA",B10)))</formula>
    </cfRule>
    <cfRule type="containsText" dxfId="2076" priority="1763" operator="containsText" text="PAÍSES NÓRDICOS">
      <formula>NOT(ISERROR(SEARCH("PAÍSES NÓRDICOS",B10)))</formula>
    </cfRule>
    <cfRule type="containsText" dxfId="2075" priority="1764" operator="containsText" text="REINO UNIDO">
      <formula>NOT(ISERROR(SEARCH("REINO UNIDO",B10)))</formula>
    </cfRule>
    <cfRule type="containsText" dxfId="2074" priority="1765" operator="containsText" text="DINAMARCA">
      <formula>NOT(ISERROR(SEARCH("DINAMARCA",B10)))</formula>
    </cfRule>
    <cfRule type="containsText" dxfId="2073" priority="1766" operator="containsText" text="NORUEGA">
      <formula>NOT(ISERROR(SEARCH("NORUEGA",B10)))</formula>
    </cfRule>
    <cfRule type="containsText" dxfId="2072" priority="1767" operator="containsText" text="FINLANDIA">
      <formula>NOT(ISERROR(SEARCH("FINLANDIA",B10)))</formula>
    </cfRule>
    <cfRule type="containsText" dxfId="2071" priority="1768" operator="containsText" text="SUECIA">
      <formula>NOT(ISERROR(SEARCH("SUECIA",B10)))</formula>
    </cfRule>
  </conditionalFormatting>
  <conditionalFormatting sqref="B10:B13">
    <cfRule type="containsText" dxfId="2070" priority="1735" operator="containsText" text="SUIZA">
      <formula>NOT(ISERROR(SEARCH("SUIZA",B10)))</formula>
    </cfRule>
    <cfRule type="containsText" dxfId="2069" priority="1736" operator="containsText" text="AUSTRIA">
      <formula>NOT(ISERROR(SEARCH("AUSTRIA",B10)))</formula>
    </cfRule>
    <cfRule type="containsText" dxfId="2068" priority="1737" operator="containsText" text="IRLANDA">
      <formula>NOT(ISERROR(SEARCH("IRLANDA",B10)))</formula>
    </cfRule>
    <cfRule type="containsText" dxfId="2067" priority="1738" operator="containsText" text="PAÍSES DEL ESTE">
      <formula>NOT(ISERROR(SEARCH("PAÍSES DEL ESTE",B10)))</formula>
    </cfRule>
    <cfRule type="containsText" dxfId="2066" priority="1739" operator="containsText" text="RUSIA">
      <formula>NOT(ISERROR(SEARCH("RUSIA",B10)))</formula>
    </cfRule>
    <cfRule type="containsText" dxfId="2065" priority="1740" operator="containsText" text="HOLANDA">
      <formula>NOT(ISERROR(SEARCH("HOLANDA",B10)))</formula>
    </cfRule>
    <cfRule type="containsText" dxfId="2064" priority="1741" operator="containsText" text="FRANCIA">
      <formula>NOT(ISERROR(SEARCH("FRANCIA",B10)))</formula>
    </cfRule>
    <cfRule type="containsText" dxfId="2063" priority="1742" operator="containsText" text="ITALIA">
      <formula>NOT(ISERROR(SEARCH("ITALIA",B10)))</formula>
    </cfRule>
    <cfRule type="containsText" dxfId="2062" priority="1743" operator="containsText" text="BÉLGICA">
      <formula>NOT(ISERROR(SEARCH("BÉLGICA",B10)))</formula>
    </cfRule>
    <cfRule type="containsText" dxfId="2061" priority="1744" operator="containsText" text="ESPAÑA">
      <formula>NOT(ISERROR(SEARCH("ESPAÑA",B10)))</formula>
    </cfRule>
    <cfRule type="containsText" dxfId="2060" priority="1745" operator="containsText" text="ALEMANIA">
      <formula>NOT(ISERROR(SEARCH("ALEMANIA",B10)))</formula>
    </cfRule>
    <cfRule type="containsText" dxfId="2059" priority="1746" operator="containsText" text="PAÍSES NÓRDICOS">
      <formula>NOT(ISERROR(SEARCH("PAÍSES NÓRDICOS",B10)))</formula>
    </cfRule>
    <cfRule type="containsText" dxfId="2058" priority="1747" operator="containsText" text="REINO UNIDO">
      <formula>NOT(ISERROR(SEARCH("REINO UNIDO",B10)))</formula>
    </cfRule>
    <cfRule type="containsText" dxfId="2057" priority="1748" operator="containsText" text="DINAMARCA">
      <formula>NOT(ISERROR(SEARCH("DINAMARCA",B10)))</formula>
    </cfRule>
    <cfRule type="containsText" dxfId="2056" priority="1749" operator="containsText" text="NORUEGA">
      <formula>NOT(ISERROR(SEARCH("NORUEGA",B10)))</formula>
    </cfRule>
    <cfRule type="containsText" dxfId="2055" priority="1750" operator="containsText" text="FINLANDIA">
      <formula>NOT(ISERROR(SEARCH("FINLANDIA",B10)))</formula>
    </cfRule>
    <cfRule type="containsText" dxfId="2054" priority="1751" operator="containsText" text="SUECIA">
      <formula>NOT(ISERROR(SEARCH("SUECIA",B10)))</formula>
    </cfRule>
  </conditionalFormatting>
  <conditionalFormatting sqref="B10">
    <cfRule type="containsText" dxfId="2053" priority="1718" operator="containsText" text="SUIZA">
      <formula>NOT(ISERROR(SEARCH("SUIZA",B10)))</formula>
    </cfRule>
    <cfRule type="containsText" dxfId="2052" priority="1719" operator="containsText" text="AUSTRIA">
      <formula>NOT(ISERROR(SEARCH("AUSTRIA",B10)))</formula>
    </cfRule>
    <cfRule type="containsText" dxfId="2051" priority="1720" operator="containsText" text="IRLANDA">
      <formula>NOT(ISERROR(SEARCH("IRLANDA",B10)))</formula>
    </cfRule>
    <cfRule type="containsText" dxfId="2050" priority="1721" operator="containsText" text="PAÍSES DEL ESTE">
      <formula>NOT(ISERROR(SEARCH("PAÍSES DEL ESTE",B10)))</formula>
    </cfRule>
    <cfRule type="containsText" dxfId="2049" priority="1722" operator="containsText" text="RUSIA">
      <formula>NOT(ISERROR(SEARCH("RUSIA",B10)))</formula>
    </cfRule>
    <cfRule type="containsText" dxfId="2048" priority="1723" operator="containsText" text="HOLANDA">
      <formula>NOT(ISERROR(SEARCH("HOLANDA",B10)))</formula>
    </cfRule>
    <cfRule type="containsText" dxfId="2047" priority="1724" operator="containsText" text="FRANCIA">
      <formula>NOT(ISERROR(SEARCH("FRANCIA",B10)))</formula>
    </cfRule>
    <cfRule type="containsText" dxfId="2046" priority="1725" operator="containsText" text="ITALIA">
      <formula>NOT(ISERROR(SEARCH("ITALIA",B10)))</formula>
    </cfRule>
    <cfRule type="containsText" dxfId="2045" priority="1726" operator="containsText" text="BÉLGICA">
      <formula>NOT(ISERROR(SEARCH("BÉLGICA",B10)))</formula>
    </cfRule>
    <cfRule type="containsText" dxfId="2044" priority="1727" operator="containsText" text="ESPAÑA">
      <formula>NOT(ISERROR(SEARCH("ESPAÑA",B10)))</formula>
    </cfRule>
    <cfRule type="containsText" dxfId="2043" priority="1728" operator="containsText" text="ALEMANIA">
      <formula>NOT(ISERROR(SEARCH("ALEMANIA",B10)))</formula>
    </cfRule>
    <cfRule type="containsText" dxfId="2042" priority="1729" operator="containsText" text="PAÍSES NÓRDICOS">
      <formula>NOT(ISERROR(SEARCH("PAÍSES NÓRDICOS",B10)))</formula>
    </cfRule>
    <cfRule type="containsText" dxfId="2041" priority="1730" operator="containsText" text="REINO UNIDO">
      <formula>NOT(ISERROR(SEARCH("REINO UNIDO",B10)))</formula>
    </cfRule>
    <cfRule type="containsText" dxfId="2040" priority="1731" operator="containsText" text="DINAMARCA">
      <formula>NOT(ISERROR(SEARCH("DINAMARCA",B10)))</formula>
    </cfRule>
    <cfRule type="containsText" dxfId="2039" priority="1732" operator="containsText" text="NORUEGA">
      <formula>NOT(ISERROR(SEARCH("NORUEGA",B10)))</formula>
    </cfRule>
    <cfRule type="containsText" dxfId="2038" priority="1733" operator="containsText" text="FINLANDIA">
      <formula>NOT(ISERROR(SEARCH("FINLANDIA",B10)))</formula>
    </cfRule>
    <cfRule type="containsText" dxfId="2037" priority="1734" operator="containsText" text="SUECIA">
      <formula>NOT(ISERROR(SEARCH("SUECIA",B10)))</formula>
    </cfRule>
  </conditionalFormatting>
  <conditionalFormatting sqref="B10:B13">
    <cfRule type="containsText" dxfId="2036" priority="1701" operator="containsText" text="SUIZA">
      <formula>NOT(ISERROR(SEARCH("SUIZA",B10)))</formula>
    </cfRule>
    <cfRule type="containsText" dxfId="2035" priority="1702" operator="containsText" text="AUSTRIA">
      <formula>NOT(ISERROR(SEARCH("AUSTRIA",B10)))</formula>
    </cfRule>
    <cfRule type="containsText" dxfId="2034" priority="1703" operator="containsText" text="IRLANDA">
      <formula>NOT(ISERROR(SEARCH("IRLANDA",B10)))</formula>
    </cfRule>
    <cfRule type="containsText" dxfId="2033" priority="1704" operator="containsText" text="PAÍSES DEL ESTE">
      <formula>NOT(ISERROR(SEARCH("PAÍSES DEL ESTE",B10)))</formula>
    </cfRule>
    <cfRule type="containsText" dxfId="2032" priority="1705" operator="containsText" text="RUSIA">
      <formula>NOT(ISERROR(SEARCH("RUSIA",B10)))</formula>
    </cfRule>
    <cfRule type="containsText" dxfId="2031" priority="1706" operator="containsText" text="HOLANDA">
      <formula>NOT(ISERROR(SEARCH("HOLANDA",B10)))</formula>
    </cfRule>
    <cfRule type="containsText" dxfId="2030" priority="1707" operator="containsText" text="FRANCIA">
      <formula>NOT(ISERROR(SEARCH("FRANCIA",B10)))</formula>
    </cfRule>
    <cfRule type="containsText" dxfId="2029" priority="1708" operator="containsText" text="ITALIA">
      <formula>NOT(ISERROR(SEARCH("ITALIA",B10)))</formula>
    </cfRule>
    <cfRule type="containsText" dxfId="2028" priority="1709" operator="containsText" text="BÉLGICA">
      <formula>NOT(ISERROR(SEARCH("BÉLGICA",B10)))</formula>
    </cfRule>
    <cfRule type="containsText" dxfId="2027" priority="1710" operator="containsText" text="ESPAÑA">
      <formula>NOT(ISERROR(SEARCH("ESPAÑA",B10)))</formula>
    </cfRule>
    <cfRule type="containsText" dxfId="2026" priority="1711" operator="containsText" text="ALEMANIA">
      <formula>NOT(ISERROR(SEARCH("ALEMANIA",B10)))</formula>
    </cfRule>
    <cfRule type="containsText" dxfId="2025" priority="1712" operator="containsText" text="PAÍSES NÓRDICOS">
      <formula>NOT(ISERROR(SEARCH("PAÍSES NÓRDICOS",B10)))</formula>
    </cfRule>
    <cfRule type="containsText" dxfId="2024" priority="1713" operator="containsText" text="REINO UNIDO">
      <formula>NOT(ISERROR(SEARCH("REINO UNIDO",B10)))</formula>
    </cfRule>
    <cfRule type="containsText" dxfId="2023" priority="1714" operator="containsText" text="DINAMARCA">
      <formula>NOT(ISERROR(SEARCH("DINAMARCA",B10)))</formula>
    </cfRule>
    <cfRule type="containsText" dxfId="2022" priority="1715" operator="containsText" text="NORUEGA">
      <formula>NOT(ISERROR(SEARCH("NORUEGA",B10)))</formula>
    </cfRule>
    <cfRule type="containsText" dxfId="2021" priority="1716" operator="containsText" text="FINLANDIA">
      <formula>NOT(ISERROR(SEARCH("FINLANDIA",B10)))</formula>
    </cfRule>
    <cfRule type="containsText" dxfId="2020" priority="1717" operator="containsText" text="SUECIA">
      <formula>NOT(ISERROR(SEARCH("SUECIA",B10)))</formula>
    </cfRule>
  </conditionalFormatting>
  <conditionalFormatting sqref="B10">
    <cfRule type="containsText" dxfId="2019" priority="1684" operator="containsText" text="SUIZA">
      <formula>NOT(ISERROR(SEARCH("SUIZA",B10)))</formula>
    </cfRule>
    <cfRule type="containsText" dxfId="2018" priority="1685" operator="containsText" text="AUSTRIA">
      <formula>NOT(ISERROR(SEARCH("AUSTRIA",B10)))</formula>
    </cfRule>
    <cfRule type="containsText" dxfId="2017" priority="1686" operator="containsText" text="IRLANDA">
      <formula>NOT(ISERROR(SEARCH("IRLANDA",B10)))</formula>
    </cfRule>
    <cfRule type="containsText" dxfId="2016" priority="1687" operator="containsText" text="PAÍSES DEL ESTE">
      <formula>NOT(ISERROR(SEARCH("PAÍSES DEL ESTE",B10)))</formula>
    </cfRule>
    <cfRule type="containsText" dxfId="2015" priority="1688" operator="containsText" text="RUSIA">
      <formula>NOT(ISERROR(SEARCH("RUSIA",B10)))</formula>
    </cfRule>
    <cfRule type="containsText" dxfId="2014" priority="1689" operator="containsText" text="HOLANDA">
      <formula>NOT(ISERROR(SEARCH("HOLANDA",B10)))</formula>
    </cfRule>
    <cfRule type="containsText" dxfId="2013" priority="1690" operator="containsText" text="FRANCIA">
      <formula>NOT(ISERROR(SEARCH("FRANCIA",B10)))</formula>
    </cfRule>
    <cfRule type="containsText" dxfId="2012" priority="1691" operator="containsText" text="ITALIA">
      <formula>NOT(ISERROR(SEARCH("ITALIA",B10)))</formula>
    </cfRule>
    <cfRule type="containsText" dxfId="2011" priority="1692" operator="containsText" text="BÉLGICA">
      <formula>NOT(ISERROR(SEARCH("BÉLGICA",B10)))</formula>
    </cfRule>
    <cfRule type="containsText" dxfId="2010" priority="1693" operator="containsText" text="ESPAÑA">
      <formula>NOT(ISERROR(SEARCH("ESPAÑA",B10)))</formula>
    </cfRule>
    <cfRule type="containsText" dxfId="2009" priority="1694" operator="containsText" text="ALEMANIA">
      <formula>NOT(ISERROR(SEARCH("ALEMANIA",B10)))</formula>
    </cfRule>
    <cfRule type="containsText" dxfId="2008" priority="1695" operator="containsText" text="PAÍSES NÓRDICOS">
      <formula>NOT(ISERROR(SEARCH("PAÍSES NÓRDICOS",B10)))</formula>
    </cfRule>
    <cfRule type="containsText" dxfId="2007" priority="1696" operator="containsText" text="REINO UNIDO">
      <formula>NOT(ISERROR(SEARCH("REINO UNIDO",B10)))</formula>
    </cfRule>
    <cfRule type="containsText" dxfId="2006" priority="1697" operator="containsText" text="DINAMARCA">
      <formula>NOT(ISERROR(SEARCH("DINAMARCA",B10)))</formula>
    </cfRule>
    <cfRule type="containsText" dxfId="2005" priority="1698" operator="containsText" text="NORUEGA">
      <formula>NOT(ISERROR(SEARCH("NORUEGA",B10)))</formula>
    </cfRule>
    <cfRule type="containsText" dxfId="2004" priority="1699" operator="containsText" text="FINLANDIA">
      <formula>NOT(ISERROR(SEARCH("FINLANDIA",B10)))</formula>
    </cfRule>
    <cfRule type="containsText" dxfId="2003" priority="1700" operator="containsText" text="SUECIA">
      <formula>NOT(ISERROR(SEARCH("SUECIA",B10)))</formula>
    </cfRule>
  </conditionalFormatting>
  <conditionalFormatting sqref="B10:B11">
    <cfRule type="containsText" dxfId="2002" priority="1667" operator="containsText" text="SUIZA">
      <formula>NOT(ISERROR(SEARCH("SUIZA",B10)))</formula>
    </cfRule>
    <cfRule type="containsText" dxfId="2001" priority="1668" operator="containsText" text="AUSTRIA">
      <formula>NOT(ISERROR(SEARCH("AUSTRIA",B10)))</formula>
    </cfRule>
    <cfRule type="containsText" dxfId="2000" priority="1669" operator="containsText" text="IRLANDA">
      <formula>NOT(ISERROR(SEARCH("IRLANDA",B10)))</formula>
    </cfRule>
    <cfRule type="containsText" dxfId="1999" priority="1670" operator="containsText" text="PAÍSES DEL ESTE">
      <formula>NOT(ISERROR(SEARCH("PAÍSES DEL ESTE",B10)))</formula>
    </cfRule>
    <cfRule type="containsText" dxfId="1998" priority="1671" operator="containsText" text="RUSIA">
      <formula>NOT(ISERROR(SEARCH("RUSIA",B10)))</formula>
    </cfRule>
    <cfRule type="containsText" dxfId="1997" priority="1672" operator="containsText" text="HOLANDA">
      <formula>NOT(ISERROR(SEARCH("HOLANDA",B10)))</formula>
    </cfRule>
    <cfRule type="containsText" dxfId="1996" priority="1673" operator="containsText" text="FRANCIA">
      <formula>NOT(ISERROR(SEARCH("FRANCIA",B10)))</formula>
    </cfRule>
    <cfRule type="containsText" dxfId="1995" priority="1674" operator="containsText" text="ITALIA">
      <formula>NOT(ISERROR(SEARCH("ITALIA",B10)))</formula>
    </cfRule>
    <cfRule type="containsText" dxfId="1994" priority="1675" operator="containsText" text="BÉLGICA">
      <formula>NOT(ISERROR(SEARCH("BÉLGICA",B10)))</formula>
    </cfRule>
    <cfRule type="containsText" dxfId="1993" priority="1676" operator="containsText" text="ESPAÑA">
      <formula>NOT(ISERROR(SEARCH("ESPAÑA",B10)))</formula>
    </cfRule>
    <cfRule type="containsText" dxfId="1992" priority="1677" operator="containsText" text="ALEMANIA">
      <formula>NOT(ISERROR(SEARCH("ALEMANIA",B10)))</formula>
    </cfRule>
    <cfRule type="containsText" dxfId="1991" priority="1678" operator="containsText" text="PAÍSES NÓRDICOS">
      <formula>NOT(ISERROR(SEARCH("PAÍSES NÓRDICOS",B10)))</formula>
    </cfRule>
    <cfRule type="containsText" dxfId="1990" priority="1679" operator="containsText" text="REINO UNIDO">
      <formula>NOT(ISERROR(SEARCH("REINO UNIDO",B10)))</formula>
    </cfRule>
    <cfRule type="containsText" dxfId="1989" priority="1680" operator="containsText" text="DINAMARCA">
      <formula>NOT(ISERROR(SEARCH("DINAMARCA",B10)))</formula>
    </cfRule>
    <cfRule type="containsText" dxfId="1988" priority="1681" operator="containsText" text="NORUEGA">
      <formula>NOT(ISERROR(SEARCH("NORUEGA",B10)))</formula>
    </cfRule>
    <cfRule type="containsText" dxfId="1987" priority="1682" operator="containsText" text="FINLANDIA">
      <formula>NOT(ISERROR(SEARCH("FINLANDIA",B10)))</formula>
    </cfRule>
    <cfRule type="containsText" dxfId="1986" priority="1683" operator="containsText" text="SUECIA">
      <formula>NOT(ISERROR(SEARCH("SUECIA",B10)))</formula>
    </cfRule>
  </conditionalFormatting>
  <conditionalFormatting sqref="B10:B11">
    <cfRule type="containsText" dxfId="1985" priority="1650" operator="containsText" text="SUIZA">
      <formula>NOT(ISERROR(SEARCH("SUIZA",B10)))</formula>
    </cfRule>
    <cfRule type="containsText" dxfId="1984" priority="1651" operator="containsText" text="AUSTRIA">
      <formula>NOT(ISERROR(SEARCH("AUSTRIA",B10)))</formula>
    </cfRule>
    <cfRule type="containsText" dxfId="1983" priority="1652" operator="containsText" text="IRLANDA">
      <formula>NOT(ISERROR(SEARCH("IRLANDA",B10)))</formula>
    </cfRule>
    <cfRule type="containsText" dxfId="1982" priority="1653" operator="containsText" text="PAÍSES DEL ESTE">
      <formula>NOT(ISERROR(SEARCH("PAÍSES DEL ESTE",B10)))</formula>
    </cfRule>
    <cfRule type="containsText" dxfId="1981" priority="1654" operator="containsText" text="RUSIA">
      <formula>NOT(ISERROR(SEARCH("RUSIA",B10)))</formula>
    </cfRule>
    <cfRule type="containsText" dxfId="1980" priority="1655" operator="containsText" text="HOLANDA">
      <formula>NOT(ISERROR(SEARCH("HOLANDA",B10)))</formula>
    </cfRule>
    <cfRule type="containsText" dxfId="1979" priority="1656" operator="containsText" text="FRANCIA">
      <formula>NOT(ISERROR(SEARCH("FRANCIA",B10)))</formula>
    </cfRule>
    <cfRule type="containsText" dxfId="1978" priority="1657" operator="containsText" text="ITALIA">
      <formula>NOT(ISERROR(SEARCH("ITALIA",B10)))</formula>
    </cfRule>
    <cfRule type="containsText" dxfId="1977" priority="1658" operator="containsText" text="BÉLGICA">
      <formula>NOT(ISERROR(SEARCH("BÉLGICA",B10)))</formula>
    </cfRule>
    <cfRule type="containsText" dxfId="1976" priority="1659" operator="containsText" text="ESPAÑA">
      <formula>NOT(ISERROR(SEARCH("ESPAÑA",B10)))</formula>
    </cfRule>
    <cfRule type="containsText" dxfId="1975" priority="1660" operator="containsText" text="ALEMANIA">
      <formula>NOT(ISERROR(SEARCH("ALEMANIA",B10)))</formula>
    </cfRule>
    <cfRule type="containsText" dxfId="1974" priority="1661" operator="containsText" text="PAÍSES NÓRDICOS">
      <formula>NOT(ISERROR(SEARCH("PAÍSES NÓRDICOS",B10)))</formula>
    </cfRule>
    <cfRule type="containsText" dxfId="1973" priority="1662" operator="containsText" text="REINO UNIDO">
      <formula>NOT(ISERROR(SEARCH("REINO UNIDO",B10)))</formula>
    </cfRule>
    <cfRule type="containsText" dxfId="1972" priority="1663" operator="containsText" text="DINAMARCA">
      <formula>NOT(ISERROR(SEARCH("DINAMARCA",B10)))</formula>
    </cfRule>
    <cfRule type="containsText" dxfId="1971" priority="1664" operator="containsText" text="NORUEGA">
      <formula>NOT(ISERROR(SEARCH("NORUEGA",B10)))</formula>
    </cfRule>
    <cfRule type="containsText" dxfId="1970" priority="1665" operator="containsText" text="FINLANDIA">
      <formula>NOT(ISERROR(SEARCH("FINLANDIA",B10)))</formula>
    </cfRule>
    <cfRule type="containsText" dxfId="1969" priority="1666" operator="containsText" text="SUECIA">
      <formula>NOT(ISERROR(SEARCH("SUECIA",B10)))</formula>
    </cfRule>
  </conditionalFormatting>
  <conditionalFormatting sqref="B10">
    <cfRule type="containsText" dxfId="1968" priority="1633" operator="containsText" text="SUIZA">
      <formula>NOT(ISERROR(SEARCH("SUIZA",B10)))</formula>
    </cfRule>
    <cfRule type="containsText" dxfId="1967" priority="1634" operator="containsText" text="AUSTRIA">
      <formula>NOT(ISERROR(SEARCH("AUSTRIA",B10)))</formula>
    </cfRule>
    <cfRule type="containsText" dxfId="1966" priority="1635" operator="containsText" text="IRLANDA">
      <formula>NOT(ISERROR(SEARCH("IRLANDA",B10)))</formula>
    </cfRule>
    <cfRule type="containsText" dxfId="1965" priority="1636" operator="containsText" text="PAÍSES DEL ESTE">
      <formula>NOT(ISERROR(SEARCH("PAÍSES DEL ESTE",B10)))</formula>
    </cfRule>
    <cfRule type="containsText" dxfId="1964" priority="1637" operator="containsText" text="RUSIA">
      <formula>NOT(ISERROR(SEARCH("RUSIA",B10)))</formula>
    </cfRule>
    <cfRule type="containsText" dxfId="1963" priority="1638" operator="containsText" text="HOLANDA">
      <formula>NOT(ISERROR(SEARCH("HOLANDA",B10)))</formula>
    </cfRule>
    <cfRule type="containsText" dxfId="1962" priority="1639" operator="containsText" text="FRANCIA">
      <formula>NOT(ISERROR(SEARCH("FRANCIA",B10)))</formula>
    </cfRule>
    <cfRule type="containsText" dxfId="1961" priority="1640" operator="containsText" text="ITALIA">
      <formula>NOT(ISERROR(SEARCH("ITALIA",B10)))</formula>
    </cfRule>
    <cfRule type="containsText" dxfId="1960" priority="1641" operator="containsText" text="BÉLGICA">
      <formula>NOT(ISERROR(SEARCH("BÉLGICA",B10)))</formula>
    </cfRule>
    <cfRule type="containsText" dxfId="1959" priority="1642" operator="containsText" text="ESPAÑA">
      <formula>NOT(ISERROR(SEARCH("ESPAÑA",B10)))</formula>
    </cfRule>
    <cfRule type="containsText" dxfId="1958" priority="1643" operator="containsText" text="ALEMANIA">
      <formula>NOT(ISERROR(SEARCH("ALEMANIA",B10)))</formula>
    </cfRule>
    <cfRule type="containsText" dxfId="1957" priority="1644" operator="containsText" text="PAÍSES NÓRDICOS">
      <formula>NOT(ISERROR(SEARCH("PAÍSES NÓRDICOS",B10)))</formula>
    </cfRule>
    <cfRule type="containsText" dxfId="1956" priority="1645" operator="containsText" text="REINO UNIDO">
      <formula>NOT(ISERROR(SEARCH("REINO UNIDO",B10)))</formula>
    </cfRule>
    <cfRule type="containsText" dxfId="1955" priority="1646" operator="containsText" text="DINAMARCA">
      <formula>NOT(ISERROR(SEARCH("DINAMARCA",B10)))</formula>
    </cfRule>
    <cfRule type="containsText" dxfId="1954" priority="1647" operator="containsText" text="NORUEGA">
      <formula>NOT(ISERROR(SEARCH("NORUEGA",B10)))</formula>
    </cfRule>
    <cfRule type="containsText" dxfId="1953" priority="1648" operator="containsText" text="FINLANDIA">
      <formula>NOT(ISERROR(SEARCH("FINLANDIA",B10)))</formula>
    </cfRule>
    <cfRule type="containsText" dxfId="1952" priority="1649" operator="containsText" text="SUECIA">
      <formula>NOT(ISERROR(SEARCH("SUECIA",B10)))</formula>
    </cfRule>
  </conditionalFormatting>
  <conditionalFormatting sqref="B10:B11">
    <cfRule type="containsText" dxfId="1951" priority="1616" operator="containsText" text="SUIZA">
      <formula>NOT(ISERROR(SEARCH("SUIZA",B10)))</formula>
    </cfRule>
    <cfRule type="containsText" dxfId="1950" priority="1617" operator="containsText" text="AUSTRIA">
      <formula>NOT(ISERROR(SEARCH("AUSTRIA",B10)))</formula>
    </cfRule>
    <cfRule type="containsText" dxfId="1949" priority="1618" operator="containsText" text="IRLANDA">
      <formula>NOT(ISERROR(SEARCH("IRLANDA",B10)))</formula>
    </cfRule>
    <cfRule type="containsText" dxfId="1948" priority="1619" operator="containsText" text="PAÍSES DEL ESTE">
      <formula>NOT(ISERROR(SEARCH("PAÍSES DEL ESTE",B10)))</formula>
    </cfRule>
    <cfRule type="containsText" dxfId="1947" priority="1620" operator="containsText" text="RUSIA">
      <formula>NOT(ISERROR(SEARCH("RUSIA",B10)))</formula>
    </cfRule>
    <cfRule type="containsText" dxfId="1946" priority="1621" operator="containsText" text="HOLANDA">
      <formula>NOT(ISERROR(SEARCH("HOLANDA",B10)))</formula>
    </cfRule>
    <cfRule type="containsText" dxfId="1945" priority="1622" operator="containsText" text="FRANCIA">
      <formula>NOT(ISERROR(SEARCH("FRANCIA",B10)))</formula>
    </cfRule>
    <cfRule type="containsText" dxfId="1944" priority="1623" operator="containsText" text="ITALIA">
      <formula>NOT(ISERROR(SEARCH("ITALIA",B10)))</formula>
    </cfRule>
    <cfRule type="containsText" dxfId="1943" priority="1624" operator="containsText" text="BÉLGICA">
      <formula>NOT(ISERROR(SEARCH("BÉLGICA",B10)))</formula>
    </cfRule>
    <cfRule type="containsText" dxfId="1942" priority="1625" operator="containsText" text="ESPAÑA">
      <formula>NOT(ISERROR(SEARCH("ESPAÑA",B10)))</formula>
    </cfRule>
    <cfRule type="containsText" dxfId="1941" priority="1626" operator="containsText" text="ALEMANIA">
      <formula>NOT(ISERROR(SEARCH("ALEMANIA",B10)))</formula>
    </cfRule>
    <cfRule type="containsText" dxfId="1940" priority="1627" operator="containsText" text="PAÍSES NÓRDICOS">
      <formula>NOT(ISERROR(SEARCH("PAÍSES NÓRDICOS",B10)))</formula>
    </cfRule>
    <cfRule type="containsText" dxfId="1939" priority="1628" operator="containsText" text="REINO UNIDO">
      <formula>NOT(ISERROR(SEARCH("REINO UNIDO",B10)))</formula>
    </cfRule>
    <cfRule type="containsText" dxfId="1938" priority="1629" operator="containsText" text="DINAMARCA">
      <formula>NOT(ISERROR(SEARCH("DINAMARCA",B10)))</formula>
    </cfRule>
    <cfRule type="containsText" dxfId="1937" priority="1630" operator="containsText" text="NORUEGA">
      <formula>NOT(ISERROR(SEARCH("NORUEGA",B10)))</formula>
    </cfRule>
    <cfRule type="containsText" dxfId="1936" priority="1631" operator="containsText" text="FINLANDIA">
      <formula>NOT(ISERROR(SEARCH("FINLANDIA",B10)))</formula>
    </cfRule>
    <cfRule type="containsText" dxfId="1935" priority="1632" operator="containsText" text="SUECIA">
      <formula>NOT(ISERROR(SEARCH("SUECIA",B10)))</formula>
    </cfRule>
  </conditionalFormatting>
  <conditionalFormatting sqref="B10">
    <cfRule type="containsText" dxfId="1934" priority="1599" operator="containsText" text="SUIZA">
      <formula>NOT(ISERROR(SEARCH("SUIZA",B10)))</formula>
    </cfRule>
    <cfRule type="containsText" dxfId="1933" priority="1600" operator="containsText" text="AUSTRIA">
      <formula>NOT(ISERROR(SEARCH("AUSTRIA",B10)))</formula>
    </cfRule>
    <cfRule type="containsText" dxfId="1932" priority="1601" operator="containsText" text="IRLANDA">
      <formula>NOT(ISERROR(SEARCH("IRLANDA",B10)))</formula>
    </cfRule>
    <cfRule type="containsText" dxfId="1931" priority="1602" operator="containsText" text="PAÍSES DEL ESTE">
      <formula>NOT(ISERROR(SEARCH("PAÍSES DEL ESTE",B10)))</formula>
    </cfRule>
    <cfRule type="containsText" dxfId="1930" priority="1603" operator="containsText" text="RUSIA">
      <formula>NOT(ISERROR(SEARCH("RUSIA",B10)))</formula>
    </cfRule>
    <cfRule type="containsText" dxfId="1929" priority="1604" operator="containsText" text="HOLANDA">
      <formula>NOT(ISERROR(SEARCH("HOLANDA",B10)))</formula>
    </cfRule>
    <cfRule type="containsText" dxfId="1928" priority="1605" operator="containsText" text="FRANCIA">
      <formula>NOT(ISERROR(SEARCH("FRANCIA",B10)))</formula>
    </cfRule>
    <cfRule type="containsText" dxfId="1927" priority="1606" operator="containsText" text="ITALIA">
      <formula>NOT(ISERROR(SEARCH("ITALIA",B10)))</formula>
    </cfRule>
    <cfRule type="containsText" dxfId="1926" priority="1607" operator="containsText" text="BÉLGICA">
      <formula>NOT(ISERROR(SEARCH("BÉLGICA",B10)))</formula>
    </cfRule>
    <cfRule type="containsText" dxfId="1925" priority="1608" operator="containsText" text="ESPAÑA">
      <formula>NOT(ISERROR(SEARCH("ESPAÑA",B10)))</formula>
    </cfRule>
    <cfRule type="containsText" dxfId="1924" priority="1609" operator="containsText" text="ALEMANIA">
      <formula>NOT(ISERROR(SEARCH("ALEMANIA",B10)))</formula>
    </cfRule>
    <cfRule type="containsText" dxfId="1923" priority="1610" operator="containsText" text="PAÍSES NÓRDICOS">
      <formula>NOT(ISERROR(SEARCH("PAÍSES NÓRDICOS",B10)))</formula>
    </cfRule>
    <cfRule type="containsText" dxfId="1922" priority="1611" operator="containsText" text="REINO UNIDO">
      <formula>NOT(ISERROR(SEARCH("REINO UNIDO",B10)))</formula>
    </cfRule>
    <cfRule type="containsText" dxfId="1921" priority="1612" operator="containsText" text="DINAMARCA">
      <formula>NOT(ISERROR(SEARCH("DINAMARCA",B10)))</formula>
    </cfRule>
    <cfRule type="containsText" dxfId="1920" priority="1613" operator="containsText" text="NORUEGA">
      <formula>NOT(ISERROR(SEARCH("NORUEGA",B10)))</formula>
    </cfRule>
    <cfRule type="containsText" dxfId="1919" priority="1614" operator="containsText" text="FINLANDIA">
      <formula>NOT(ISERROR(SEARCH("FINLANDIA",B10)))</formula>
    </cfRule>
    <cfRule type="containsText" dxfId="1918" priority="1615" operator="containsText" text="SUECIA">
      <formula>NOT(ISERROR(SEARCH("SUECIA",B10)))</formula>
    </cfRule>
  </conditionalFormatting>
  <conditionalFormatting sqref="B10">
    <cfRule type="containsText" dxfId="1917" priority="1582" operator="containsText" text="SUIZA">
      <formula>NOT(ISERROR(SEARCH("SUIZA",B10)))</formula>
    </cfRule>
    <cfRule type="containsText" dxfId="1916" priority="1583" operator="containsText" text="AUSTRIA">
      <formula>NOT(ISERROR(SEARCH("AUSTRIA",B10)))</formula>
    </cfRule>
    <cfRule type="containsText" dxfId="1915" priority="1584" operator="containsText" text="IRLANDA">
      <formula>NOT(ISERROR(SEARCH("IRLANDA",B10)))</formula>
    </cfRule>
    <cfRule type="containsText" dxfId="1914" priority="1585" operator="containsText" text="PAÍSES DEL ESTE">
      <formula>NOT(ISERROR(SEARCH("PAÍSES DEL ESTE",B10)))</formula>
    </cfRule>
    <cfRule type="containsText" dxfId="1913" priority="1586" operator="containsText" text="RUSIA">
      <formula>NOT(ISERROR(SEARCH("RUSIA",B10)))</formula>
    </cfRule>
    <cfRule type="containsText" dxfId="1912" priority="1587" operator="containsText" text="HOLANDA">
      <formula>NOT(ISERROR(SEARCH("HOLANDA",B10)))</formula>
    </cfRule>
    <cfRule type="containsText" dxfId="1911" priority="1588" operator="containsText" text="FRANCIA">
      <formula>NOT(ISERROR(SEARCH("FRANCIA",B10)))</formula>
    </cfRule>
    <cfRule type="containsText" dxfId="1910" priority="1589" operator="containsText" text="ITALIA">
      <formula>NOT(ISERROR(SEARCH("ITALIA",B10)))</formula>
    </cfRule>
    <cfRule type="containsText" dxfId="1909" priority="1590" operator="containsText" text="BÉLGICA">
      <formula>NOT(ISERROR(SEARCH("BÉLGICA",B10)))</formula>
    </cfRule>
    <cfRule type="containsText" dxfId="1908" priority="1591" operator="containsText" text="ESPAÑA">
      <formula>NOT(ISERROR(SEARCH("ESPAÑA",B10)))</formula>
    </cfRule>
    <cfRule type="containsText" dxfId="1907" priority="1592" operator="containsText" text="ALEMANIA">
      <formula>NOT(ISERROR(SEARCH("ALEMANIA",B10)))</formula>
    </cfRule>
    <cfRule type="containsText" dxfId="1906" priority="1593" operator="containsText" text="PAÍSES NÓRDICOS">
      <formula>NOT(ISERROR(SEARCH("PAÍSES NÓRDICOS",B10)))</formula>
    </cfRule>
    <cfRule type="containsText" dxfId="1905" priority="1594" operator="containsText" text="REINO UNIDO">
      <formula>NOT(ISERROR(SEARCH("REINO UNIDO",B10)))</formula>
    </cfRule>
    <cfRule type="containsText" dxfId="1904" priority="1595" operator="containsText" text="DINAMARCA">
      <formula>NOT(ISERROR(SEARCH("DINAMARCA",B10)))</formula>
    </cfRule>
    <cfRule type="containsText" dxfId="1903" priority="1596" operator="containsText" text="NORUEGA">
      <formula>NOT(ISERROR(SEARCH("NORUEGA",B10)))</formula>
    </cfRule>
    <cfRule type="containsText" dxfId="1902" priority="1597" operator="containsText" text="FINLANDIA">
      <formula>NOT(ISERROR(SEARCH("FINLANDIA",B10)))</formula>
    </cfRule>
    <cfRule type="containsText" dxfId="1901" priority="1598" operator="containsText" text="SUECIA">
      <formula>NOT(ISERROR(SEARCH("SUECIA",B10)))</formula>
    </cfRule>
  </conditionalFormatting>
  <conditionalFormatting sqref="B10">
    <cfRule type="containsText" dxfId="1900" priority="1565" operator="containsText" text="SUIZA">
      <formula>NOT(ISERROR(SEARCH("SUIZA",B10)))</formula>
    </cfRule>
    <cfRule type="containsText" dxfId="1899" priority="1566" operator="containsText" text="AUSTRIA">
      <formula>NOT(ISERROR(SEARCH("AUSTRIA",B10)))</formula>
    </cfRule>
    <cfRule type="containsText" dxfId="1898" priority="1567" operator="containsText" text="IRLANDA">
      <formula>NOT(ISERROR(SEARCH("IRLANDA",B10)))</formula>
    </cfRule>
    <cfRule type="containsText" dxfId="1897" priority="1568" operator="containsText" text="PAÍSES DEL ESTE">
      <formula>NOT(ISERROR(SEARCH("PAÍSES DEL ESTE",B10)))</formula>
    </cfRule>
    <cfRule type="containsText" dxfId="1896" priority="1569" operator="containsText" text="RUSIA">
      <formula>NOT(ISERROR(SEARCH("RUSIA",B10)))</formula>
    </cfRule>
    <cfRule type="containsText" dxfId="1895" priority="1570" operator="containsText" text="HOLANDA">
      <formula>NOT(ISERROR(SEARCH("HOLANDA",B10)))</formula>
    </cfRule>
    <cfRule type="containsText" dxfId="1894" priority="1571" operator="containsText" text="FRANCIA">
      <formula>NOT(ISERROR(SEARCH("FRANCIA",B10)))</formula>
    </cfRule>
    <cfRule type="containsText" dxfId="1893" priority="1572" operator="containsText" text="ITALIA">
      <formula>NOT(ISERROR(SEARCH("ITALIA",B10)))</formula>
    </cfRule>
    <cfRule type="containsText" dxfId="1892" priority="1573" operator="containsText" text="BÉLGICA">
      <formula>NOT(ISERROR(SEARCH("BÉLGICA",B10)))</formula>
    </cfRule>
    <cfRule type="containsText" dxfId="1891" priority="1574" operator="containsText" text="ESPAÑA">
      <formula>NOT(ISERROR(SEARCH("ESPAÑA",B10)))</formula>
    </cfRule>
    <cfRule type="containsText" dxfId="1890" priority="1575" operator="containsText" text="ALEMANIA">
      <formula>NOT(ISERROR(SEARCH("ALEMANIA",B10)))</formula>
    </cfRule>
    <cfRule type="containsText" dxfId="1889" priority="1576" operator="containsText" text="PAÍSES NÓRDICOS">
      <formula>NOT(ISERROR(SEARCH("PAÍSES NÓRDICOS",B10)))</formula>
    </cfRule>
    <cfRule type="containsText" dxfId="1888" priority="1577" operator="containsText" text="REINO UNIDO">
      <formula>NOT(ISERROR(SEARCH("REINO UNIDO",B10)))</formula>
    </cfRule>
    <cfRule type="containsText" dxfId="1887" priority="1578" operator="containsText" text="DINAMARCA">
      <formula>NOT(ISERROR(SEARCH("DINAMARCA",B10)))</formula>
    </cfRule>
    <cfRule type="containsText" dxfId="1886" priority="1579" operator="containsText" text="NORUEGA">
      <formula>NOT(ISERROR(SEARCH("NORUEGA",B10)))</formula>
    </cfRule>
    <cfRule type="containsText" dxfId="1885" priority="1580" operator="containsText" text="FINLANDIA">
      <formula>NOT(ISERROR(SEARCH("FINLANDIA",B10)))</formula>
    </cfRule>
    <cfRule type="containsText" dxfId="1884" priority="1581" operator="containsText" text="SUECIA">
      <formula>NOT(ISERROR(SEARCH("SUECIA",B10)))</formula>
    </cfRule>
  </conditionalFormatting>
  <conditionalFormatting sqref="B10">
    <cfRule type="containsText" dxfId="1883" priority="1548" operator="containsText" text="SUIZA">
      <formula>NOT(ISERROR(SEARCH("SUIZA",B10)))</formula>
    </cfRule>
    <cfRule type="containsText" dxfId="1882" priority="1549" operator="containsText" text="AUSTRIA">
      <formula>NOT(ISERROR(SEARCH("AUSTRIA",B10)))</formula>
    </cfRule>
    <cfRule type="containsText" dxfId="1881" priority="1550" operator="containsText" text="IRLANDA">
      <formula>NOT(ISERROR(SEARCH("IRLANDA",B10)))</formula>
    </cfRule>
    <cfRule type="containsText" dxfId="1880" priority="1551" operator="containsText" text="PAÍSES DEL ESTE">
      <formula>NOT(ISERROR(SEARCH("PAÍSES DEL ESTE",B10)))</formula>
    </cfRule>
    <cfRule type="containsText" dxfId="1879" priority="1552" operator="containsText" text="RUSIA">
      <formula>NOT(ISERROR(SEARCH("RUSIA",B10)))</formula>
    </cfRule>
    <cfRule type="containsText" dxfId="1878" priority="1553" operator="containsText" text="HOLANDA">
      <formula>NOT(ISERROR(SEARCH("HOLANDA",B10)))</formula>
    </cfRule>
    <cfRule type="containsText" dxfId="1877" priority="1554" operator="containsText" text="FRANCIA">
      <formula>NOT(ISERROR(SEARCH("FRANCIA",B10)))</formula>
    </cfRule>
    <cfRule type="containsText" dxfId="1876" priority="1555" operator="containsText" text="ITALIA">
      <formula>NOT(ISERROR(SEARCH("ITALIA",B10)))</formula>
    </cfRule>
    <cfRule type="containsText" dxfId="1875" priority="1556" operator="containsText" text="BÉLGICA">
      <formula>NOT(ISERROR(SEARCH("BÉLGICA",B10)))</formula>
    </cfRule>
    <cfRule type="containsText" dxfId="1874" priority="1557" operator="containsText" text="ESPAÑA">
      <formula>NOT(ISERROR(SEARCH("ESPAÑA",B10)))</formula>
    </cfRule>
    <cfRule type="containsText" dxfId="1873" priority="1558" operator="containsText" text="ALEMANIA">
      <formula>NOT(ISERROR(SEARCH("ALEMANIA",B10)))</formula>
    </cfRule>
    <cfRule type="containsText" dxfId="1872" priority="1559" operator="containsText" text="PAÍSES NÓRDICOS">
      <formula>NOT(ISERROR(SEARCH("PAÍSES NÓRDICOS",B10)))</formula>
    </cfRule>
    <cfRule type="containsText" dxfId="1871" priority="1560" operator="containsText" text="REINO UNIDO">
      <formula>NOT(ISERROR(SEARCH("REINO UNIDO",B10)))</formula>
    </cfRule>
    <cfRule type="containsText" dxfId="1870" priority="1561" operator="containsText" text="DINAMARCA">
      <formula>NOT(ISERROR(SEARCH("DINAMARCA",B10)))</formula>
    </cfRule>
    <cfRule type="containsText" dxfId="1869" priority="1562" operator="containsText" text="NORUEGA">
      <formula>NOT(ISERROR(SEARCH("NORUEGA",B10)))</formula>
    </cfRule>
    <cfRule type="containsText" dxfId="1868" priority="1563" operator="containsText" text="FINLANDIA">
      <formula>NOT(ISERROR(SEARCH("FINLANDIA",B10)))</formula>
    </cfRule>
    <cfRule type="containsText" dxfId="1867" priority="1564" operator="containsText" text="SUECIA">
      <formula>NOT(ISERROR(SEARCH("SUECIA",B10)))</formula>
    </cfRule>
  </conditionalFormatting>
  <conditionalFormatting sqref="B11">
    <cfRule type="containsText" dxfId="1866" priority="1531" operator="containsText" text="SUIZA">
      <formula>NOT(ISERROR(SEARCH("SUIZA",B11)))</formula>
    </cfRule>
    <cfRule type="containsText" dxfId="1865" priority="1532" operator="containsText" text="AUSTRIA">
      <formula>NOT(ISERROR(SEARCH("AUSTRIA",B11)))</formula>
    </cfRule>
    <cfRule type="containsText" dxfId="1864" priority="1533" operator="containsText" text="IRLANDA">
      <formula>NOT(ISERROR(SEARCH("IRLANDA",B11)))</formula>
    </cfRule>
    <cfRule type="containsText" dxfId="1863" priority="1534" operator="containsText" text="PAÍSES DEL ESTE">
      <formula>NOT(ISERROR(SEARCH("PAÍSES DEL ESTE",B11)))</formula>
    </cfRule>
    <cfRule type="containsText" dxfId="1862" priority="1535" operator="containsText" text="RUSIA">
      <formula>NOT(ISERROR(SEARCH("RUSIA",B11)))</formula>
    </cfRule>
    <cfRule type="containsText" dxfId="1861" priority="1536" operator="containsText" text="HOLANDA">
      <formula>NOT(ISERROR(SEARCH("HOLANDA",B11)))</formula>
    </cfRule>
    <cfRule type="containsText" dxfId="1860" priority="1537" operator="containsText" text="FRANCIA">
      <formula>NOT(ISERROR(SEARCH("FRANCIA",B11)))</formula>
    </cfRule>
    <cfRule type="containsText" dxfId="1859" priority="1538" operator="containsText" text="ITALIA">
      <formula>NOT(ISERROR(SEARCH("ITALIA",B11)))</formula>
    </cfRule>
    <cfRule type="containsText" dxfId="1858" priority="1539" operator="containsText" text="BÉLGICA">
      <formula>NOT(ISERROR(SEARCH("BÉLGICA",B11)))</formula>
    </cfRule>
    <cfRule type="containsText" dxfId="1857" priority="1540" operator="containsText" text="ESPAÑA">
      <formula>NOT(ISERROR(SEARCH("ESPAÑA",B11)))</formula>
    </cfRule>
    <cfRule type="containsText" dxfId="1856" priority="1541" operator="containsText" text="ALEMANIA">
      <formula>NOT(ISERROR(SEARCH("ALEMANIA",B11)))</formula>
    </cfRule>
    <cfRule type="containsText" dxfId="1855" priority="1542" operator="containsText" text="PAÍSES NÓRDICOS">
      <formula>NOT(ISERROR(SEARCH("PAÍSES NÓRDICOS",B11)))</formula>
    </cfRule>
    <cfRule type="containsText" dxfId="1854" priority="1543" operator="containsText" text="REINO UNIDO">
      <formula>NOT(ISERROR(SEARCH("REINO UNIDO",B11)))</formula>
    </cfRule>
    <cfRule type="containsText" dxfId="1853" priority="1544" operator="containsText" text="DINAMARCA">
      <formula>NOT(ISERROR(SEARCH("DINAMARCA",B11)))</formula>
    </cfRule>
    <cfRule type="containsText" dxfId="1852" priority="1545" operator="containsText" text="NORUEGA">
      <formula>NOT(ISERROR(SEARCH("NORUEGA",B11)))</formula>
    </cfRule>
    <cfRule type="containsText" dxfId="1851" priority="1546" operator="containsText" text="FINLANDIA">
      <formula>NOT(ISERROR(SEARCH("FINLANDIA",B11)))</formula>
    </cfRule>
    <cfRule type="containsText" dxfId="1850" priority="1547" operator="containsText" text="SUECIA">
      <formula>NOT(ISERROR(SEARCH("SUECIA",B11)))</formula>
    </cfRule>
  </conditionalFormatting>
  <conditionalFormatting sqref="B11">
    <cfRule type="containsText" dxfId="1849" priority="1514" operator="containsText" text="SUIZA">
      <formula>NOT(ISERROR(SEARCH("SUIZA",B11)))</formula>
    </cfRule>
    <cfRule type="containsText" dxfId="1848" priority="1515" operator="containsText" text="AUSTRIA">
      <formula>NOT(ISERROR(SEARCH("AUSTRIA",B11)))</formula>
    </cfRule>
    <cfRule type="containsText" dxfId="1847" priority="1516" operator="containsText" text="IRLANDA">
      <formula>NOT(ISERROR(SEARCH("IRLANDA",B11)))</formula>
    </cfRule>
    <cfRule type="containsText" dxfId="1846" priority="1517" operator="containsText" text="PAÍSES DEL ESTE">
      <formula>NOT(ISERROR(SEARCH("PAÍSES DEL ESTE",B11)))</formula>
    </cfRule>
    <cfRule type="containsText" dxfId="1845" priority="1518" operator="containsText" text="RUSIA">
      <formula>NOT(ISERROR(SEARCH("RUSIA",B11)))</formula>
    </cfRule>
    <cfRule type="containsText" dxfId="1844" priority="1519" operator="containsText" text="HOLANDA">
      <formula>NOT(ISERROR(SEARCH("HOLANDA",B11)))</formula>
    </cfRule>
    <cfRule type="containsText" dxfId="1843" priority="1520" operator="containsText" text="FRANCIA">
      <formula>NOT(ISERROR(SEARCH("FRANCIA",B11)))</formula>
    </cfRule>
    <cfRule type="containsText" dxfId="1842" priority="1521" operator="containsText" text="ITALIA">
      <formula>NOT(ISERROR(SEARCH("ITALIA",B11)))</formula>
    </cfRule>
    <cfRule type="containsText" dxfId="1841" priority="1522" operator="containsText" text="BÉLGICA">
      <formula>NOT(ISERROR(SEARCH("BÉLGICA",B11)))</formula>
    </cfRule>
    <cfRule type="containsText" dxfId="1840" priority="1523" operator="containsText" text="ESPAÑA">
      <formula>NOT(ISERROR(SEARCH("ESPAÑA",B11)))</formula>
    </cfRule>
    <cfRule type="containsText" dxfId="1839" priority="1524" operator="containsText" text="ALEMANIA">
      <formula>NOT(ISERROR(SEARCH("ALEMANIA",B11)))</formula>
    </cfRule>
    <cfRule type="containsText" dxfId="1838" priority="1525" operator="containsText" text="PAÍSES NÓRDICOS">
      <formula>NOT(ISERROR(SEARCH("PAÍSES NÓRDICOS",B11)))</formula>
    </cfRule>
    <cfRule type="containsText" dxfId="1837" priority="1526" operator="containsText" text="REINO UNIDO">
      <formula>NOT(ISERROR(SEARCH("REINO UNIDO",B11)))</formula>
    </cfRule>
    <cfRule type="containsText" dxfId="1836" priority="1527" operator="containsText" text="DINAMARCA">
      <formula>NOT(ISERROR(SEARCH("DINAMARCA",B11)))</formula>
    </cfRule>
    <cfRule type="containsText" dxfId="1835" priority="1528" operator="containsText" text="NORUEGA">
      <formula>NOT(ISERROR(SEARCH("NORUEGA",B11)))</formula>
    </cfRule>
    <cfRule type="containsText" dxfId="1834" priority="1529" operator="containsText" text="FINLANDIA">
      <formula>NOT(ISERROR(SEARCH("FINLANDIA",B11)))</formula>
    </cfRule>
    <cfRule type="containsText" dxfId="1833" priority="1530" operator="containsText" text="SUECIA">
      <formula>NOT(ISERROR(SEARCH("SUECIA",B11)))</formula>
    </cfRule>
  </conditionalFormatting>
  <conditionalFormatting sqref="B11">
    <cfRule type="containsText" dxfId="1832" priority="1497" operator="containsText" text="SUIZA">
      <formula>NOT(ISERROR(SEARCH("SUIZA",B11)))</formula>
    </cfRule>
    <cfRule type="containsText" dxfId="1831" priority="1498" operator="containsText" text="AUSTRIA">
      <formula>NOT(ISERROR(SEARCH("AUSTRIA",B11)))</formula>
    </cfRule>
    <cfRule type="containsText" dxfId="1830" priority="1499" operator="containsText" text="IRLANDA">
      <formula>NOT(ISERROR(SEARCH("IRLANDA",B11)))</formula>
    </cfRule>
    <cfRule type="containsText" dxfId="1829" priority="1500" operator="containsText" text="PAÍSES DEL ESTE">
      <formula>NOT(ISERROR(SEARCH("PAÍSES DEL ESTE",B11)))</formula>
    </cfRule>
    <cfRule type="containsText" dxfId="1828" priority="1501" operator="containsText" text="RUSIA">
      <formula>NOT(ISERROR(SEARCH("RUSIA",B11)))</formula>
    </cfRule>
    <cfRule type="containsText" dxfId="1827" priority="1502" operator="containsText" text="HOLANDA">
      <formula>NOT(ISERROR(SEARCH("HOLANDA",B11)))</formula>
    </cfRule>
    <cfRule type="containsText" dxfId="1826" priority="1503" operator="containsText" text="FRANCIA">
      <formula>NOT(ISERROR(SEARCH("FRANCIA",B11)))</formula>
    </cfRule>
    <cfRule type="containsText" dxfId="1825" priority="1504" operator="containsText" text="ITALIA">
      <formula>NOT(ISERROR(SEARCH("ITALIA",B11)))</formula>
    </cfRule>
    <cfRule type="containsText" dxfId="1824" priority="1505" operator="containsText" text="BÉLGICA">
      <formula>NOT(ISERROR(SEARCH("BÉLGICA",B11)))</formula>
    </cfRule>
    <cfRule type="containsText" dxfId="1823" priority="1506" operator="containsText" text="ESPAÑA">
      <formula>NOT(ISERROR(SEARCH("ESPAÑA",B11)))</formula>
    </cfRule>
    <cfRule type="containsText" dxfId="1822" priority="1507" operator="containsText" text="ALEMANIA">
      <formula>NOT(ISERROR(SEARCH("ALEMANIA",B11)))</formula>
    </cfRule>
    <cfRule type="containsText" dxfId="1821" priority="1508" operator="containsText" text="PAÍSES NÓRDICOS">
      <formula>NOT(ISERROR(SEARCH("PAÍSES NÓRDICOS",B11)))</formula>
    </cfRule>
    <cfRule type="containsText" dxfId="1820" priority="1509" operator="containsText" text="REINO UNIDO">
      <formula>NOT(ISERROR(SEARCH("REINO UNIDO",B11)))</formula>
    </cfRule>
    <cfRule type="containsText" dxfId="1819" priority="1510" operator="containsText" text="DINAMARCA">
      <formula>NOT(ISERROR(SEARCH("DINAMARCA",B11)))</formula>
    </cfRule>
    <cfRule type="containsText" dxfId="1818" priority="1511" operator="containsText" text="NORUEGA">
      <formula>NOT(ISERROR(SEARCH("NORUEGA",B11)))</formula>
    </cfRule>
    <cfRule type="containsText" dxfId="1817" priority="1512" operator="containsText" text="FINLANDIA">
      <formula>NOT(ISERROR(SEARCH("FINLANDIA",B11)))</formula>
    </cfRule>
    <cfRule type="containsText" dxfId="1816" priority="1513" operator="containsText" text="SUECIA">
      <formula>NOT(ISERROR(SEARCH("SUECIA",B11)))</formula>
    </cfRule>
  </conditionalFormatting>
  <conditionalFormatting sqref="B11">
    <cfRule type="containsText" dxfId="1815" priority="1480" operator="containsText" text="SUIZA">
      <formula>NOT(ISERROR(SEARCH("SUIZA",B11)))</formula>
    </cfRule>
    <cfRule type="containsText" dxfId="1814" priority="1481" operator="containsText" text="AUSTRIA">
      <formula>NOT(ISERROR(SEARCH("AUSTRIA",B11)))</formula>
    </cfRule>
    <cfRule type="containsText" dxfId="1813" priority="1482" operator="containsText" text="IRLANDA">
      <formula>NOT(ISERROR(SEARCH("IRLANDA",B11)))</formula>
    </cfRule>
    <cfRule type="containsText" dxfId="1812" priority="1483" operator="containsText" text="PAÍSES DEL ESTE">
      <formula>NOT(ISERROR(SEARCH("PAÍSES DEL ESTE",B11)))</formula>
    </cfRule>
    <cfRule type="containsText" dxfId="1811" priority="1484" operator="containsText" text="RUSIA">
      <formula>NOT(ISERROR(SEARCH("RUSIA",B11)))</formula>
    </cfRule>
    <cfRule type="containsText" dxfId="1810" priority="1485" operator="containsText" text="HOLANDA">
      <formula>NOT(ISERROR(SEARCH("HOLANDA",B11)))</formula>
    </cfRule>
    <cfRule type="containsText" dxfId="1809" priority="1486" operator="containsText" text="FRANCIA">
      <formula>NOT(ISERROR(SEARCH("FRANCIA",B11)))</formula>
    </cfRule>
    <cfRule type="containsText" dxfId="1808" priority="1487" operator="containsText" text="ITALIA">
      <formula>NOT(ISERROR(SEARCH("ITALIA",B11)))</formula>
    </cfRule>
    <cfRule type="containsText" dxfId="1807" priority="1488" operator="containsText" text="BÉLGICA">
      <formula>NOT(ISERROR(SEARCH("BÉLGICA",B11)))</formula>
    </cfRule>
    <cfRule type="containsText" dxfId="1806" priority="1489" operator="containsText" text="ESPAÑA">
      <formula>NOT(ISERROR(SEARCH("ESPAÑA",B11)))</formula>
    </cfRule>
    <cfRule type="containsText" dxfId="1805" priority="1490" operator="containsText" text="ALEMANIA">
      <formula>NOT(ISERROR(SEARCH("ALEMANIA",B11)))</formula>
    </cfRule>
    <cfRule type="containsText" dxfId="1804" priority="1491" operator="containsText" text="PAÍSES NÓRDICOS">
      <formula>NOT(ISERROR(SEARCH("PAÍSES NÓRDICOS",B11)))</formula>
    </cfRule>
    <cfRule type="containsText" dxfId="1803" priority="1492" operator="containsText" text="REINO UNIDO">
      <formula>NOT(ISERROR(SEARCH("REINO UNIDO",B11)))</formula>
    </cfRule>
    <cfRule type="containsText" dxfId="1802" priority="1493" operator="containsText" text="DINAMARCA">
      <formula>NOT(ISERROR(SEARCH("DINAMARCA",B11)))</formula>
    </cfRule>
    <cfRule type="containsText" dxfId="1801" priority="1494" operator="containsText" text="NORUEGA">
      <formula>NOT(ISERROR(SEARCH("NORUEGA",B11)))</formula>
    </cfRule>
    <cfRule type="containsText" dxfId="1800" priority="1495" operator="containsText" text="FINLANDIA">
      <formula>NOT(ISERROR(SEARCH("FINLANDIA",B11)))</formula>
    </cfRule>
    <cfRule type="containsText" dxfId="1799" priority="1496" operator="containsText" text="SUECIA">
      <formula>NOT(ISERROR(SEARCH("SUECIA",B11)))</formula>
    </cfRule>
  </conditionalFormatting>
  <conditionalFormatting sqref="B11">
    <cfRule type="containsText" dxfId="1798" priority="1463" operator="containsText" text="SUIZA">
      <formula>NOT(ISERROR(SEARCH("SUIZA",B11)))</formula>
    </cfRule>
    <cfRule type="containsText" dxfId="1797" priority="1464" operator="containsText" text="AUSTRIA">
      <formula>NOT(ISERROR(SEARCH("AUSTRIA",B11)))</formula>
    </cfRule>
    <cfRule type="containsText" dxfId="1796" priority="1465" operator="containsText" text="IRLANDA">
      <formula>NOT(ISERROR(SEARCH("IRLANDA",B11)))</formula>
    </cfRule>
    <cfRule type="containsText" dxfId="1795" priority="1466" operator="containsText" text="PAÍSES DEL ESTE">
      <formula>NOT(ISERROR(SEARCH("PAÍSES DEL ESTE",B11)))</formula>
    </cfRule>
    <cfRule type="containsText" dxfId="1794" priority="1467" operator="containsText" text="RUSIA">
      <formula>NOT(ISERROR(SEARCH("RUSIA",B11)))</formula>
    </cfRule>
    <cfRule type="containsText" dxfId="1793" priority="1468" operator="containsText" text="HOLANDA">
      <formula>NOT(ISERROR(SEARCH("HOLANDA",B11)))</formula>
    </cfRule>
    <cfRule type="containsText" dxfId="1792" priority="1469" operator="containsText" text="FRANCIA">
      <formula>NOT(ISERROR(SEARCH("FRANCIA",B11)))</formula>
    </cfRule>
    <cfRule type="containsText" dxfId="1791" priority="1470" operator="containsText" text="ITALIA">
      <formula>NOT(ISERROR(SEARCH("ITALIA",B11)))</formula>
    </cfRule>
    <cfRule type="containsText" dxfId="1790" priority="1471" operator="containsText" text="BÉLGICA">
      <formula>NOT(ISERROR(SEARCH("BÉLGICA",B11)))</formula>
    </cfRule>
    <cfRule type="containsText" dxfId="1789" priority="1472" operator="containsText" text="ESPAÑA">
      <formula>NOT(ISERROR(SEARCH("ESPAÑA",B11)))</formula>
    </cfRule>
    <cfRule type="containsText" dxfId="1788" priority="1473" operator="containsText" text="ALEMANIA">
      <formula>NOT(ISERROR(SEARCH("ALEMANIA",B11)))</formula>
    </cfRule>
    <cfRule type="containsText" dxfId="1787" priority="1474" operator="containsText" text="PAÍSES NÓRDICOS">
      <formula>NOT(ISERROR(SEARCH("PAÍSES NÓRDICOS",B11)))</formula>
    </cfRule>
    <cfRule type="containsText" dxfId="1786" priority="1475" operator="containsText" text="REINO UNIDO">
      <formula>NOT(ISERROR(SEARCH("REINO UNIDO",B11)))</formula>
    </cfRule>
    <cfRule type="containsText" dxfId="1785" priority="1476" operator="containsText" text="DINAMARCA">
      <formula>NOT(ISERROR(SEARCH("DINAMARCA",B11)))</formula>
    </cfRule>
    <cfRule type="containsText" dxfId="1784" priority="1477" operator="containsText" text="NORUEGA">
      <formula>NOT(ISERROR(SEARCH("NORUEGA",B11)))</formula>
    </cfRule>
    <cfRule type="containsText" dxfId="1783" priority="1478" operator="containsText" text="FINLANDIA">
      <formula>NOT(ISERROR(SEARCH("FINLANDIA",B11)))</formula>
    </cfRule>
    <cfRule type="containsText" dxfId="1782" priority="1479" operator="containsText" text="SUECIA">
      <formula>NOT(ISERROR(SEARCH("SUECIA",B11)))</formula>
    </cfRule>
  </conditionalFormatting>
  <conditionalFormatting sqref="B11">
    <cfRule type="containsText" dxfId="1781" priority="1446" operator="containsText" text="SUIZA">
      <formula>NOT(ISERROR(SEARCH("SUIZA",B11)))</formula>
    </cfRule>
    <cfRule type="containsText" dxfId="1780" priority="1447" operator="containsText" text="AUSTRIA">
      <formula>NOT(ISERROR(SEARCH("AUSTRIA",B11)))</formula>
    </cfRule>
    <cfRule type="containsText" dxfId="1779" priority="1448" operator="containsText" text="IRLANDA">
      <formula>NOT(ISERROR(SEARCH("IRLANDA",B11)))</formula>
    </cfRule>
    <cfRule type="containsText" dxfId="1778" priority="1449" operator="containsText" text="PAÍSES DEL ESTE">
      <formula>NOT(ISERROR(SEARCH("PAÍSES DEL ESTE",B11)))</formula>
    </cfRule>
    <cfRule type="containsText" dxfId="1777" priority="1450" operator="containsText" text="RUSIA">
      <formula>NOT(ISERROR(SEARCH("RUSIA",B11)))</formula>
    </cfRule>
    <cfRule type="containsText" dxfId="1776" priority="1451" operator="containsText" text="HOLANDA">
      <formula>NOT(ISERROR(SEARCH("HOLANDA",B11)))</formula>
    </cfRule>
    <cfRule type="containsText" dxfId="1775" priority="1452" operator="containsText" text="FRANCIA">
      <formula>NOT(ISERROR(SEARCH("FRANCIA",B11)))</formula>
    </cfRule>
    <cfRule type="containsText" dxfId="1774" priority="1453" operator="containsText" text="ITALIA">
      <formula>NOT(ISERROR(SEARCH("ITALIA",B11)))</formula>
    </cfRule>
    <cfRule type="containsText" dxfId="1773" priority="1454" operator="containsText" text="BÉLGICA">
      <formula>NOT(ISERROR(SEARCH("BÉLGICA",B11)))</formula>
    </cfRule>
    <cfRule type="containsText" dxfId="1772" priority="1455" operator="containsText" text="ESPAÑA">
      <formula>NOT(ISERROR(SEARCH("ESPAÑA",B11)))</formula>
    </cfRule>
    <cfRule type="containsText" dxfId="1771" priority="1456" operator="containsText" text="ALEMANIA">
      <formula>NOT(ISERROR(SEARCH("ALEMANIA",B11)))</formula>
    </cfRule>
    <cfRule type="containsText" dxfId="1770" priority="1457" operator="containsText" text="PAÍSES NÓRDICOS">
      <formula>NOT(ISERROR(SEARCH("PAÍSES NÓRDICOS",B11)))</formula>
    </cfRule>
    <cfRule type="containsText" dxfId="1769" priority="1458" operator="containsText" text="REINO UNIDO">
      <formula>NOT(ISERROR(SEARCH("REINO UNIDO",B11)))</formula>
    </cfRule>
    <cfRule type="containsText" dxfId="1768" priority="1459" operator="containsText" text="DINAMARCA">
      <formula>NOT(ISERROR(SEARCH("DINAMARCA",B11)))</formula>
    </cfRule>
    <cfRule type="containsText" dxfId="1767" priority="1460" operator="containsText" text="NORUEGA">
      <formula>NOT(ISERROR(SEARCH("NORUEGA",B11)))</formula>
    </cfRule>
    <cfRule type="containsText" dxfId="1766" priority="1461" operator="containsText" text="FINLANDIA">
      <formula>NOT(ISERROR(SEARCH("FINLANDIA",B11)))</formula>
    </cfRule>
    <cfRule type="containsText" dxfId="1765" priority="1462" operator="containsText" text="SUECIA">
      <formula>NOT(ISERROR(SEARCH("SUECIA",B11)))</formula>
    </cfRule>
  </conditionalFormatting>
  <conditionalFormatting sqref="B11">
    <cfRule type="containsText" dxfId="1764" priority="1429" operator="containsText" text="SUIZA">
      <formula>NOT(ISERROR(SEARCH("SUIZA",B11)))</formula>
    </cfRule>
    <cfRule type="containsText" dxfId="1763" priority="1430" operator="containsText" text="AUSTRIA">
      <formula>NOT(ISERROR(SEARCH("AUSTRIA",B11)))</formula>
    </cfRule>
    <cfRule type="containsText" dxfId="1762" priority="1431" operator="containsText" text="IRLANDA">
      <formula>NOT(ISERROR(SEARCH("IRLANDA",B11)))</formula>
    </cfRule>
    <cfRule type="containsText" dxfId="1761" priority="1432" operator="containsText" text="PAÍSES DEL ESTE">
      <formula>NOT(ISERROR(SEARCH("PAÍSES DEL ESTE",B11)))</formula>
    </cfRule>
    <cfRule type="containsText" dxfId="1760" priority="1433" operator="containsText" text="RUSIA">
      <formula>NOT(ISERROR(SEARCH("RUSIA",B11)))</formula>
    </cfRule>
    <cfRule type="containsText" dxfId="1759" priority="1434" operator="containsText" text="HOLANDA">
      <formula>NOT(ISERROR(SEARCH("HOLANDA",B11)))</formula>
    </cfRule>
    <cfRule type="containsText" dxfId="1758" priority="1435" operator="containsText" text="FRANCIA">
      <formula>NOT(ISERROR(SEARCH("FRANCIA",B11)))</formula>
    </cfRule>
    <cfRule type="containsText" dxfId="1757" priority="1436" operator="containsText" text="ITALIA">
      <formula>NOT(ISERROR(SEARCH("ITALIA",B11)))</formula>
    </cfRule>
    <cfRule type="containsText" dxfId="1756" priority="1437" operator="containsText" text="BÉLGICA">
      <formula>NOT(ISERROR(SEARCH("BÉLGICA",B11)))</formula>
    </cfRule>
    <cfRule type="containsText" dxfId="1755" priority="1438" operator="containsText" text="ESPAÑA">
      <formula>NOT(ISERROR(SEARCH("ESPAÑA",B11)))</formula>
    </cfRule>
    <cfRule type="containsText" dxfId="1754" priority="1439" operator="containsText" text="ALEMANIA">
      <formula>NOT(ISERROR(SEARCH("ALEMANIA",B11)))</formula>
    </cfRule>
    <cfRule type="containsText" dxfId="1753" priority="1440" operator="containsText" text="PAÍSES NÓRDICOS">
      <formula>NOT(ISERROR(SEARCH("PAÍSES NÓRDICOS",B11)))</formula>
    </cfRule>
    <cfRule type="containsText" dxfId="1752" priority="1441" operator="containsText" text="REINO UNIDO">
      <formula>NOT(ISERROR(SEARCH("REINO UNIDO",B11)))</formula>
    </cfRule>
    <cfRule type="containsText" dxfId="1751" priority="1442" operator="containsText" text="DINAMARCA">
      <formula>NOT(ISERROR(SEARCH("DINAMARCA",B11)))</formula>
    </cfRule>
    <cfRule type="containsText" dxfId="1750" priority="1443" operator="containsText" text="NORUEGA">
      <formula>NOT(ISERROR(SEARCH("NORUEGA",B11)))</formula>
    </cfRule>
    <cfRule type="containsText" dxfId="1749" priority="1444" operator="containsText" text="FINLANDIA">
      <formula>NOT(ISERROR(SEARCH("FINLANDIA",B11)))</formula>
    </cfRule>
    <cfRule type="containsText" dxfId="1748" priority="1445" operator="containsText" text="SUECIA">
      <formula>NOT(ISERROR(SEARCH("SUECIA",B11)))</formula>
    </cfRule>
  </conditionalFormatting>
  <conditionalFormatting sqref="B11">
    <cfRule type="containsText" dxfId="1747" priority="1412" operator="containsText" text="SUIZA">
      <formula>NOT(ISERROR(SEARCH("SUIZA",B11)))</formula>
    </cfRule>
    <cfRule type="containsText" dxfId="1746" priority="1413" operator="containsText" text="AUSTRIA">
      <formula>NOT(ISERROR(SEARCH("AUSTRIA",B11)))</formula>
    </cfRule>
    <cfRule type="containsText" dxfId="1745" priority="1414" operator="containsText" text="IRLANDA">
      <formula>NOT(ISERROR(SEARCH("IRLANDA",B11)))</formula>
    </cfRule>
    <cfRule type="containsText" dxfId="1744" priority="1415" operator="containsText" text="PAÍSES DEL ESTE">
      <formula>NOT(ISERROR(SEARCH("PAÍSES DEL ESTE",B11)))</formula>
    </cfRule>
    <cfRule type="containsText" dxfId="1743" priority="1416" operator="containsText" text="RUSIA">
      <formula>NOT(ISERROR(SEARCH("RUSIA",B11)))</formula>
    </cfRule>
    <cfRule type="containsText" dxfId="1742" priority="1417" operator="containsText" text="HOLANDA">
      <formula>NOT(ISERROR(SEARCH("HOLANDA",B11)))</formula>
    </cfRule>
    <cfRule type="containsText" dxfId="1741" priority="1418" operator="containsText" text="FRANCIA">
      <formula>NOT(ISERROR(SEARCH("FRANCIA",B11)))</formula>
    </cfRule>
    <cfRule type="containsText" dxfId="1740" priority="1419" operator="containsText" text="ITALIA">
      <formula>NOT(ISERROR(SEARCH("ITALIA",B11)))</formula>
    </cfRule>
    <cfRule type="containsText" dxfId="1739" priority="1420" operator="containsText" text="BÉLGICA">
      <formula>NOT(ISERROR(SEARCH("BÉLGICA",B11)))</formula>
    </cfRule>
    <cfRule type="containsText" dxfId="1738" priority="1421" operator="containsText" text="ESPAÑA">
      <formula>NOT(ISERROR(SEARCH("ESPAÑA",B11)))</formula>
    </cfRule>
    <cfRule type="containsText" dxfId="1737" priority="1422" operator="containsText" text="ALEMANIA">
      <formula>NOT(ISERROR(SEARCH("ALEMANIA",B11)))</formula>
    </cfRule>
    <cfRule type="containsText" dxfId="1736" priority="1423" operator="containsText" text="PAÍSES NÓRDICOS">
      <formula>NOT(ISERROR(SEARCH("PAÍSES NÓRDICOS",B11)))</formula>
    </cfRule>
    <cfRule type="containsText" dxfId="1735" priority="1424" operator="containsText" text="REINO UNIDO">
      <formula>NOT(ISERROR(SEARCH("REINO UNIDO",B11)))</formula>
    </cfRule>
    <cfRule type="containsText" dxfId="1734" priority="1425" operator="containsText" text="DINAMARCA">
      <formula>NOT(ISERROR(SEARCH("DINAMARCA",B11)))</formula>
    </cfRule>
    <cfRule type="containsText" dxfId="1733" priority="1426" operator="containsText" text="NORUEGA">
      <formula>NOT(ISERROR(SEARCH("NORUEGA",B11)))</formula>
    </cfRule>
    <cfRule type="containsText" dxfId="1732" priority="1427" operator="containsText" text="FINLANDIA">
      <formula>NOT(ISERROR(SEARCH("FINLANDIA",B11)))</formula>
    </cfRule>
    <cfRule type="containsText" dxfId="1731" priority="1428" operator="containsText" text="SUECIA">
      <formula>NOT(ISERROR(SEARCH("SUECIA",B11)))</formula>
    </cfRule>
  </conditionalFormatting>
  <conditionalFormatting sqref="B11">
    <cfRule type="containsText" dxfId="1730" priority="1395" operator="containsText" text="SUIZA">
      <formula>NOT(ISERROR(SEARCH("SUIZA",B11)))</formula>
    </cfRule>
    <cfRule type="containsText" dxfId="1729" priority="1396" operator="containsText" text="AUSTRIA">
      <formula>NOT(ISERROR(SEARCH("AUSTRIA",B11)))</formula>
    </cfRule>
    <cfRule type="containsText" dxfId="1728" priority="1397" operator="containsText" text="IRLANDA">
      <formula>NOT(ISERROR(SEARCH("IRLANDA",B11)))</formula>
    </cfRule>
    <cfRule type="containsText" dxfId="1727" priority="1398" operator="containsText" text="PAÍSES DEL ESTE">
      <formula>NOT(ISERROR(SEARCH("PAÍSES DEL ESTE",B11)))</formula>
    </cfRule>
    <cfRule type="containsText" dxfId="1726" priority="1399" operator="containsText" text="RUSIA">
      <formula>NOT(ISERROR(SEARCH("RUSIA",B11)))</formula>
    </cfRule>
    <cfRule type="containsText" dxfId="1725" priority="1400" operator="containsText" text="HOLANDA">
      <formula>NOT(ISERROR(SEARCH("HOLANDA",B11)))</formula>
    </cfRule>
    <cfRule type="containsText" dxfId="1724" priority="1401" operator="containsText" text="FRANCIA">
      <formula>NOT(ISERROR(SEARCH("FRANCIA",B11)))</formula>
    </cfRule>
    <cfRule type="containsText" dxfId="1723" priority="1402" operator="containsText" text="ITALIA">
      <formula>NOT(ISERROR(SEARCH("ITALIA",B11)))</formula>
    </cfRule>
    <cfRule type="containsText" dxfId="1722" priority="1403" operator="containsText" text="BÉLGICA">
      <formula>NOT(ISERROR(SEARCH("BÉLGICA",B11)))</formula>
    </cfRule>
    <cfRule type="containsText" dxfId="1721" priority="1404" operator="containsText" text="ESPAÑA">
      <formula>NOT(ISERROR(SEARCH("ESPAÑA",B11)))</formula>
    </cfRule>
    <cfRule type="containsText" dxfId="1720" priority="1405" operator="containsText" text="ALEMANIA">
      <formula>NOT(ISERROR(SEARCH("ALEMANIA",B11)))</formula>
    </cfRule>
    <cfRule type="containsText" dxfId="1719" priority="1406" operator="containsText" text="PAÍSES NÓRDICOS">
      <formula>NOT(ISERROR(SEARCH("PAÍSES NÓRDICOS",B11)))</formula>
    </cfRule>
    <cfRule type="containsText" dxfId="1718" priority="1407" operator="containsText" text="REINO UNIDO">
      <formula>NOT(ISERROR(SEARCH("REINO UNIDO",B11)))</formula>
    </cfRule>
    <cfRule type="containsText" dxfId="1717" priority="1408" operator="containsText" text="DINAMARCA">
      <formula>NOT(ISERROR(SEARCH("DINAMARCA",B11)))</formula>
    </cfRule>
    <cfRule type="containsText" dxfId="1716" priority="1409" operator="containsText" text="NORUEGA">
      <formula>NOT(ISERROR(SEARCH("NORUEGA",B11)))</formula>
    </cfRule>
    <cfRule type="containsText" dxfId="1715" priority="1410" operator="containsText" text="FINLANDIA">
      <formula>NOT(ISERROR(SEARCH("FINLANDIA",B11)))</formula>
    </cfRule>
    <cfRule type="containsText" dxfId="1714" priority="1411" operator="containsText" text="SUECIA">
      <formula>NOT(ISERROR(SEARCH("SUECIA",B11)))</formula>
    </cfRule>
  </conditionalFormatting>
  <conditionalFormatting sqref="B12">
    <cfRule type="containsText" dxfId="1713" priority="1378" operator="containsText" text="SUIZA">
      <formula>NOT(ISERROR(SEARCH("SUIZA",B12)))</formula>
    </cfRule>
    <cfRule type="containsText" dxfId="1712" priority="1379" operator="containsText" text="AUSTRIA">
      <formula>NOT(ISERROR(SEARCH("AUSTRIA",B12)))</formula>
    </cfRule>
    <cfRule type="containsText" dxfId="1711" priority="1380" operator="containsText" text="IRLANDA">
      <formula>NOT(ISERROR(SEARCH("IRLANDA",B12)))</formula>
    </cfRule>
    <cfRule type="containsText" dxfId="1710" priority="1381" operator="containsText" text="PAÍSES DEL ESTE">
      <formula>NOT(ISERROR(SEARCH("PAÍSES DEL ESTE",B12)))</formula>
    </cfRule>
    <cfRule type="containsText" dxfId="1709" priority="1382" operator="containsText" text="RUSIA">
      <formula>NOT(ISERROR(SEARCH("RUSIA",B12)))</formula>
    </cfRule>
    <cfRule type="containsText" dxfId="1708" priority="1383" operator="containsText" text="HOLANDA">
      <formula>NOT(ISERROR(SEARCH("HOLANDA",B12)))</formula>
    </cfRule>
    <cfRule type="containsText" dxfId="1707" priority="1384" operator="containsText" text="FRANCIA">
      <formula>NOT(ISERROR(SEARCH("FRANCIA",B12)))</formula>
    </cfRule>
    <cfRule type="containsText" dxfId="1706" priority="1385" operator="containsText" text="ITALIA">
      <formula>NOT(ISERROR(SEARCH("ITALIA",B12)))</formula>
    </cfRule>
    <cfRule type="containsText" dxfId="1705" priority="1386" operator="containsText" text="BÉLGICA">
      <formula>NOT(ISERROR(SEARCH("BÉLGICA",B12)))</formula>
    </cfRule>
    <cfRule type="containsText" dxfId="1704" priority="1387" operator="containsText" text="ESPAÑA">
      <formula>NOT(ISERROR(SEARCH("ESPAÑA",B12)))</formula>
    </cfRule>
    <cfRule type="containsText" dxfId="1703" priority="1388" operator="containsText" text="ALEMANIA">
      <formula>NOT(ISERROR(SEARCH("ALEMANIA",B12)))</formula>
    </cfRule>
    <cfRule type="containsText" dxfId="1702" priority="1389" operator="containsText" text="PAÍSES NÓRDICOS">
      <formula>NOT(ISERROR(SEARCH("PAÍSES NÓRDICOS",B12)))</formula>
    </cfRule>
    <cfRule type="containsText" dxfId="1701" priority="1390" operator="containsText" text="REINO UNIDO">
      <formula>NOT(ISERROR(SEARCH("REINO UNIDO",B12)))</formula>
    </cfRule>
    <cfRule type="containsText" dxfId="1700" priority="1391" operator="containsText" text="DINAMARCA">
      <formula>NOT(ISERROR(SEARCH("DINAMARCA",B12)))</formula>
    </cfRule>
    <cfRule type="containsText" dxfId="1699" priority="1392" operator="containsText" text="NORUEGA">
      <formula>NOT(ISERROR(SEARCH("NORUEGA",B12)))</formula>
    </cfRule>
    <cfRule type="containsText" dxfId="1698" priority="1393" operator="containsText" text="FINLANDIA">
      <formula>NOT(ISERROR(SEARCH("FINLANDIA",B12)))</formula>
    </cfRule>
    <cfRule type="containsText" dxfId="1697" priority="1394" operator="containsText" text="SUECIA">
      <formula>NOT(ISERROR(SEARCH("SUECIA",B12)))</formula>
    </cfRule>
  </conditionalFormatting>
  <conditionalFormatting sqref="B12">
    <cfRule type="containsText" dxfId="1696" priority="1361" operator="containsText" text="SUIZA">
      <formula>NOT(ISERROR(SEARCH("SUIZA",B12)))</formula>
    </cfRule>
    <cfRule type="containsText" dxfId="1695" priority="1362" operator="containsText" text="AUSTRIA">
      <formula>NOT(ISERROR(SEARCH("AUSTRIA",B12)))</formula>
    </cfRule>
    <cfRule type="containsText" dxfId="1694" priority="1363" operator="containsText" text="IRLANDA">
      <formula>NOT(ISERROR(SEARCH("IRLANDA",B12)))</formula>
    </cfRule>
    <cfRule type="containsText" dxfId="1693" priority="1364" operator="containsText" text="PAÍSES DEL ESTE">
      <formula>NOT(ISERROR(SEARCH("PAÍSES DEL ESTE",B12)))</formula>
    </cfRule>
    <cfRule type="containsText" dxfId="1692" priority="1365" operator="containsText" text="RUSIA">
      <formula>NOT(ISERROR(SEARCH("RUSIA",B12)))</formula>
    </cfRule>
    <cfRule type="containsText" dxfId="1691" priority="1366" operator="containsText" text="HOLANDA">
      <formula>NOT(ISERROR(SEARCH("HOLANDA",B12)))</formula>
    </cfRule>
    <cfRule type="containsText" dxfId="1690" priority="1367" operator="containsText" text="FRANCIA">
      <formula>NOT(ISERROR(SEARCH("FRANCIA",B12)))</formula>
    </cfRule>
    <cfRule type="containsText" dxfId="1689" priority="1368" operator="containsText" text="ITALIA">
      <formula>NOT(ISERROR(SEARCH("ITALIA",B12)))</formula>
    </cfRule>
    <cfRule type="containsText" dxfId="1688" priority="1369" operator="containsText" text="BÉLGICA">
      <formula>NOT(ISERROR(SEARCH("BÉLGICA",B12)))</formula>
    </cfRule>
    <cfRule type="containsText" dxfId="1687" priority="1370" operator="containsText" text="ESPAÑA">
      <formula>NOT(ISERROR(SEARCH("ESPAÑA",B12)))</formula>
    </cfRule>
    <cfRule type="containsText" dxfId="1686" priority="1371" operator="containsText" text="ALEMANIA">
      <formula>NOT(ISERROR(SEARCH("ALEMANIA",B12)))</formula>
    </cfRule>
    <cfRule type="containsText" dxfId="1685" priority="1372" operator="containsText" text="PAÍSES NÓRDICOS">
      <formula>NOT(ISERROR(SEARCH("PAÍSES NÓRDICOS",B12)))</formula>
    </cfRule>
    <cfRule type="containsText" dxfId="1684" priority="1373" operator="containsText" text="REINO UNIDO">
      <formula>NOT(ISERROR(SEARCH("REINO UNIDO",B12)))</formula>
    </cfRule>
    <cfRule type="containsText" dxfId="1683" priority="1374" operator="containsText" text="DINAMARCA">
      <formula>NOT(ISERROR(SEARCH("DINAMARCA",B12)))</formula>
    </cfRule>
    <cfRule type="containsText" dxfId="1682" priority="1375" operator="containsText" text="NORUEGA">
      <formula>NOT(ISERROR(SEARCH("NORUEGA",B12)))</formula>
    </cfRule>
    <cfRule type="containsText" dxfId="1681" priority="1376" operator="containsText" text="FINLANDIA">
      <formula>NOT(ISERROR(SEARCH("FINLANDIA",B12)))</formula>
    </cfRule>
    <cfRule type="containsText" dxfId="1680" priority="1377" operator="containsText" text="SUECIA">
      <formula>NOT(ISERROR(SEARCH("SUECIA",B12)))</formula>
    </cfRule>
  </conditionalFormatting>
  <conditionalFormatting sqref="B12">
    <cfRule type="containsText" dxfId="1679" priority="1344" operator="containsText" text="SUIZA">
      <formula>NOT(ISERROR(SEARCH("SUIZA",B12)))</formula>
    </cfRule>
    <cfRule type="containsText" dxfId="1678" priority="1345" operator="containsText" text="AUSTRIA">
      <formula>NOT(ISERROR(SEARCH("AUSTRIA",B12)))</formula>
    </cfRule>
    <cfRule type="containsText" dxfId="1677" priority="1346" operator="containsText" text="IRLANDA">
      <formula>NOT(ISERROR(SEARCH("IRLANDA",B12)))</formula>
    </cfRule>
    <cfRule type="containsText" dxfId="1676" priority="1347" operator="containsText" text="PAÍSES DEL ESTE">
      <formula>NOT(ISERROR(SEARCH("PAÍSES DEL ESTE",B12)))</formula>
    </cfRule>
    <cfRule type="containsText" dxfId="1675" priority="1348" operator="containsText" text="RUSIA">
      <formula>NOT(ISERROR(SEARCH("RUSIA",B12)))</formula>
    </cfRule>
    <cfRule type="containsText" dxfId="1674" priority="1349" operator="containsText" text="HOLANDA">
      <formula>NOT(ISERROR(SEARCH("HOLANDA",B12)))</formula>
    </cfRule>
    <cfRule type="containsText" dxfId="1673" priority="1350" operator="containsText" text="FRANCIA">
      <formula>NOT(ISERROR(SEARCH("FRANCIA",B12)))</formula>
    </cfRule>
    <cfRule type="containsText" dxfId="1672" priority="1351" operator="containsText" text="ITALIA">
      <formula>NOT(ISERROR(SEARCH("ITALIA",B12)))</formula>
    </cfRule>
    <cfRule type="containsText" dxfId="1671" priority="1352" operator="containsText" text="BÉLGICA">
      <formula>NOT(ISERROR(SEARCH("BÉLGICA",B12)))</formula>
    </cfRule>
    <cfRule type="containsText" dxfId="1670" priority="1353" operator="containsText" text="ESPAÑA">
      <formula>NOT(ISERROR(SEARCH("ESPAÑA",B12)))</formula>
    </cfRule>
    <cfRule type="containsText" dxfId="1669" priority="1354" operator="containsText" text="ALEMANIA">
      <formula>NOT(ISERROR(SEARCH("ALEMANIA",B12)))</formula>
    </cfRule>
    <cfRule type="containsText" dxfId="1668" priority="1355" operator="containsText" text="PAÍSES NÓRDICOS">
      <formula>NOT(ISERROR(SEARCH("PAÍSES NÓRDICOS",B12)))</formula>
    </cfRule>
    <cfRule type="containsText" dxfId="1667" priority="1356" operator="containsText" text="REINO UNIDO">
      <formula>NOT(ISERROR(SEARCH("REINO UNIDO",B12)))</formula>
    </cfRule>
    <cfRule type="containsText" dxfId="1666" priority="1357" operator="containsText" text="DINAMARCA">
      <formula>NOT(ISERROR(SEARCH("DINAMARCA",B12)))</formula>
    </cfRule>
    <cfRule type="containsText" dxfId="1665" priority="1358" operator="containsText" text="NORUEGA">
      <formula>NOT(ISERROR(SEARCH("NORUEGA",B12)))</formula>
    </cfRule>
    <cfRule type="containsText" dxfId="1664" priority="1359" operator="containsText" text="FINLANDIA">
      <formula>NOT(ISERROR(SEARCH("FINLANDIA",B12)))</formula>
    </cfRule>
    <cfRule type="containsText" dxfId="1663" priority="1360" operator="containsText" text="SUECIA">
      <formula>NOT(ISERROR(SEARCH("SUECIA",B12)))</formula>
    </cfRule>
  </conditionalFormatting>
  <conditionalFormatting sqref="B12">
    <cfRule type="containsText" dxfId="1662" priority="1327" operator="containsText" text="SUIZA">
      <formula>NOT(ISERROR(SEARCH("SUIZA",B12)))</formula>
    </cfRule>
    <cfRule type="containsText" dxfId="1661" priority="1328" operator="containsText" text="AUSTRIA">
      <formula>NOT(ISERROR(SEARCH("AUSTRIA",B12)))</formula>
    </cfRule>
    <cfRule type="containsText" dxfId="1660" priority="1329" operator="containsText" text="IRLANDA">
      <formula>NOT(ISERROR(SEARCH("IRLANDA",B12)))</formula>
    </cfRule>
    <cfRule type="containsText" dxfId="1659" priority="1330" operator="containsText" text="PAÍSES DEL ESTE">
      <formula>NOT(ISERROR(SEARCH("PAÍSES DEL ESTE",B12)))</formula>
    </cfRule>
    <cfRule type="containsText" dxfId="1658" priority="1331" operator="containsText" text="RUSIA">
      <formula>NOT(ISERROR(SEARCH("RUSIA",B12)))</formula>
    </cfRule>
    <cfRule type="containsText" dxfId="1657" priority="1332" operator="containsText" text="HOLANDA">
      <formula>NOT(ISERROR(SEARCH("HOLANDA",B12)))</formula>
    </cfRule>
    <cfRule type="containsText" dxfId="1656" priority="1333" operator="containsText" text="FRANCIA">
      <formula>NOT(ISERROR(SEARCH("FRANCIA",B12)))</formula>
    </cfRule>
    <cfRule type="containsText" dxfId="1655" priority="1334" operator="containsText" text="ITALIA">
      <formula>NOT(ISERROR(SEARCH("ITALIA",B12)))</formula>
    </cfRule>
    <cfRule type="containsText" dxfId="1654" priority="1335" operator="containsText" text="BÉLGICA">
      <formula>NOT(ISERROR(SEARCH("BÉLGICA",B12)))</formula>
    </cfRule>
    <cfRule type="containsText" dxfId="1653" priority="1336" operator="containsText" text="ESPAÑA">
      <formula>NOT(ISERROR(SEARCH("ESPAÑA",B12)))</formula>
    </cfRule>
    <cfRule type="containsText" dxfId="1652" priority="1337" operator="containsText" text="ALEMANIA">
      <formula>NOT(ISERROR(SEARCH("ALEMANIA",B12)))</formula>
    </cfRule>
    <cfRule type="containsText" dxfId="1651" priority="1338" operator="containsText" text="PAÍSES NÓRDICOS">
      <formula>NOT(ISERROR(SEARCH("PAÍSES NÓRDICOS",B12)))</formula>
    </cfRule>
    <cfRule type="containsText" dxfId="1650" priority="1339" operator="containsText" text="REINO UNIDO">
      <formula>NOT(ISERROR(SEARCH("REINO UNIDO",B12)))</formula>
    </cfRule>
    <cfRule type="containsText" dxfId="1649" priority="1340" operator="containsText" text="DINAMARCA">
      <formula>NOT(ISERROR(SEARCH("DINAMARCA",B12)))</formula>
    </cfRule>
    <cfRule type="containsText" dxfId="1648" priority="1341" operator="containsText" text="NORUEGA">
      <formula>NOT(ISERROR(SEARCH("NORUEGA",B12)))</formula>
    </cfRule>
    <cfRule type="containsText" dxfId="1647" priority="1342" operator="containsText" text="FINLANDIA">
      <formula>NOT(ISERROR(SEARCH("FINLANDIA",B12)))</formula>
    </cfRule>
    <cfRule type="containsText" dxfId="1646" priority="1343" operator="containsText" text="SUECIA">
      <formula>NOT(ISERROR(SEARCH("SUECIA",B12)))</formula>
    </cfRule>
  </conditionalFormatting>
  <conditionalFormatting sqref="B12">
    <cfRule type="containsText" dxfId="1645" priority="1310" operator="containsText" text="SUIZA">
      <formula>NOT(ISERROR(SEARCH("SUIZA",B12)))</formula>
    </cfRule>
    <cfRule type="containsText" dxfId="1644" priority="1311" operator="containsText" text="AUSTRIA">
      <formula>NOT(ISERROR(SEARCH("AUSTRIA",B12)))</formula>
    </cfRule>
    <cfRule type="containsText" dxfId="1643" priority="1312" operator="containsText" text="IRLANDA">
      <formula>NOT(ISERROR(SEARCH("IRLANDA",B12)))</formula>
    </cfRule>
    <cfRule type="containsText" dxfId="1642" priority="1313" operator="containsText" text="PAÍSES DEL ESTE">
      <formula>NOT(ISERROR(SEARCH("PAÍSES DEL ESTE",B12)))</formula>
    </cfRule>
    <cfRule type="containsText" dxfId="1641" priority="1314" operator="containsText" text="RUSIA">
      <formula>NOT(ISERROR(SEARCH("RUSIA",B12)))</formula>
    </cfRule>
    <cfRule type="containsText" dxfId="1640" priority="1315" operator="containsText" text="HOLANDA">
      <formula>NOT(ISERROR(SEARCH("HOLANDA",B12)))</formula>
    </cfRule>
    <cfRule type="containsText" dxfId="1639" priority="1316" operator="containsText" text="FRANCIA">
      <formula>NOT(ISERROR(SEARCH("FRANCIA",B12)))</formula>
    </cfRule>
    <cfRule type="containsText" dxfId="1638" priority="1317" operator="containsText" text="ITALIA">
      <formula>NOT(ISERROR(SEARCH("ITALIA",B12)))</formula>
    </cfRule>
    <cfRule type="containsText" dxfId="1637" priority="1318" operator="containsText" text="BÉLGICA">
      <formula>NOT(ISERROR(SEARCH("BÉLGICA",B12)))</formula>
    </cfRule>
    <cfRule type="containsText" dxfId="1636" priority="1319" operator="containsText" text="ESPAÑA">
      <formula>NOT(ISERROR(SEARCH("ESPAÑA",B12)))</formula>
    </cfRule>
    <cfRule type="containsText" dxfId="1635" priority="1320" operator="containsText" text="ALEMANIA">
      <formula>NOT(ISERROR(SEARCH("ALEMANIA",B12)))</formula>
    </cfRule>
    <cfRule type="containsText" dxfId="1634" priority="1321" operator="containsText" text="PAÍSES NÓRDICOS">
      <formula>NOT(ISERROR(SEARCH("PAÍSES NÓRDICOS",B12)))</formula>
    </cfRule>
    <cfRule type="containsText" dxfId="1633" priority="1322" operator="containsText" text="REINO UNIDO">
      <formula>NOT(ISERROR(SEARCH("REINO UNIDO",B12)))</formula>
    </cfRule>
    <cfRule type="containsText" dxfId="1632" priority="1323" operator="containsText" text="DINAMARCA">
      <formula>NOT(ISERROR(SEARCH("DINAMARCA",B12)))</formula>
    </cfRule>
    <cfRule type="containsText" dxfId="1631" priority="1324" operator="containsText" text="NORUEGA">
      <formula>NOT(ISERROR(SEARCH("NORUEGA",B12)))</formula>
    </cfRule>
    <cfRule type="containsText" dxfId="1630" priority="1325" operator="containsText" text="FINLANDIA">
      <formula>NOT(ISERROR(SEARCH("FINLANDIA",B12)))</formula>
    </cfRule>
    <cfRule type="containsText" dxfId="1629" priority="1326" operator="containsText" text="SUECIA">
      <formula>NOT(ISERROR(SEARCH("SUECIA",B12)))</formula>
    </cfRule>
  </conditionalFormatting>
  <conditionalFormatting sqref="B12">
    <cfRule type="containsText" dxfId="1628" priority="1293" operator="containsText" text="SUIZA">
      <formula>NOT(ISERROR(SEARCH("SUIZA",B12)))</formula>
    </cfRule>
    <cfRule type="containsText" dxfId="1627" priority="1294" operator="containsText" text="AUSTRIA">
      <formula>NOT(ISERROR(SEARCH("AUSTRIA",B12)))</formula>
    </cfRule>
    <cfRule type="containsText" dxfId="1626" priority="1295" operator="containsText" text="IRLANDA">
      <formula>NOT(ISERROR(SEARCH("IRLANDA",B12)))</formula>
    </cfRule>
    <cfRule type="containsText" dxfId="1625" priority="1296" operator="containsText" text="PAÍSES DEL ESTE">
      <formula>NOT(ISERROR(SEARCH("PAÍSES DEL ESTE",B12)))</formula>
    </cfRule>
    <cfRule type="containsText" dxfId="1624" priority="1297" operator="containsText" text="RUSIA">
      <formula>NOT(ISERROR(SEARCH("RUSIA",B12)))</formula>
    </cfRule>
    <cfRule type="containsText" dxfId="1623" priority="1298" operator="containsText" text="HOLANDA">
      <formula>NOT(ISERROR(SEARCH("HOLANDA",B12)))</formula>
    </cfRule>
    <cfRule type="containsText" dxfId="1622" priority="1299" operator="containsText" text="FRANCIA">
      <formula>NOT(ISERROR(SEARCH("FRANCIA",B12)))</formula>
    </cfRule>
    <cfRule type="containsText" dxfId="1621" priority="1300" operator="containsText" text="ITALIA">
      <formula>NOT(ISERROR(SEARCH("ITALIA",B12)))</formula>
    </cfRule>
    <cfRule type="containsText" dxfId="1620" priority="1301" operator="containsText" text="BÉLGICA">
      <formula>NOT(ISERROR(SEARCH("BÉLGICA",B12)))</formula>
    </cfRule>
    <cfRule type="containsText" dxfId="1619" priority="1302" operator="containsText" text="ESPAÑA">
      <formula>NOT(ISERROR(SEARCH("ESPAÑA",B12)))</formula>
    </cfRule>
    <cfRule type="containsText" dxfId="1618" priority="1303" operator="containsText" text="ALEMANIA">
      <formula>NOT(ISERROR(SEARCH("ALEMANIA",B12)))</formula>
    </cfRule>
    <cfRule type="containsText" dxfId="1617" priority="1304" operator="containsText" text="PAÍSES NÓRDICOS">
      <formula>NOT(ISERROR(SEARCH("PAÍSES NÓRDICOS",B12)))</formula>
    </cfRule>
    <cfRule type="containsText" dxfId="1616" priority="1305" operator="containsText" text="REINO UNIDO">
      <formula>NOT(ISERROR(SEARCH("REINO UNIDO",B12)))</formula>
    </cfRule>
    <cfRule type="containsText" dxfId="1615" priority="1306" operator="containsText" text="DINAMARCA">
      <formula>NOT(ISERROR(SEARCH("DINAMARCA",B12)))</formula>
    </cfRule>
    <cfRule type="containsText" dxfId="1614" priority="1307" operator="containsText" text="NORUEGA">
      <formula>NOT(ISERROR(SEARCH("NORUEGA",B12)))</formula>
    </cfRule>
    <cfRule type="containsText" dxfId="1613" priority="1308" operator="containsText" text="FINLANDIA">
      <formula>NOT(ISERROR(SEARCH("FINLANDIA",B12)))</formula>
    </cfRule>
    <cfRule type="containsText" dxfId="1612" priority="1309" operator="containsText" text="SUECIA">
      <formula>NOT(ISERROR(SEARCH("SUECIA",B12)))</formula>
    </cfRule>
  </conditionalFormatting>
  <conditionalFormatting sqref="B12">
    <cfRule type="containsText" dxfId="1611" priority="1276" operator="containsText" text="SUIZA">
      <formula>NOT(ISERROR(SEARCH("SUIZA",B12)))</formula>
    </cfRule>
    <cfRule type="containsText" dxfId="1610" priority="1277" operator="containsText" text="AUSTRIA">
      <formula>NOT(ISERROR(SEARCH("AUSTRIA",B12)))</formula>
    </cfRule>
    <cfRule type="containsText" dxfId="1609" priority="1278" operator="containsText" text="IRLANDA">
      <formula>NOT(ISERROR(SEARCH("IRLANDA",B12)))</formula>
    </cfRule>
    <cfRule type="containsText" dxfId="1608" priority="1279" operator="containsText" text="PAÍSES DEL ESTE">
      <formula>NOT(ISERROR(SEARCH("PAÍSES DEL ESTE",B12)))</formula>
    </cfRule>
    <cfRule type="containsText" dxfId="1607" priority="1280" operator="containsText" text="RUSIA">
      <formula>NOT(ISERROR(SEARCH("RUSIA",B12)))</formula>
    </cfRule>
    <cfRule type="containsText" dxfId="1606" priority="1281" operator="containsText" text="HOLANDA">
      <formula>NOT(ISERROR(SEARCH("HOLANDA",B12)))</formula>
    </cfRule>
    <cfRule type="containsText" dxfId="1605" priority="1282" operator="containsText" text="FRANCIA">
      <formula>NOT(ISERROR(SEARCH("FRANCIA",B12)))</formula>
    </cfRule>
    <cfRule type="containsText" dxfId="1604" priority="1283" operator="containsText" text="ITALIA">
      <formula>NOT(ISERROR(SEARCH("ITALIA",B12)))</formula>
    </cfRule>
    <cfRule type="containsText" dxfId="1603" priority="1284" operator="containsText" text="BÉLGICA">
      <formula>NOT(ISERROR(SEARCH("BÉLGICA",B12)))</formula>
    </cfRule>
    <cfRule type="containsText" dxfId="1602" priority="1285" operator="containsText" text="ESPAÑA">
      <formula>NOT(ISERROR(SEARCH("ESPAÑA",B12)))</formula>
    </cfRule>
    <cfRule type="containsText" dxfId="1601" priority="1286" operator="containsText" text="ALEMANIA">
      <formula>NOT(ISERROR(SEARCH("ALEMANIA",B12)))</formula>
    </cfRule>
    <cfRule type="containsText" dxfId="1600" priority="1287" operator="containsText" text="PAÍSES NÓRDICOS">
      <formula>NOT(ISERROR(SEARCH("PAÍSES NÓRDICOS",B12)))</formula>
    </cfRule>
    <cfRule type="containsText" dxfId="1599" priority="1288" operator="containsText" text="REINO UNIDO">
      <formula>NOT(ISERROR(SEARCH("REINO UNIDO",B12)))</formula>
    </cfRule>
    <cfRule type="containsText" dxfId="1598" priority="1289" operator="containsText" text="DINAMARCA">
      <formula>NOT(ISERROR(SEARCH("DINAMARCA",B12)))</formula>
    </cfRule>
    <cfRule type="containsText" dxfId="1597" priority="1290" operator="containsText" text="NORUEGA">
      <formula>NOT(ISERROR(SEARCH("NORUEGA",B12)))</formula>
    </cfRule>
    <cfRule type="containsText" dxfId="1596" priority="1291" operator="containsText" text="FINLANDIA">
      <formula>NOT(ISERROR(SEARCH("FINLANDIA",B12)))</formula>
    </cfRule>
    <cfRule type="containsText" dxfId="1595" priority="1292" operator="containsText" text="SUECIA">
      <formula>NOT(ISERROR(SEARCH("SUECIA",B12)))</formula>
    </cfRule>
  </conditionalFormatting>
  <conditionalFormatting sqref="B12">
    <cfRule type="containsText" dxfId="1594" priority="1259" operator="containsText" text="SUIZA">
      <formula>NOT(ISERROR(SEARCH("SUIZA",B12)))</formula>
    </cfRule>
    <cfRule type="containsText" dxfId="1593" priority="1260" operator="containsText" text="AUSTRIA">
      <formula>NOT(ISERROR(SEARCH("AUSTRIA",B12)))</formula>
    </cfRule>
    <cfRule type="containsText" dxfId="1592" priority="1261" operator="containsText" text="IRLANDA">
      <formula>NOT(ISERROR(SEARCH("IRLANDA",B12)))</formula>
    </cfRule>
    <cfRule type="containsText" dxfId="1591" priority="1262" operator="containsText" text="PAÍSES DEL ESTE">
      <formula>NOT(ISERROR(SEARCH("PAÍSES DEL ESTE",B12)))</formula>
    </cfRule>
    <cfRule type="containsText" dxfId="1590" priority="1263" operator="containsText" text="RUSIA">
      <formula>NOT(ISERROR(SEARCH("RUSIA",B12)))</formula>
    </cfRule>
    <cfRule type="containsText" dxfId="1589" priority="1264" operator="containsText" text="HOLANDA">
      <formula>NOT(ISERROR(SEARCH("HOLANDA",B12)))</formula>
    </cfRule>
    <cfRule type="containsText" dxfId="1588" priority="1265" operator="containsText" text="FRANCIA">
      <formula>NOT(ISERROR(SEARCH("FRANCIA",B12)))</formula>
    </cfRule>
    <cfRule type="containsText" dxfId="1587" priority="1266" operator="containsText" text="ITALIA">
      <formula>NOT(ISERROR(SEARCH("ITALIA",B12)))</formula>
    </cfRule>
    <cfRule type="containsText" dxfId="1586" priority="1267" operator="containsText" text="BÉLGICA">
      <formula>NOT(ISERROR(SEARCH("BÉLGICA",B12)))</formula>
    </cfRule>
    <cfRule type="containsText" dxfId="1585" priority="1268" operator="containsText" text="ESPAÑA">
      <formula>NOT(ISERROR(SEARCH("ESPAÑA",B12)))</formula>
    </cfRule>
    <cfRule type="containsText" dxfId="1584" priority="1269" operator="containsText" text="ALEMANIA">
      <formula>NOT(ISERROR(SEARCH("ALEMANIA",B12)))</formula>
    </cfRule>
    <cfRule type="containsText" dxfId="1583" priority="1270" operator="containsText" text="PAÍSES NÓRDICOS">
      <formula>NOT(ISERROR(SEARCH("PAÍSES NÓRDICOS",B12)))</formula>
    </cfRule>
    <cfRule type="containsText" dxfId="1582" priority="1271" operator="containsText" text="REINO UNIDO">
      <formula>NOT(ISERROR(SEARCH("REINO UNIDO",B12)))</formula>
    </cfRule>
    <cfRule type="containsText" dxfId="1581" priority="1272" operator="containsText" text="DINAMARCA">
      <formula>NOT(ISERROR(SEARCH("DINAMARCA",B12)))</formula>
    </cfRule>
    <cfRule type="containsText" dxfId="1580" priority="1273" operator="containsText" text="NORUEGA">
      <formula>NOT(ISERROR(SEARCH("NORUEGA",B12)))</formula>
    </cfRule>
    <cfRule type="containsText" dxfId="1579" priority="1274" operator="containsText" text="FINLANDIA">
      <formula>NOT(ISERROR(SEARCH("FINLANDIA",B12)))</formula>
    </cfRule>
    <cfRule type="containsText" dxfId="1578" priority="1275" operator="containsText" text="SUECIA">
      <formula>NOT(ISERROR(SEARCH("SUECIA",B12)))</formula>
    </cfRule>
  </conditionalFormatting>
  <conditionalFormatting sqref="B12">
    <cfRule type="containsText" dxfId="1577" priority="1242" operator="containsText" text="SUIZA">
      <formula>NOT(ISERROR(SEARCH("SUIZA",B12)))</formula>
    </cfRule>
    <cfRule type="containsText" dxfId="1576" priority="1243" operator="containsText" text="AUSTRIA">
      <formula>NOT(ISERROR(SEARCH("AUSTRIA",B12)))</formula>
    </cfRule>
    <cfRule type="containsText" dxfId="1575" priority="1244" operator="containsText" text="IRLANDA">
      <formula>NOT(ISERROR(SEARCH("IRLANDA",B12)))</formula>
    </cfRule>
    <cfRule type="containsText" dxfId="1574" priority="1245" operator="containsText" text="PAÍSES DEL ESTE">
      <formula>NOT(ISERROR(SEARCH("PAÍSES DEL ESTE",B12)))</formula>
    </cfRule>
    <cfRule type="containsText" dxfId="1573" priority="1246" operator="containsText" text="RUSIA">
      <formula>NOT(ISERROR(SEARCH("RUSIA",B12)))</formula>
    </cfRule>
    <cfRule type="containsText" dxfId="1572" priority="1247" operator="containsText" text="HOLANDA">
      <formula>NOT(ISERROR(SEARCH("HOLANDA",B12)))</formula>
    </cfRule>
    <cfRule type="containsText" dxfId="1571" priority="1248" operator="containsText" text="FRANCIA">
      <formula>NOT(ISERROR(SEARCH("FRANCIA",B12)))</formula>
    </cfRule>
    <cfRule type="containsText" dxfId="1570" priority="1249" operator="containsText" text="ITALIA">
      <formula>NOT(ISERROR(SEARCH("ITALIA",B12)))</formula>
    </cfRule>
    <cfRule type="containsText" dxfId="1569" priority="1250" operator="containsText" text="BÉLGICA">
      <formula>NOT(ISERROR(SEARCH("BÉLGICA",B12)))</formula>
    </cfRule>
    <cfRule type="containsText" dxfId="1568" priority="1251" operator="containsText" text="ESPAÑA">
      <formula>NOT(ISERROR(SEARCH("ESPAÑA",B12)))</formula>
    </cfRule>
    <cfRule type="containsText" dxfId="1567" priority="1252" operator="containsText" text="ALEMANIA">
      <formula>NOT(ISERROR(SEARCH("ALEMANIA",B12)))</formula>
    </cfRule>
    <cfRule type="containsText" dxfId="1566" priority="1253" operator="containsText" text="PAÍSES NÓRDICOS">
      <formula>NOT(ISERROR(SEARCH("PAÍSES NÓRDICOS",B12)))</formula>
    </cfRule>
    <cfRule type="containsText" dxfId="1565" priority="1254" operator="containsText" text="REINO UNIDO">
      <formula>NOT(ISERROR(SEARCH("REINO UNIDO",B12)))</formula>
    </cfRule>
    <cfRule type="containsText" dxfId="1564" priority="1255" operator="containsText" text="DINAMARCA">
      <formula>NOT(ISERROR(SEARCH("DINAMARCA",B12)))</formula>
    </cfRule>
    <cfRule type="containsText" dxfId="1563" priority="1256" operator="containsText" text="NORUEGA">
      <formula>NOT(ISERROR(SEARCH("NORUEGA",B12)))</formula>
    </cfRule>
    <cfRule type="containsText" dxfId="1562" priority="1257" operator="containsText" text="FINLANDIA">
      <formula>NOT(ISERROR(SEARCH("FINLANDIA",B12)))</formula>
    </cfRule>
    <cfRule type="containsText" dxfId="1561" priority="1258" operator="containsText" text="SUECIA">
      <formula>NOT(ISERROR(SEARCH("SUECIA",B12)))</formula>
    </cfRule>
  </conditionalFormatting>
  <conditionalFormatting sqref="B12">
    <cfRule type="containsText" dxfId="1560" priority="1225" operator="containsText" text="SUIZA">
      <formula>NOT(ISERROR(SEARCH("SUIZA",B12)))</formula>
    </cfRule>
    <cfRule type="containsText" dxfId="1559" priority="1226" operator="containsText" text="AUSTRIA">
      <formula>NOT(ISERROR(SEARCH("AUSTRIA",B12)))</formula>
    </cfRule>
    <cfRule type="containsText" dxfId="1558" priority="1227" operator="containsText" text="IRLANDA">
      <formula>NOT(ISERROR(SEARCH("IRLANDA",B12)))</formula>
    </cfRule>
    <cfRule type="containsText" dxfId="1557" priority="1228" operator="containsText" text="PAÍSES DEL ESTE">
      <formula>NOT(ISERROR(SEARCH("PAÍSES DEL ESTE",B12)))</formula>
    </cfRule>
    <cfRule type="containsText" dxfId="1556" priority="1229" operator="containsText" text="RUSIA">
      <formula>NOT(ISERROR(SEARCH("RUSIA",B12)))</formula>
    </cfRule>
    <cfRule type="containsText" dxfId="1555" priority="1230" operator="containsText" text="HOLANDA">
      <formula>NOT(ISERROR(SEARCH("HOLANDA",B12)))</formula>
    </cfRule>
    <cfRule type="containsText" dxfId="1554" priority="1231" operator="containsText" text="FRANCIA">
      <formula>NOT(ISERROR(SEARCH("FRANCIA",B12)))</formula>
    </cfRule>
    <cfRule type="containsText" dxfId="1553" priority="1232" operator="containsText" text="ITALIA">
      <formula>NOT(ISERROR(SEARCH("ITALIA",B12)))</formula>
    </cfRule>
    <cfRule type="containsText" dxfId="1552" priority="1233" operator="containsText" text="BÉLGICA">
      <formula>NOT(ISERROR(SEARCH("BÉLGICA",B12)))</formula>
    </cfRule>
    <cfRule type="containsText" dxfId="1551" priority="1234" operator="containsText" text="ESPAÑA">
      <formula>NOT(ISERROR(SEARCH("ESPAÑA",B12)))</formula>
    </cfRule>
    <cfRule type="containsText" dxfId="1550" priority="1235" operator="containsText" text="ALEMANIA">
      <formula>NOT(ISERROR(SEARCH("ALEMANIA",B12)))</formula>
    </cfRule>
    <cfRule type="containsText" dxfId="1549" priority="1236" operator="containsText" text="PAÍSES NÓRDICOS">
      <formula>NOT(ISERROR(SEARCH("PAÍSES NÓRDICOS",B12)))</formula>
    </cfRule>
    <cfRule type="containsText" dxfId="1548" priority="1237" operator="containsText" text="REINO UNIDO">
      <formula>NOT(ISERROR(SEARCH("REINO UNIDO",B12)))</formula>
    </cfRule>
    <cfRule type="containsText" dxfId="1547" priority="1238" operator="containsText" text="DINAMARCA">
      <formula>NOT(ISERROR(SEARCH("DINAMARCA",B12)))</formula>
    </cfRule>
    <cfRule type="containsText" dxfId="1546" priority="1239" operator="containsText" text="NORUEGA">
      <formula>NOT(ISERROR(SEARCH("NORUEGA",B12)))</formula>
    </cfRule>
    <cfRule type="containsText" dxfId="1545" priority="1240" operator="containsText" text="FINLANDIA">
      <formula>NOT(ISERROR(SEARCH("FINLANDIA",B12)))</formula>
    </cfRule>
    <cfRule type="containsText" dxfId="1544" priority="1241" operator="containsText" text="SUECIA">
      <formula>NOT(ISERROR(SEARCH("SUECIA",B12)))</formula>
    </cfRule>
  </conditionalFormatting>
  <conditionalFormatting sqref="B12">
    <cfRule type="containsText" dxfId="1543" priority="1208" operator="containsText" text="SUIZA">
      <formula>NOT(ISERROR(SEARCH("SUIZA",B12)))</formula>
    </cfRule>
    <cfRule type="containsText" dxfId="1542" priority="1209" operator="containsText" text="AUSTRIA">
      <formula>NOT(ISERROR(SEARCH("AUSTRIA",B12)))</formula>
    </cfRule>
    <cfRule type="containsText" dxfId="1541" priority="1210" operator="containsText" text="IRLANDA">
      <formula>NOT(ISERROR(SEARCH("IRLANDA",B12)))</formula>
    </cfRule>
    <cfRule type="containsText" dxfId="1540" priority="1211" operator="containsText" text="PAÍSES DEL ESTE">
      <formula>NOT(ISERROR(SEARCH("PAÍSES DEL ESTE",B12)))</formula>
    </cfRule>
    <cfRule type="containsText" dxfId="1539" priority="1212" operator="containsText" text="RUSIA">
      <formula>NOT(ISERROR(SEARCH("RUSIA",B12)))</formula>
    </cfRule>
    <cfRule type="containsText" dxfId="1538" priority="1213" operator="containsText" text="HOLANDA">
      <formula>NOT(ISERROR(SEARCH("HOLANDA",B12)))</formula>
    </cfRule>
    <cfRule type="containsText" dxfId="1537" priority="1214" operator="containsText" text="FRANCIA">
      <formula>NOT(ISERROR(SEARCH("FRANCIA",B12)))</formula>
    </cfRule>
    <cfRule type="containsText" dxfId="1536" priority="1215" operator="containsText" text="ITALIA">
      <formula>NOT(ISERROR(SEARCH("ITALIA",B12)))</formula>
    </cfRule>
    <cfRule type="containsText" dxfId="1535" priority="1216" operator="containsText" text="BÉLGICA">
      <formula>NOT(ISERROR(SEARCH("BÉLGICA",B12)))</formula>
    </cfRule>
    <cfRule type="containsText" dxfId="1534" priority="1217" operator="containsText" text="ESPAÑA">
      <formula>NOT(ISERROR(SEARCH("ESPAÑA",B12)))</formula>
    </cfRule>
    <cfRule type="containsText" dxfId="1533" priority="1218" operator="containsText" text="ALEMANIA">
      <formula>NOT(ISERROR(SEARCH("ALEMANIA",B12)))</formula>
    </cfRule>
    <cfRule type="containsText" dxfId="1532" priority="1219" operator="containsText" text="PAÍSES NÓRDICOS">
      <formula>NOT(ISERROR(SEARCH("PAÍSES NÓRDICOS",B12)))</formula>
    </cfRule>
    <cfRule type="containsText" dxfId="1531" priority="1220" operator="containsText" text="REINO UNIDO">
      <formula>NOT(ISERROR(SEARCH("REINO UNIDO",B12)))</formula>
    </cfRule>
    <cfRule type="containsText" dxfId="1530" priority="1221" operator="containsText" text="DINAMARCA">
      <formula>NOT(ISERROR(SEARCH("DINAMARCA",B12)))</formula>
    </cfRule>
    <cfRule type="containsText" dxfId="1529" priority="1222" operator="containsText" text="NORUEGA">
      <formula>NOT(ISERROR(SEARCH("NORUEGA",B12)))</formula>
    </cfRule>
    <cfRule type="containsText" dxfId="1528" priority="1223" operator="containsText" text="FINLANDIA">
      <formula>NOT(ISERROR(SEARCH("FINLANDIA",B12)))</formula>
    </cfRule>
    <cfRule type="containsText" dxfId="1527" priority="1224" operator="containsText" text="SUECIA">
      <formula>NOT(ISERROR(SEARCH("SUECIA",B12)))</formula>
    </cfRule>
  </conditionalFormatting>
  <conditionalFormatting sqref="B12">
    <cfRule type="containsText" dxfId="1526" priority="1191" operator="containsText" text="SUIZA">
      <formula>NOT(ISERROR(SEARCH("SUIZA",B12)))</formula>
    </cfRule>
    <cfRule type="containsText" dxfId="1525" priority="1192" operator="containsText" text="AUSTRIA">
      <formula>NOT(ISERROR(SEARCH("AUSTRIA",B12)))</formula>
    </cfRule>
    <cfRule type="containsText" dxfId="1524" priority="1193" operator="containsText" text="IRLANDA">
      <formula>NOT(ISERROR(SEARCH("IRLANDA",B12)))</formula>
    </cfRule>
    <cfRule type="containsText" dxfId="1523" priority="1194" operator="containsText" text="PAÍSES DEL ESTE">
      <formula>NOT(ISERROR(SEARCH("PAÍSES DEL ESTE",B12)))</formula>
    </cfRule>
    <cfRule type="containsText" dxfId="1522" priority="1195" operator="containsText" text="RUSIA">
      <formula>NOT(ISERROR(SEARCH("RUSIA",B12)))</formula>
    </cfRule>
    <cfRule type="containsText" dxfId="1521" priority="1196" operator="containsText" text="HOLANDA">
      <formula>NOT(ISERROR(SEARCH("HOLANDA",B12)))</formula>
    </cfRule>
    <cfRule type="containsText" dxfId="1520" priority="1197" operator="containsText" text="FRANCIA">
      <formula>NOT(ISERROR(SEARCH("FRANCIA",B12)))</formula>
    </cfRule>
    <cfRule type="containsText" dxfId="1519" priority="1198" operator="containsText" text="ITALIA">
      <formula>NOT(ISERROR(SEARCH("ITALIA",B12)))</formula>
    </cfRule>
    <cfRule type="containsText" dxfId="1518" priority="1199" operator="containsText" text="BÉLGICA">
      <formula>NOT(ISERROR(SEARCH("BÉLGICA",B12)))</formula>
    </cfRule>
    <cfRule type="containsText" dxfId="1517" priority="1200" operator="containsText" text="ESPAÑA">
      <formula>NOT(ISERROR(SEARCH("ESPAÑA",B12)))</formula>
    </cfRule>
    <cfRule type="containsText" dxfId="1516" priority="1201" operator="containsText" text="ALEMANIA">
      <formula>NOT(ISERROR(SEARCH("ALEMANIA",B12)))</formula>
    </cfRule>
    <cfRule type="containsText" dxfId="1515" priority="1202" operator="containsText" text="PAÍSES NÓRDICOS">
      <formula>NOT(ISERROR(SEARCH("PAÍSES NÓRDICOS",B12)))</formula>
    </cfRule>
    <cfRule type="containsText" dxfId="1514" priority="1203" operator="containsText" text="REINO UNIDO">
      <formula>NOT(ISERROR(SEARCH("REINO UNIDO",B12)))</formula>
    </cfRule>
    <cfRule type="containsText" dxfId="1513" priority="1204" operator="containsText" text="DINAMARCA">
      <formula>NOT(ISERROR(SEARCH("DINAMARCA",B12)))</formula>
    </cfRule>
    <cfRule type="containsText" dxfId="1512" priority="1205" operator="containsText" text="NORUEGA">
      <formula>NOT(ISERROR(SEARCH("NORUEGA",B12)))</formula>
    </cfRule>
    <cfRule type="containsText" dxfId="1511" priority="1206" operator="containsText" text="FINLANDIA">
      <formula>NOT(ISERROR(SEARCH("FINLANDIA",B12)))</formula>
    </cfRule>
    <cfRule type="containsText" dxfId="1510" priority="1207" operator="containsText" text="SUECIA">
      <formula>NOT(ISERROR(SEARCH("SUECIA",B12)))</formula>
    </cfRule>
  </conditionalFormatting>
  <conditionalFormatting sqref="B12">
    <cfRule type="containsText" dxfId="1509" priority="1174" operator="containsText" text="SUIZA">
      <formula>NOT(ISERROR(SEARCH("SUIZA",B12)))</formula>
    </cfRule>
    <cfRule type="containsText" dxfId="1508" priority="1175" operator="containsText" text="AUSTRIA">
      <formula>NOT(ISERROR(SEARCH("AUSTRIA",B12)))</formula>
    </cfRule>
    <cfRule type="containsText" dxfId="1507" priority="1176" operator="containsText" text="IRLANDA">
      <formula>NOT(ISERROR(SEARCH("IRLANDA",B12)))</formula>
    </cfRule>
    <cfRule type="containsText" dxfId="1506" priority="1177" operator="containsText" text="PAÍSES DEL ESTE">
      <formula>NOT(ISERROR(SEARCH("PAÍSES DEL ESTE",B12)))</formula>
    </cfRule>
    <cfRule type="containsText" dxfId="1505" priority="1178" operator="containsText" text="RUSIA">
      <formula>NOT(ISERROR(SEARCH("RUSIA",B12)))</formula>
    </cfRule>
    <cfRule type="containsText" dxfId="1504" priority="1179" operator="containsText" text="HOLANDA">
      <formula>NOT(ISERROR(SEARCH("HOLANDA",B12)))</formula>
    </cfRule>
    <cfRule type="containsText" dxfId="1503" priority="1180" operator="containsText" text="FRANCIA">
      <formula>NOT(ISERROR(SEARCH("FRANCIA",B12)))</formula>
    </cfRule>
    <cfRule type="containsText" dxfId="1502" priority="1181" operator="containsText" text="ITALIA">
      <formula>NOT(ISERROR(SEARCH("ITALIA",B12)))</formula>
    </cfRule>
    <cfRule type="containsText" dxfId="1501" priority="1182" operator="containsText" text="BÉLGICA">
      <formula>NOT(ISERROR(SEARCH("BÉLGICA",B12)))</formula>
    </cfRule>
    <cfRule type="containsText" dxfId="1500" priority="1183" operator="containsText" text="ESPAÑA">
      <formula>NOT(ISERROR(SEARCH("ESPAÑA",B12)))</formula>
    </cfRule>
    <cfRule type="containsText" dxfId="1499" priority="1184" operator="containsText" text="ALEMANIA">
      <formula>NOT(ISERROR(SEARCH("ALEMANIA",B12)))</formula>
    </cfRule>
    <cfRule type="containsText" dxfId="1498" priority="1185" operator="containsText" text="PAÍSES NÓRDICOS">
      <formula>NOT(ISERROR(SEARCH("PAÍSES NÓRDICOS",B12)))</formula>
    </cfRule>
    <cfRule type="containsText" dxfId="1497" priority="1186" operator="containsText" text="REINO UNIDO">
      <formula>NOT(ISERROR(SEARCH("REINO UNIDO",B12)))</formula>
    </cfRule>
    <cfRule type="containsText" dxfId="1496" priority="1187" operator="containsText" text="DINAMARCA">
      <formula>NOT(ISERROR(SEARCH("DINAMARCA",B12)))</formula>
    </cfRule>
    <cfRule type="containsText" dxfId="1495" priority="1188" operator="containsText" text="NORUEGA">
      <formula>NOT(ISERROR(SEARCH("NORUEGA",B12)))</formula>
    </cfRule>
    <cfRule type="containsText" dxfId="1494" priority="1189" operator="containsText" text="FINLANDIA">
      <formula>NOT(ISERROR(SEARCH("FINLANDIA",B12)))</formula>
    </cfRule>
    <cfRule type="containsText" dxfId="1493" priority="1190" operator="containsText" text="SUECIA">
      <formula>NOT(ISERROR(SEARCH("SUECIA",B12)))</formula>
    </cfRule>
  </conditionalFormatting>
  <conditionalFormatting sqref="B12">
    <cfRule type="containsText" dxfId="1492" priority="1157" operator="containsText" text="SUIZA">
      <formula>NOT(ISERROR(SEARCH("SUIZA",B12)))</formula>
    </cfRule>
    <cfRule type="containsText" dxfId="1491" priority="1158" operator="containsText" text="AUSTRIA">
      <formula>NOT(ISERROR(SEARCH("AUSTRIA",B12)))</formula>
    </cfRule>
    <cfRule type="containsText" dxfId="1490" priority="1159" operator="containsText" text="IRLANDA">
      <formula>NOT(ISERROR(SEARCH("IRLANDA",B12)))</formula>
    </cfRule>
    <cfRule type="containsText" dxfId="1489" priority="1160" operator="containsText" text="PAÍSES DEL ESTE">
      <formula>NOT(ISERROR(SEARCH("PAÍSES DEL ESTE",B12)))</formula>
    </cfRule>
    <cfRule type="containsText" dxfId="1488" priority="1161" operator="containsText" text="RUSIA">
      <formula>NOT(ISERROR(SEARCH("RUSIA",B12)))</formula>
    </cfRule>
    <cfRule type="containsText" dxfId="1487" priority="1162" operator="containsText" text="HOLANDA">
      <formula>NOT(ISERROR(SEARCH("HOLANDA",B12)))</formula>
    </cfRule>
    <cfRule type="containsText" dxfId="1486" priority="1163" operator="containsText" text="FRANCIA">
      <formula>NOT(ISERROR(SEARCH("FRANCIA",B12)))</formula>
    </cfRule>
    <cfRule type="containsText" dxfId="1485" priority="1164" operator="containsText" text="ITALIA">
      <formula>NOT(ISERROR(SEARCH("ITALIA",B12)))</formula>
    </cfRule>
    <cfRule type="containsText" dxfId="1484" priority="1165" operator="containsText" text="BÉLGICA">
      <formula>NOT(ISERROR(SEARCH("BÉLGICA",B12)))</formula>
    </cfRule>
    <cfRule type="containsText" dxfId="1483" priority="1166" operator="containsText" text="ESPAÑA">
      <formula>NOT(ISERROR(SEARCH("ESPAÑA",B12)))</formula>
    </cfRule>
    <cfRule type="containsText" dxfId="1482" priority="1167" operator="containsText" text="ALEMANIA">
      <formula>NOT(ISERROR(SEARCH("ALEMANIA",B12)))</formula>
    </cfRule>
    <cfRule type="containsText" dxfId="1481" priority="1168" operator="containsText" text="PAÍSES NÓRDICOS">
      <formula>NOT(ISERROR(SEARCH("PAÍSES NÓRDICOS",B12)))</formula>
    </cfRule>
    <cfRule type="containsText" dxfId="1480" priority="1169" operator="containsText" text="REINO UNIDO">
      <formula>NOT(ISERROR(SEARCH("REINO UNIDO",B12)))</formula>
    </cfRule>
    <cfRule type="containsText" dxfId="1479" priority="1170" operator="containsText" text="DINAMARCA">
      <formula>NOT(ISERROR(SEARCH("DINAMARCA",B12)))</formula>
    </cfRule>
    <cfRule type="containsText" dxfId="1478" priority="1171" operator="containsText" text="NORUEGA">
      <formula>NOT(ISERROR(SEARCH("NORUEGA",B12)))</formula>
    </cfRule>
    <cfRule type="containsText" dxfId="1477" priority="1172" operator="containsText" text="FINLANDIA">
      <formula>NOT(ISERROR(SEARCH("FINLANDIA",B12)))</formula>
    </cfRule>
    <cfRule type="containsText" dxfId="1476" priority="1173" operator="containsText" text="SUECIA">
      <formula>NOT(ISERROR(SEARCH("SUECIA",B12)))</formula>
    </cfRule>
  </conditionalFormatting>
  <conditionalFormatting sqref="B12">
    <cfRule type="containsText" dxfId="1475" priority="1140" operator="containsText" text="SUIZA">
      <formula>NOT(ISERROR(SEARCH("SUIZA",B12)))</formula>
    </cfRule>
    <cfRule type="containsText" dxfId="1474" priority="1141" operator="containsText" text="AUSTRIA">
      <formula>NOT(ISERROR(SEARCH("AUSTRIA",B12)))</formula>
    </cfRule>
    <cfRule type="containsText" dxfId="1473" priority="1142" operator="containsText" text="IRLANDA">
      <formula>NOT(ISERROR(SEARCH("IRLANDA",B12)))</formula>
    </cfRule>
    <cfRule type="containsText" dxfId="1472" priority="1143" operator="containsText" text="PAÍSES DEL ESTE">
      <formula>NOT(ISERROR(SEARCH("PAÍSES DEL ESTE",B12)))</formula>
    </cfRule>
    <cfRule type="containsText" dxfId="1471" priority="1144" operator="containsText" text="RUSIA">
      <formula>NOT(ISERROR(SEARCH("RUSIA",B12)))</formula>
    </cfRule>
    <cfRule type="containsText" dxfId="1470" priority="1145" operator="containsText" text="HOLANDA">
      <formula>NOT(ISERROR(SEARCH("HOLANDA",B12)))</formula>
    </cfRule>
    <cfRule type="containsText" dxfId="1469" priority="1146" operator="containsText" text="FRANCIA">
      <formula>NOT(ISERROR(SEARCH("FRANCIA",B12)))</formula>
    </cfRule>
    <cfRule type="containsText" dxfId="1468" priority="1147" operator="containsText" text="ITALIA">
      <formula>NOT(ISERROR(SEARCH("ITALIA",B12)))</formula>
    </cfRule>
    <cfRule type="containsText" dxfId="1467" priority="1148" operator="containsText" text="BÉLGICA">
      <formula>NOT(ISERROR(SEARCH("BÉLGICA",B12)))</formula>
    </cfRule>
    <cfRule type="containsText" dxfId="1466" priority="1149" operator="containsText" text="ESPAÑA">
      <formula>NOT(ISERROR(SEARCH("ESPAÑA",B12)))</formula>
    </cfRule>
    <cfRule type="containsText" dxfId="1465" priority="1150" operator="containsText" text="ALEMANIA">
      <formula>NOT(ISERROR(SEARCH("ALEMANIA",B12)))</formula>
    </cfRule>
    <cfRule type="containsText" dxfId="1464" priority="1151" operator="containsText" text="PAÍSES NÓRDICOS">
      <formula>NOT(ISERROR(SEARCH("PAÍSES NÓRDICOS",B12)))</formula>
    </cfRule>
    <cfRule type="containsText" dxfId="1463" priority="1152" operator="containsText" text="REINO UNIDO">
      <formula>NOT(ISERROR(SEARCH("REINO UNIDO",B12)))</formula>
    </cfRule>
    <cfRule type="containsText" dxfId="1462" priority="1153" operator="containsText" text="DINAMARCA">
      <formula>NOT(ISERROR(SEARCH("DINAMARCA",B12)))</formula>
    </cfRule>
    <cfRule type="containsText" dxfId="1461" priority="1154" operator="containsText" text="NORUEGA">
      <formula>NOT(ISERROR(SEARCH("NORUEGA",B12)))</formula>
    </cfRule>
    <cfRule type="containsText" dxfId="1460" priority="1155" operator="containsText" text="FINLANDIA">
      <formula>NOT(ISERROR(SEARCH("FINLANDIA",B12)))</formula>
    </cfRule>
    <cfRule type="containsText" dxfId="1459" priority="1156" operator="containsText" text="SUECIA">
      <formula>NOT(ISERROR(SEARCH("SUECIA",B12)))</formula>
    </cfRule>
  </conditionalFormatting>
  <conditionalFormatting sqref="B12">
    <cfRule type="containsText" dxfId="1458" priority="1123" operator="containsText" text="SUIZA">
      <formula>NOT(ISERROR(SEARCH("SUIZA",B12)))</formula>
    </cfRule>
    <cfRule type="containsText" dxfId="1457" priority="1124" operator="containsText" text="AUSTRIA">
      <formula>NOT(ISERROR(SEARCH("AUSTRIA",B12)))</formula>
    </cfRule>
    <cfRule type="containsText" dxfId="1456" priority="1125" operator="containsText" text="IRLANDA">
      <formula>NOT(ISERROR(SEARCH("IRLANDA",B12)))</formula>
    </cfRule>
    <cfRule type="containsText" dxfId="1455" priority="1126" operator="containsText" text="PAÍSES DEL ESTE">
      <formula>NOT(ISERROR(SEARCH("PAÍSES DEL ESTE",B12)))</formula>
    </cfRule>
    <cfRule type="containsText" dxfId="1454" priority="1127" operator="containsText" text="RUSIA">
      <formula>NOT(ISERROR(SEARCH("RUSIA",B12)))</formula>
    </cfRule>
    <cfRule type="containsText" dxfId="1453" priority="1128" operator="containsText" text="HOLANDA">
      <formula>NOT(ISERROR(SEARCH("HOLANDA",B12)))</formula>
    </cfRule>
    <cfRule type="containsText" dxfId="1452" priority="1129" operator="containsText" text="FRANCIA">
      <formula>NOT(ISERROR(SEARCH("FRANCIA",B12)))</formula>
    </cfRule>
    <cfRule type="containsText" dxfId="1451" priority="1130" operator="containsText" text="ITALIA">
      <formula>NOT(ISERROR(SEARCH("ITALIA",B12)))</formula>
    </cfRule>
    <cfRule type="containsText" dxfId="1450" priority="1131" operator="containsText" text="BÉLGICA">
      <formula>NOT(ISERROR(SEARCH("BÉLGICA",B12)))</formula>
    </cfRule>
    <cfRule type="containsText" dxfId="1449" priority="1132" operator="containsText" text="ESPAÑA">
      <formula>NOT(ISERROR(SEARCH("ESPAÑA",B12)))</formula>
    </cfRule>
    <cfRule type="containsText" dxfId="1448" priority="1133" operator="containsText" text="ALEMANIA">
      <formula>NOT(ISERROR(SEARCH("ALEMANIA",B12)))</formula>
    </cfRule>
    <cfRule type="containsText" dxfId="1447" priority="1134" operator="containsText" text="PAÍSES NÓRDICOS">
      <formula>NOT(ISERROR(SEARCH("PAÍSES NÓRDICOS",B12)))</formula>
    </cfRule>
    <cfRule type="containsText" dxfId="1446" priority="1135" operator="containsText" text="REINO UNIDO">
      <formula>NOT(ISERROR(SEARCH("REINO UNIDO",B12)))</formula>
    </cfRule>
    <cfRule type="containsText" dxfId="1445" priority="1136" operator="containsText" text="DINAMARCA">
      <formula>NOT(ISERROR(SEARCH("DINAMARCA",B12)))</formula>
    </cfRule>
    <cfRule type="containsText" dxfId="1444" priority="1137" operator="containsText" text="NORUEGA">
      <formula>NOT(ISERROR(SEARCH("NORUEGA",B12)))</formula>
    </cfRule>
    <cfRule type="containsText" dxfId="1443" priority="1138" operator="containsText" text="FINLANDIA">
      <formula>NOT(ISERROR(SEARCH("FINLANDIA",B12)))</formula>
    </cfRule>
    <cfRule type="containsText" dxfId="1442" priority="1139" operator="containsText" text="SUECIA">
      <formula>NOT(ISERROR(SEARCH("SUECIA",B12)))</formula>
    </cfRule>
  </conditionalFormatting>
  <conditionalFormatting sqref="B12">
    <cfRule type="containsText" dxfId="1441" priority="1106" operator="containsText" text="SUIZA">
      <formula>NOT(ISERROR(SEARCH("SUIZA",B12)))</formula>
    </cfRule>
    <cfRule type="containsText" dxfId="1440" priority="1107" operator="containsText" text="AUSTRIA">
      <formula>NOT(ISERROR(SEARCH("AUSTRIA",B12)))</formula>
    </cfRule>
    <cfRule type="containsText" dxfId="1439" priority="1108" operator="containsText" text="IRLANDA">
      <formula>NOT(ISERROR(SEARCH("IRLANDA",B12)))</formula>
    </cfRule>
    <cfRule type="containsText" dxfId="1438" priority="1109" operator="containsText" text="PAÍSES DEL ESTE">
      <formula>NOT(ISERROR(SEARCH("PAÍSES DEL ESTE",B12)))</formula>
    </cfRule>
    <cfRule type="containsText" dxfId="1437" priority="1110" operator="containsText" text="RUSIA">
      <formula>NOT(ISERROR(SEARCH("RUSIA",B12)))</formula>
    </cfRule>
    <cfRule type="containsText" dxfId="1436" priority="1111" operator="containsText" text="HOLANDA">
      <formula>NOT(ISERROR(SEARCH("HOLANDA",B12)))</formula>
    </cfRule>
    <cfRule type="containsText" dxfId="1435" priority="1112" operator="containsText" text="FRANCIA">
      <formula>NOT(ISERROR(SEARCH("FRANCIA",B12)))</formula>
    </cfRule>
    <cfRule type="containsText" dxfId="1434" priority="1113" operator="containsText" text="ITALIA">
      <formula>NOT(ISERROR(SEARCH("ITALIA",B12)))</formula>
    </cfRule>
    <cfRule type="containsText" dxfId="1433" priority="1114" operator="containsText" text="BÉLGICA">
      <formula>NOT(ISERROR(SEARCH("BÉLGICA",B12)))</formula>
    </cfRule>
    <cfRule type="containsText" dxfId="1432" priority="1115" operator="containsText" text="ESPAÑA">
      <formula>NOT(ISERROR(SEARCH("ESPAÑA",B12)))</formula>
    </cfRule>
    <cfRule type="containsText" dxfId="1431" priority="1116" operator="containsText" text="ALEMANIA">
      <formula>NOT(ISERROR(SEARCH("ALEMANIA",B12)))</formula>
    </cfRule>
    <cfRule type="containsText" dxfId="1430" priority="1117" operator="containsText" text="PAÍSES NÓRDICOS">
      <formula>NOT(ISERROR(SEARCH("PAÍSES NÓRDICOS",B12)))</formula>
    </cfRule>
    <cfRule type="containsText" dxfId="1429" priority="1118" operator="containsText" text="REINO UNIDO">
      <formula>NOT(ISERROR(SEARCH("REINO UNIDO",B12)))</formula>
    </cfRule>
    <cfRule type="containsText" dxfId="1428" priority="1119" operator="containsText" text="DINAMARCA">
      <formula>NOT(ISERROR(SEARCH("DINAMARCA",B12)))</formula>
    </cfRule>
    <cfRule type="containsText" dxfId="1427" priority="1120" operator="containsText" text="NORUEGA">
      <formula>NOT(ISERROR(SEARCH("NORUEGA",B12)))</formula>
    </cfRule>
    <cfRule type="containsText" dxfId="1426" priority="1121" operator="containsText" text="FINLANDIA">
      <formula>NOT(ISERROR(SEARCH("FINLANDIA",B12)))</formula>
    </cfRule>
    <cfRule type="containsText" dxfId="1425" priority="1122" operator="containsText" text="SUECIA">
      <formula>NOT(ISERROR(SEARCH("SUECIA",B12)))</formula>
    </cfRule>
  </conditionalFormatting>
  <conditionalFormatting sqref="B12">
    <cfRule type="containsText" dxfId="1424" priority="1089" operator="containsText" text="SUIZA">
      <formula>NOT(ISERROR(SEARCH("SUIZA",B12)))</formula>
    </cfRule>
    <cfRule type="containsText" dxfId="1423" priority="1090" operator="containsText" text="AUSTRIA">
      <formula>NOT(ISERROR(SEARCH("AUSTRIA",B12)))</formula>
    </cfRule>
    <cfRule type="containsText" dxfId="1422" priority="1091" operator="containsText" text="IRLANDA">
      <formula>NOT(ISERROR(SEARCH("IRLANDA",B12)))</formula>
    </cfRule>
    <cfRule type="containsText" dxfId="1421" priority="1092" operator="containsText" text="PAÍSES DEL ESTE">
      <formula>NOT(ISERROR(SEARCH("PAÍSES DEL ESTE",B12)))</formula>
    </cfRule>
    <cfRule type="containsText" dxfId="1420" priority="1093" operator="containsText" text="RUSIA">
      <formula>NOT(ISERROR(SEARCH("RUSIA",B12)))</formula>
    </cfRule>
    <cfRule type="containsText" dxfId="1419" priority="1094" operator="containsText" text="HOLANDA">
      <formula>NOT(ISERROR(SEARCH("HOLANDA",B12)))</formula>
    </cfRule>
    <cfRule type="containsText" dxfId="1418" priority="1095" operator="containsText" text="FRANCIA">
      <formula>NOT(ISERROR(SEARCH("FRANCIA",B12)))</formula>
    </cfRule>
    <cfRule type="containsText" dxfId="1417" priority="1096" operator="containsText" text="ITALIA">
      <formula>NOT(ISERROR(SEARCH("ITALIA",B12)))</formula>
    </cfRule>
    <cfRule type="containsText" dxfId="1416" priority="1097" operator="containsText" text="BÉLGICA">
      <formula>NOT(ISERROR(SEARCH("BÉLGICA",B12)))</formula>
    </cfRule>
    <cfRule type="containsText" dxfId="1415" priority="1098" operator="containsText" text="ESPAÑA">
      <formula>NOT(ISERROR(SEARCH("ESPAÑA",B12)))</formula>
    </cfRule>
    <cfRule type="containsText" dxfId="1414" priority="1099" operator="containsText" text="ALEMANIA">
      <formula>NOT(ISERROR(SEARCH("ALEMANIA",B12)))</formula>
    </cfRule>
    <cfRule type="containsText" dxfId="1413" priority="1100" operator="containsText" text="PAÍSES NÓRDICOS">
      <formula>NOT(ISERROR(SEARCH("PAÍSES NÓRDICOS",B12)))</formula>
    </cfRule>
    <cfRule type="containsText" dxfId="1412" priority="1101" operator="containsText" text="REINO UNIDO">
      <formula>NOT(ISERROR(SEARCH("REINO UNIDO",B12)))</formula>
    </cfRule>
    <cfRule type="containsText" dxfId="1411" priority="1102" operator="containsText" text="DINAMARCA">
      <formula>NOT(ISERROR(SEARCH("DINAMARCA",B12)))</formula>
    </cfRule>
    <cfRule type="containsText" dxfId="1410" priority="1103" operator="containsText" text="NORUEGA">
      <formula>NOT(ISERROR(SEARCH("NORUEGA",B12)))</formula>
    </cfRule>
    <cfRule type="containsText" dxfId="1409" priority="1104" operator="containsText" text="FINLANDIA">
      <formula>NOT(ISERROR(SEARCH("FINLANDIA",B12)))</formula>
    </cfRule>
    <cfRule type="containsText" dxfId="1408" priority="1105" operator="containsText" text="SUECIA">
      <formula>NOT(ISERROR(SEARCH("SUECIA",B12)))</formula>
    </cfRule>
  </conditionalFormatting>
  <conditionalFormatting sqref="B12">
    <cfRule type="containsText" dxfId="1407" priority="1072" operator="containsText" text="SUIZA">
      <formula>NOT(ISERROR(SEARCH("SUIZA",B12)))</formula>
    </cfRule>
    <cfRule type="containsText" dxfId="1406" priority="1073" operator="containsText" text="AUSTRIA">
      <formula>NOT(ISERROR(SEARCH("AUSTRIA",B12)))</formula>
    </cfRule>
    <cfRule type="containsText" dxfId="1405" priority="1074" operator="containsText" text="IRLANDA">
      <formula>NOT(ISERROR(SEARCH("IRLANDA",B12)))</formula>
    </cfRule>
    <cfRule type="containsText" dxfId="1404" priority="1075" operator="containsText" text="PAÍSES DEL ESTE">
      <formula>NOT(ISERROR(SEARCH("PAÍSES DEL ESTE",B12)))</formula>
    </cfRule>
    <cfRule type="containsText" dxfId="1403" priority="1076" operator="containsText" text="RUSIA">
      <formula>NOT(ISERROR(SEARCH("RUSIA",B12)))</formula>
    </cfRule>
    <cfRule type="containsText" dxfId="1402" priority="1077" operator="containsText" text="HOLANDA">
      <formula>NOT(ISERROR(SEARCH("HOLANDA",B12)))</formula>
    </cfRule>
    <cfRule type="containsText" dxfId="1401" priority="1078" operator="containsText" text="FRANCIA">
      <formula>NOT(ISERROR(SEARCH("FRANCIA",B12)))</formula>
    </cfRule>
    <cfRule type="containsText" dxfId="1400" priority="1079" operator="containsText" text="ITALIA">
      <formula>NOT(ISERROR(SEARCH("ITALIA",B12)))</formula>
    </cfRule>
    <cfRule type="containsText" dxfId="1399" priority="1080" operator="containsText" text="BÉLGICA">
      <formula>NOT(ISERROR(SEARCH("BÉLGICA",B12)))</formula>
    </cfRule>
    <cfRule type="containsText" dxfId="1398" priority="1081" operator="containsText" text="ESPAÑA">
      <formula>NOT(ISERROR(SEARCH("ESPAÑA",B12)))</formula>
    </cfRule>
    <cfRule type="containsText" dxfId="1397" priority="1082" operator="containsText" text="ALEMANIA">
      <formula>NOT(ISERROR(SEARCH("ALEMANIA",B12)))</formula>
    </cfRule>
    <cfRule type="containsText" dxfId="1396" priority="1083" operator="containsText" text="PAÍSES NÓRDICOS">
      <formula>NOT(ISERROR(SEARCH("PAÍSES NÓRDICOS",B12)))</formula>
    </cfRule>
    <cfRule type="containsText" dxfId="1395" priority="1084" operator="containsText" text="REINO UNIDO">
      <formula>NOT(ISERROR(SEARCH("REINO UNIDO",B12)))</formula>
    </cfRule>
    <cfRule type="containsText" dxfId="1394" priority="1085" operator="containsText" text="DINAMARCA">
      <formula>NOT(ISERROR(SEARCH("DINAMARCA",B12)))</formula>
    </cfRule>
    <cfRule type="containsText" dxfId="1393" priority="1086" operator="containsText" text="NORUEGA">
      <formula>NOT(ISERROR(SEARCH("NORUEGA",B12)))</formula>
    </cfRule>
    <cfRule type="containsText" dxfId="1392" priority="1087" operator="containsText" text="FINLANDIA">
      <formula>NOT(ISERROR(SEARCH("FINLANDIA",B12)))</formula>
    </cfRule>
    <cfRule type="containsText" dxfId="1391" priority="1088" operator="containsText" text="SUECIA">
      <formula>NOT(ISERROR(SEARCH("SUECIA",B12)))</formula>
    </cfRule>
  </conditionalFormatting>
  <conditionalFormatting sqref="B12">
    <cfRule type="containsText" dxfId="1390" priority="1055" operator="containsText" text="SUIZA">
      <formula>NOT(ISERROR(SEARCH("SUIZA",B12)))</formula>
    </cfRule>
    <cfRule type="containsText" dxfId="1389" priority="1056" operator="containsText" text="AUSTRIA">
      <formula>NOT(ISERROR(SEARCH("AUSTRIA",B12)))</formula>
    </cfRule>
    <cfRule type="containsText" dxfId="1388" priority="1057" operator="containsText" text="IRLANDA">
      <formula>NOT(ISERROR(SEARCH("IRLANDA",B12)))</formula>
    </cfRule>
    <cfRule type="containsText" dxfId="1387" priority="1058" operator="containsText" text="PAÍSES DEL ESTE">
      <formula>NOT(ISERROR(SEARCH("PAÍSES DEL ESTE",B12)))</formula>
    </cfRule>
    <cfRule type="containsText" dxfId="1386" priority="1059" operator="containsText" text="RUSIA">
      <formula>NOT(ISERROR(SEARCH("RUSIA",B12)))</formula>
    </cfRule>
    <cfRule type="containsText" dxfId="1385" priority="1060" operator="containsText" text="HOLANDA">
      <formula>NOT(ISERROR(SEARCH("HOLANDA",B12)))</formula>
    </cfRule>
    <cfRule type="containsText" dxfId="1384" priority="1061" operator="containsText" text="FRANCIA">
      <formula>NOT(ISERROR(SEARCH("FRANCIA",B12)))</formula>
    </cfRule>
    <cfRule type="containsText" dxfId="1383" priority="1062" operator="containsText" text="ITALIA">
      <formula>NOT(ISERROR(SEARCH("ITALIA",B12)))</formula>
    </cfRule>
    <cfRule type="containsText" dxfId="1382" priority="1063" operator="containsText" text="BÉLGICA">
      <formula>NOT(ISERROR(SEARCH("BÉLGICA",B12)))</formula>
    </cfRule>
    <cfRule type="containsText" dxfId="1381" priority="1064" operator="containsText" text="ESPAÑA">
      <formula>NOT(ISERROR(SEARCH("ESPAÑA",B12)))</formula>
    </cfRule>
    <cfRule type="containsText" dxfId="1380" priority="1065" operator="containsText" text="ALEMANIA">
      <formula>NOT(ISERROR(SEARCH("ALEMANIA",B12)))</formula>
    </cfRule>
    <cfRule type="containsText" dxfId="1379" priority="1066" operator="containsText" text="PAÍSES NÓRDICOS">
      <formula>NOT(ISERROR(SEARCH("PAÍSES NÓRDICOS",B12)))</formula>
    </cfRule>
    <cfRule type="containsText" dxfId="1378" priority="1067" operator="containsText" text="REINO UNIDO">
      <formula>NOT(ISERROR(SEARCH("REINO UNIDO",B12)))</formula>
    </cfRule>
    <cfRule type="containsText" dxfId="1377" priority="1068" operator="containsText" text="DINAMARCA">
      <formula>NOT(ISERROR(SEARCH("DINAMARCA",B12)))</formula>
    </cfRule>
    <cfRule type="containsText" dxfId="1376" priority="1069" operator="containsText" text="NORUEGA">
      <formula>NOT(ISERROR(SEARCH("NORUEGA",B12)))</formula>
    </cfRule>
    <cfRule type="containsText" dxfId="1375" priority="1070" operator="containsText" text="FINLANDIA">
      <formula>NOT(ISERROR(SEARCH("FINLANDIA",B12)))</formula>
    </cfRule>
    <cfRule type="containsText" dxfId="1374" priority="1071" operator="containsText" text="SUECIA">
      <formula>NOT(ISERROR(SEARCH("SUECIA",B12)))</formula>
    </cfRule>
  </conditionalFormatting>
  <conditionalFormatting sqref="B12">
    <cfRule type="containsText" dxfId="1373" priority="1038" operator="containsText" text="SUIZA">
      <formula>NOT(ISERROR(SEARCH("SUIZA",B12)))</formula>
    </cfRule>
    <cfRule type="containsText" dxfId="1372" priority="1039" operator="containsText" text="AUSTRIA">
      <formula>NOT(ISERROR(SEARCH("AUSTRIA",B12)))</formula>
    </cfRule>
    <cfRule type="containsText" dxfId="1371" priority="1040" operator="containsText" text="IRLANDA">
      <formula>NOT(ISERROR(SEARCH("IRLANDA",B12)))</formula>
    </cfRule>
    <cfRule type="containsText" dxfId="1370" priority="1041" operator="containsText" text="PAÍSES DEL ESTE">
      <formula>NOT(ISERROR(SEARCH("PAÍSES DEL ESTE",B12)))</formula>
    </cfRule>
    <cfRule type="containsText" dxfId="1369" priority="1042" operator="containsText" text="RUSIA">
      <formula>NOT(ISERROR(SEARCH("RUSIA",B12)))</formula>
    </cfRule>
    <cfRule type="containsText" dxfId="1368" priority="1043" operator="containsText" text="HOLANDA">
      <formula>NOT(ISERROR(SEARCH("HOLANDA",B12)))</formula>
    </cfRule>
    <cfRule type="containsText" dxfId="1367" priority="1044" operator="containsText" text="FRANCIA">
      <formula>NOT(ISERROR(SEARCH("FRANCIA",B12)))</formula>
    </cfRule>
    <cfRule type="containsText" dxfId="1366" priority="1045" operator="containsText" text="ITALIA">
      <formula>NOT(ISERROR(SEARCH("ITALIA",B12)))</formula>
    </cfRule>
    <cfRule type="containsText" dxfId="1365" priority="1046" operator="containsText" text="BÉLGICA">
      <formula>NOT(ISERROR(SEARCH("BÉLGICA",B12)))</formula>
    </cfRule>
    <cfRule type="containsText" dxfId="1364" priority="1047" operator="containsText" text="ESPAÑA">
      <formula>NOT(ISERROR(SEARCH("ESPAÑA",B12)))</formula>
    </cfRule>
    <cfRule type="containsText" dxfId="1363" priority="1048" operator="containsText" text="ALEMANIA">
      <formula>NOT(ISERROR(SEARCH("ALEMANIA",B12)))</formula>
    </cfRule>
    <cfRule type="containsText" dxfId="1362" priority="1049" operator="containsText" text="PAÍSES NÓRDICOS">
      <formula>NOT(ISERROR(SEARCH("PAÍSES NÓRDICOS",B12)))</formula>
    </cfRule>
    <cfRule type="containsText" dxfId="1361" priority="1050" operator="containsText" text="REINO UNIDO">
      <formula>NOT(ISERROR(SEARCH("REINO UNIDO",B12)))</formula>
    </cfRule>
    <cfRule type="containsText" dxfId="1360" priority="1051" operator="containsText" text="DINAMARCA">
      <formula>NOT(ISERROR(SEARCH("DINAMARCA",B12)))</formula>
    </cfRule>
    <cfRule type="containsText" dxfId="1359" priority="1052" operator="containsText" text="NORUEGA">
      <formula>NOT(ISERROR(SEARCH("NORUEGA",B12)))</formula>
    </cfRule>
    <cfRule type="containsText" dxfId="1358" priority="1053" operator="containsText" text="FINLANDIA">
      <formula>NOT(ISERROR(SEARCH("FINLANDIA",B12)))</formula>
    </cfRule>
    <cfRule type="containsText" dxfId="1357" priority="1054" operator="containsText" text="SUECIA">
      <formula>NOT(ISERROR(SEARCH("SUECIA",B12)))</formula>
    </cfRule>
  </conditionalFormatting>
  <conditionalFormatting sqref="B12">
    <cfRule type="containsText" dxfId="1356" priority="1021" operator="containsText" text="SUIZA">
      <formula>NOT(ISERROR(SEARCH("SUIZA",B12)))</formula>
    </cfRule>
    <cfRule type="containsText" dxfId="1355" priority="1022" operator="containsText" text="AUSTRIA">
      <formula>NOT(ISERROR(SEARCH("AUSTRIA",B12)))</formula>
    </cfRule>
    <cfRule type="containsText" dxfId="1354" priority="1023" operator="containsText" text="IRLANDA">
      <formula>NOT(ISERROR(SEARCH("IRLANDA",B12)))</formula>
    </cfRule>
    <cfRule type="containsText" dxfId="1353" priority="1024" operator="containsText" text="PAÍSES DEL ESTE">
      <formula>NOT(ISERROR(SEARCH("PAÍSES DEL ESTE",B12)))</formula>
    </cfRule>
    <cfRule type="containsText" dxfId="1352" priority="1025" operator="containsText" text="RUSIA">
      <formula>NOT(ISERROR(SEARCH("RUSIA",B12)))</formula>
    </cfRule>
    <cfRule type="containsText" dxfId="1351" priority="1026" operator="containsText" text="HOLANDA">
      <formula>NOT(ISERROR(SEARCH("HOLANDA",B12)))</formula>
    </cfRule>
    <cfRule type="containsText" dxfId="1350" priority="1027" operator="containsText" text="FRANCIA">
      <formula>NOT(ISERROR(SEARCH("FRANCIA",B12)))</formula>
    </cfRule>
    <cfRule type="containsText" dxfId="1349" priority="1028" operator="containsText" text="ITALIA">
      <formula>NOT(ISERROR(SEARCH("ITALIA",B12)))</formula>
    </cfRule>
    <cfRule type="containsText" dxfId="1348" priority="1029" operator="containsText" text="BÉLGICA">
      <formula>NOT(ISERROR(SEARCH("BÉLGICA",B12)))</formula>
    </cfRule>
    <cfRule type="containsText" dxfId="1347" priority="1030" operator="containsText" text="ESPAÑA">
      <formula>NOT(ISERROR(SEARCH("ESPAÑA",B12)))</formula>
    </cfRule>
    <cfRule type="containsText" dxfId="1346" priority="1031" operator="containsText" text="ALEMANIA">
      <formula>NOT(ISERROR(SEARCH("ALEMANIA",B12)))</formula>
    </cfRule>
    <cfRule type="containsText" dxfId="1345" priority="1032" operator="containsText" text="PAÍSES NÓRDICOS">
      <formula>NOT(ISERROR(SEARCH("PAÍSES NÓRDICOS",B12)))</formula>
    </cfRule>
    <cfRule type="containsText" dxfId="1344" priority="1033" operator="containsText" text="REINO UNIDO">
      <formula>NOT(ISERROR(SEARCH("REINO UNIDO",B12)))</formula>
    </cfRule>
    <cfRule type="containsText" dxfId="1343" priority="1034" operator="containsText" text="DINAMARCA">
      <formula>NOT(ISERROR(SEARCH("DINAMARCA",B12)))</formula>
    </cfRule>
    <cfRule type="containsText" dxfId="1342" priority="1035" operator="containsText" text="NORUEGA">
      <formula>NOT(ISERROR(SEARCH("NORUEGA",B12)))</formula>
    </cfRule>
    <cfRule type="containsText" dxfId="1341" priority="1036" operator="containsText" text="FINLANDIA">
      <formula>NOT(ISERROR(SEARCH("FINLANDIA",B12)))</formula>
    </cfRule>
    <cfRule type="containsText" dxfId="1340" priority="1037" operator="containsText" text="SUECIA">
      <formula>NOT(ISERROR(SEARCH("SUECIA",B12)))</formula>
    </cfRule>
  </conditionalFormatting>
  <conditionalFormatting sqref="B12">
    <cfRule type="containsText" dxfId="1339" priority="1004" operator="containsText" text="SUIZA">
      <formula>NOT(ISERROR(SEARCH("SUIZA",B12)))</formula>
    </cfRule>
    <cfRule type="containsText" dxfId="1338" priority="1005" operator="containsText" text="AUSTRIA">
      <formula>NOT(ISERROR(SEARCH("AUSTRIA",B12)))</formula>
    </cfRule>
    <cfRule type="containsText" dxfId="1337" priority="1006" operator="containsText" text="IRLANDA">
      <formula>NOT(ISERROR(SEARCH("IRLANDA",B12)))</formula>
    </cfRule>
    <cfRule type="containsText" dxfId="1336" priority="1007" operator="containsText" text="PAÍSES DEL ESTE">
      <formula>NOT(ISERROR(SEARCH("PAÍSES DEL ESTE",B12)))</formula>
    </cfRule>
    <cfRule type="containsText" dxfId="1335" priority="1008" operator="containsText" text="RUSIA">
      <formula>NOT(ISERROR(SEARCH("RUSIA",B12)))</formula>
    </cfRule>
    <cfRule type="containsText" dxfId="1334" priority="1009" operator="containsText" text="HOLANDA">
      <formula>NOT(ISERROR(SEARCH("HOLANDA",B12)))</formula>
    </cfRule>
    <cfRule type="containsText" dxfId="1333" priority="1010" operator="containsText" text="FRANCIA">
      <formula>NOT(ISERROR(SEARCH("FRANCIA",B12)))</formula>
    </cfRule>
    <cfRule type="containsText" dxfId="1332" priority="1011" operator="containsText" text="ITALIA">
      <formula>NOT(ISERROR(SEARCH("ITALIA",B12)))</formula>
    </cfRule>
    <cfRule type="containsText" dxfId="1331" priority="1012" operator="containsText" text="BÉLGICA">
      <formula>NOT(ISERROR(SEARCH("BÉLGICA",B12)))</formula>
    </cfRule>
    <cfRule type="containsText" dxfId="1330" priority="1013" operator="containsText" text="ESPAÑA">
      <formula>NOT(ISERROR(SEARCH("ESPAÑA",B12)))</formula>
    </cfRule>
    <cfRule type="containsText" dxfId="1329" priority="1014" operator="containsText" text="ALEMANIA">
      <formula>NOT(ISERROR(SEARCH("ALEMANIA",B12)))</formula>
    </cfRule>
    <cfRule type="containsText" dxfId="1328" priority="1015" operator="containsText" text="PAÍSES NÓRDICOS">
      <formula>NOT(ISERROR(SEARCH("PAÍSES NÓRDICOS",B12)))</formula>
    </cfRule>
    <cfRule type="containsText" dxfId="1327" priority="1016" operator="containsText" text="REINO UNIDO">
      <formula>NOT(ISERROR(SEARCH("REINO UNIDO",B12)))</formula>
    </cfRule>
    <cfRule type="containsText" dxfId="1326" priority="1017" operator="containsText" text="DINAMARCA">
      <formula>NOT(ISERROR(SEARCH("DINAMARCA",B12)))</formula>
    </cfRule>
    <cfRule type="containsText" dxfId="1325" priority="1018" operator="containsText" text="NORUEGA">
      <formula>NOT(ISERROR(SEARCH("NORUEGA",B12)))</formula>
    </cfRule>
    <cfRule type="containsText" dxfId="1324" priority="1019" operator="containsText" text="FINLANDIA">
      <formula>NOT(ISERROR(SEARCH("FINLANDIA",B12)))</formula>
    </cfRule>
    <cfRule type="containsText" dxfId="1323" priority="1020" operator="containsText" text="SUECIA">
      <formula>NOT(ISERROR(SEARCH("SUECIA",B12)))</formula>
    </cfRule>
  </conditionalFormatting>
  <conditionalFormatting sqref="B12">
    <cfRule type="containsText" dxfId="1322" priority="987" operator="containsText" text="SUIZA">
      <formula>NOT(ISERROR(SEARCH("SUIZA",B12)))</formula>
    </cfRule>
    <cfRule type="containsText" dxfId="1321" priority="988" operator="containsText" text="AUSTRIA">
      <formula>NOT(ISERROR(SEARCH("AUSTRIA",B12)))</formula>
    </cfRule>
    <cfRule type="containsText" dxfId="1320" priority="989" operator="containsText" text="IRLANDA">
      <formula>NOT(ISERROR(SEARCH("IRLANDA",B12)))</formula>
    </cfRule>
    <cfRule type="containsText" dxfId="1319" priority="990" operator="containsText" text="PAÍSES DEL ESTE">
      <formula>NOT(ISERROR(SEARCH("PAÍSES DEL ESTE",B12)))</formula>
    </cfRule>
    <cfRule type="containsText" dxfId="1318" priority="991" operator="containsText" text="RUSIA">
      <formula>NOT(ISERROR(SEARCH("RUSIA",B12)))</formula>
    </cfRule>
    <cfRule type="containsText" dxfId="1317" priority="992" operator="containsText" text="HOLANDA">
      <formula>NOT(ISERROR(SEARCH("HOLANDA",B12)))</formula>
    </cfRule>
    <cfRule type="containsText" dxfId="1316" priority="993" operator="containsText" text="FRANCIA">
      <formula>NOT(ISERROR(SEARCH("FRANCIA",B12)))</formula>
    </cfRule>
    <cfRule type="containsText" dxfId="1315" priority="994" operator="containsText" text="ITALIA">
      <formula>NOT(ISERROR(SEARCH("ITALIA",B12)))</formula>
    </cfRule>
    <cfRule type="containsText" dxfId="1314" priority="995" operator="containsText" text="BÉLGICA">
      <formula>NOT(ISERROR(SEARCH("BÉLGICA",B12)))</formula>
    </cfRule>
    <cfRule type="containsText" dxfId="1313" priority="996" operator="containsText" text="ESPAÑA">
      <formula>NOT(ISERROR(SEARCH("ESPAÑA",B12)))</formula>
    </cfRule>
    <cfRule type="containsText" dxfId="1312" priority="997" operator="containsText" text="ALEMANIA">
      <formula>NOT(ISERROR(SEARCH("ALEMANIA",B12)))</formula>
    </cfRule>
    <cfRule type="containsText" dxfId="1311" priority="998" operator="containsText" text="PAÍSES NÓRDICOS">
      <formula>NOT(ISERROR(SEARCH("PAÍSES NÓRDICOS",B12)))</formula>
    </cfRule>
    <cfRule type="containsText" dxfId="1310" priority="999" operator="containsText" text="REINO UNIDO">
      <formula>NOT(ISERROR(SEARCH("REINO UNIDO",B12)))</formula>
    </cfRule>
    <cfRule type="containsText" dxfId="1309" priority="1000" operator="containsText" text="DINAMARCA">
      <formula>NOT(ISERROR(SEARCH("DINAMARCA",B12)))</formula>
    </cfRule>
    <cfRule type="containsText" dxfId="1308" priority="1001" operator="containsText" text="NORUEGA">
      <formula>NOT(ISERROR(SEARCH("NORUEGA",B12)))</formula>
    </cfRule>
    <cfRule type="containsText" dxfId="1307" priority="1002" operator="containsText" text="FINLANDIA">
      <formula>NOT(ISERROR(SEARCH("FINLANDIA",B12)))</formula>
    </cfRule>
    <cfRule type="containsText" dxfId="1306" priority="1003" operator="containsText" text="SUECIA">
      <formula>NOT(ISERROR(SEARCH("SUECIA",B12)))</formula>
    </cfRule>
  </conditionalFormatting>
  <conditionalFormatting sqref="B12">
    <cfRule type="containsText" dxfId="1305" priority="970" operator="containsText" text="SUIZA">
      <formula>NOT(ISERROR(SEARCH("SUIZA",B12)))</formula>
    </cfRule>
    <cfRule type="containsText" dxfId="1304" priority="971" operator="containsText" text="AUSTRIA">
      <formula>NOT(ISERROR(SEARCH("AUSTRIA",B12)))</formula>
    </cfRule>
    <cfRule type="containsText" dxfId="1303" priority="972" operator="containsText" text="IRLANDA">
      <formula>NOT(ISERROR(SEARCH("IRLANDA",B12)))</formula>
    </cfRule>
    <cfRule type="containsText" dxfId="1302" priority="973" operator="containsText" text="PAÍSES DEL ESTE">
      <formula>NOT(ISERROR(SEARCH("PAÍSES DEL ESTE",B12)))</formula>
    </cfRule>
    <cfRule type="containsText" dxfId="1301" priority="974" operator="containsText" text="RUSIA">
      <formula>NOT(ISERROR(SEARCH("RUSIA",B12)))</formula>
    </cfRule>
    <cfRule type="containsText" dxfId="1300" priority="975" operator="containsText" text="HOLANDA">
      <formula>NOT(ISERROR(SEARCH("HOLANDA",B12)))</formula>
    </cfRule>
    <cfRule type="containsText" dxfId="1299" priority="976" operator="containsText" text="FRANCIA">
      <formula>NOT(ISERROR(SEARCH("FRANCIA",B12)))</formula>
    </cfRule>
    <cfRule type="containsText" dxfId="1298" priority="977" operator="containsText" text="ITALIA">
      <formula>NOT(ISERROR(SEARCH("ITALIA",B12)))</formula>
    </cfRule>
    <cfRule type="containsText" dxfId="1297" priority="978" operator="containsText" text="BÉLGICA">
      <formula>NOT(ISERROR(SEARCH("BÉLGICA",B12)))</formula>
    </cfRule>
    <cfRule type="containsText" dxfId="1296" priority="979" operator="containsText" text="ESPAÑA">
      <formula>NOT(ISERROR(SEARCH("ESPAÑA",B12)))</formula>
    </cfRule>
    <cfRule type="containsText" dxfId="1295" priority="980" operator="containsText" text="ALEMANIA">
      <formula>NOT(ISERROR(SEARCH("ALEMANIA",B12)))</formula>
    </cfRule>
    <cfRule type="containsText" dxfId="1294" priority="981" operator="containsText" text="PAÍSES NÓRDICOS">
      <formula>NOT(ISERROR(SEARCH("PAÍSES NÓRDICOS",B12)))</formula>
    </cfRule>
    <cfRule type="containsText" dxfId="1293" priority="982" operator="containsText" text="REINO UNIDO">
      <formula>NOT(ISERROR(SEARCH("REINO UNIDO",B12)))</formula>
    </cfRule>
    <cfRule type="containsText" dxfId="1292" priority="983" operator="containsText" text="DINAMARCA">
      <formula>NOT(ISERROR(SEARCH("DINAMARCA",B12)))</formula>
    </cfRule>
    <cfRule type="containsText" dxfId="1291" priority="984" operator="containsText" text="NORUEGA">
      <formula>NOT(ISERROR(SEARCH("NORUEGA",B12)))</formula>
    </cfRule>
    <cfRule type="containsText" dxfId="1290" priority="985" operator="containsText" text="FINLANDIA">
      <formula>NOT(ISERROR(SEARCH("FINLANDIA",B12)))</formula>
    </cfRule>
    <cfRule type="containsText" dxfId="1289" priority="986" operator="containsText" text="SUECIA">
      <formula>NOT(ISERROR(SEARCH("SUECIA",B12)))</formula>
    </cfRule>
  </conditionalFormatting>
  <conditionalFormatting sqref="B12">
    <cfRule type="containsText" dxfId="1288" priority="953" operator="containsText" text="SUIZA">
      <formula>NOT(ISERROR(SEARCH("SUIZA",B12)))</formula>
    </cfRule>
    <cfRule type="containsText" dxfId="1287" priority="954" operator="containsText" text="AUSTRIA">
      <formula>NOT(ISERROR(SEARCH("AUSTRIA",B12)))</formula>
    </cfRule>
    <cfRule type="containsText" dxfId="1286" priority="955" operator="containsText" text="IRLANDA">
      <formula>NOT(ISERROR(SEARCH("IRLANDA",B12)))</formula>
    </cfRule>
    <cfRule type="containsText" dxfId="1285" priority="956" operator="containsText" text="PAÍSES DEL ESTE">
      <formula>NOT(ISERROR(SEARCH("PAÍSES DEL ESTE",B12)))</formula>
    </cfRule>
    <cfRule type="containsText" dxfId="1284" priority="957" operator="containsText" text="RUSIA">
      <formula>NOT(ISERROR(SEARCH("RUSIA",B12)))</formula>
    </cfRule>
    <cfRule type="containsText" dxfId="1283" priority="958" operator="containsText" text="HOLANDA">
      <formula>NOT(ISERROR(SEARCH("HOLANDA",B12)))</formula>
    </cfRule>
    <cfRule type="containsText" dxfId="1282" priority="959" operator="containsText" text="FRANCIA">
      <formula>NOT(ISERROR(SEARCH("FRANCIA",B12)))</formula>
    </cfRule>
    <cfRule type="containsText" dxfId="1281" priority="960" operator="containsText" text="ITALIA">
      <formula>NOT(ISERROR(SEARCH("ITALIA",B12)))</formula>
    </cfRule>
    <cfRule type="containsText" dxfId="1280" priority="961" operator="containsText" text="BÉLGICA">
      <formula>NOT(ISERROR(SEARCH("BÉLGICA",B12)))</formula>
    </cfRule>
    <cfRule type="containsText" dxfId="1279" priority="962" operator="containsText" text="ESPAÑA">
      <formula>NOT(ISERROR(SEARCH("ESPAÑA",B12)))</formula>
    </cfRule>
    <cfRule type="containsText" dxfId="1278" priority="963" operator="containsText" text="ALEMANIA">
      <formula>NOT(ISERROR(SEARCH("ALEMANIA",B12)))</formula>
    </cfRule>
    <cfRule type="containsText" dxfId="1277" priority="964" operator="containsText" text="PAÍSES NÓRDICOS">
      <formula>NOT(ISERROR(SEARCH("PAÍSES NÓRDICOS",B12)))</formula>
    </cfRule>
    <cfRule type="containsText" dxfId="1276" priority="965" operator="containsText" text="REINO UNIDO">
      <formula>NOT(ISERROR(SEARCH("REINO UNIDO",B12)))</formula>
    </cfRule>
    <cfRule type="containsText" dxfId="1275" priority="966" operator="containsText" text="DINAMARCA">
      <formula>NOT(ISERROR(SEARCH("DINAMARCA",B12)))</formula>
    </cfRule>
    <cfRule type="containsText" dxfId="1274" priority="967" operator="containsText" text="NORUEGA">
      <formula>NOT(ISERROR(SEARCH("NORUEGA",B12)))</formula>
    </cfRule>
    <cfRule type="containsText" dxfId="1273" priority="968" operator="containsText" text="FINLANDIA">
      <formula>NOT(ISERROR(SEARCH("FINLANDIA",B12)))</formula>
    </cfRule>
    <cfRule type="containsText" dxfId="1272" priority="969" operator="containsText" text="SUECIA">
      <formula>NOT(ISERROR(SEARCH("SUECIA",B12)))</formula>
    </cfRule>
  </conditionalFormatting>
  <conditionalFormatting sqref="B12">
    <cfRule type="containsText" dxfId="1271" priority="936" operator="containsText" text="SUIZA">
      <formula>NOT(ISERROR(SEARCH("SUIZA",B12)))</formula>
    </cfRule>
    <cfRule type="containsText" dxfId="1270" priority="937" operator="containsText" text="AUSTRIA">
      <formula>NOT(ISERROR(SEARCH("AUSTRIA",B12)))</formula>
    </cfRule>
    <cfRule type="containsText" dxfId="1269" priority="938" operator="containsText" text="IRLANDA">
      <formula>NOT(ISERROR(SEARCH("IRLANDA",B12)))</formula>
    </cfRule>
    <cfRule type="containsText" dxfId="1268" priority="939" operator="containsText" text="PAÍSES DEL ESTE">
      <formula>NOT(ISERROR(SEARCH("PAÍSES DEL ESTE",B12)))</formula>
    </cfRule>
    <cfRule type="containsText" dxfId="1267" priority="940" operator="containsText" text="RUSIA">
      <formula>NOT(ISERROR(SEARCH("RUSIA",B12)))</formula>
    </cfRule>
    <cfRule type="containsText" dxfId="1266" priority="941" operator="containsText" text="HOLANDA">
      <formula>NOT(ISERROR(SEARCH("HOLANDA",B12)))</formula>
    </cfRule>
    <cfRule type="containsText" dxfId="1265" priority="942" operator="containsText" text="FRANCIA">
      <formula>NOT(ISERROR(SEARCH("FRANCIA",B12)))</formula>
    </cfRule>
    <cfRule type="containsText" dxfId="1264" priority="943" operator="containsText" text="ITALIA">
      <formula>NOT(ISERROR(SEARCH("ITALIA",B12)))</formula>
    </cfRule>
    <cfRule type="containsText" dxfId="1263" priority="944" operator="containsText" text="BÉLGICA">
      <formula>NOT(ISERROR(SEARCH("BÉLGICA",B12)))</formula>
    </cfRule>
    <cfRule type="containsText" dxfId="1262" priority="945" operator="containsText" text="ESPAÑA">
      <formula>NOT(ISERROR(SEARCH("ESPAÑA",B12)))</formula>
    </cfRule>
    <cfRule type="containsText" dxfId="1261" priority="946" operator="containsText" text="ALEMANIA">
      <formula>NOT(ISERROR(SEARCH("ALEMANIA",B12)))</formula>
    </cfRule>
    <cfRule type="containsText" dxfId="1260" priority="947" operator="containsText" text="PAÍSES NÓRDICOS">
      <formula>NOT(ISERROR(SEARCH("PAÍSES NÓRDICOS",B12)))</formula>
    </cfRule>
    <cfRule type="containsText" dxfId="1259" priority="948" operator="containsText" text="REINO UNIDO">
      <formula>NOT(ISERROR(SEARCH("REINO UNIDO",B12)))</formula>
    </cfRule>
    <cfRule type="containsText" dxfId="1258" priority="949" operator="containsText" text="DINAMARCA">
      <formula>NOT(ISERROR(SEARCH("DINAMARCA",B12)))</formula>
    </cfRule>
    <cfRule type="containsText" dxfId="1257" priority="950" operator="containsText" text="NORUEGA">
      <formula>NOT(ISERROR(SEARCH("NORUEGA",B12)))</formula>
    </cfRule>
    <cfRule type="containsText" dxfId="1256" priority="951" operator="containsText" text="FINLANDIA">
      <formula>NOT(ISERROR(SEARCH("FINLANDIA",B12)))</formula>
    </cfRule>
    <cfRule type="containsText" dxfId="1255" priority="952" operator="containsText" text="SUECIA">
      <formula>NOT(ISERROR(SEARCH("SUECIA",B12)))</formula>
    </cfRule>
  </conditionalFormatting>
  <conditionalFormatting sqref="B12">
    <cfRule type="containsText" dxfId="1254" priority="919" operator="containsText" text="SUIZA">
      <formula>NOT(ISERROR(SEARCH("SUIZA",B12)))</formula>
    </cfRule>
    <cfRule type="containsText" dxfId="1253" priority="920" operator="containsText" text="AUSTRIA">
      <formula>NOT(ISERROR(SEARCH("AUSTRIA",B12)))</formula>
    </cfRule>
    <cfRule type="containsText" dxfId="1252" priority="921" operator="containsText" text="IRLANDA">
      <formula>NOT(ISERROR(SEARCH("IRLANDA",B12)))</formula>
    </cfRule>
    <cfRule type="containsText" dxfId="1251" priority="922" operator="containsText" text="PAÍSES DEL ESTE">
      <formula>NOT(ISERROR(SEARCH("PAÍSES DEL ESTE",B12)))</formula>
    </cfRule>
    <cfRule type="containsText" dxfId="1250" priority="923" operator="containsText" text="RUSIA">
      <formula>NOT(ISERROR(SEARCH("RUSIA",B12)))</formula>
    </cfRule>
    <cfRule type="containsText" dxfId="1249" priority="924" operator="containsText" text="HOLANDA">
      <formula>NOT(ISERROR(SEARCH("HOLANDA",B12)))</formula>
    </cfRule>
    <cfRule type="containsText" dxfId="1248" priority="925" operator="containsText" text="FRANCIA">
      <formula>NOT(ISERROR(SEARCH("FRANCIA",B12)))</formula>
    </cfRule>
    <cfRule type="containsText" dxfId="1247" priority="926" operator="containsText" text="ITALIA">
      <formula>NOT(ISERROR(SEARCH("ITALIA",B12)))</formula>
    </cfRule>
    <cfRule type="containsText" dxfId="1246" priority="927" operator="containsText" text="BÉLGICA">
      <formula>NOT(ISERROR(SEARCH("BÉLGICA",B12)))</formula>
    </cfRule>
    <cfRule type="containsText" dxfId="1245" priority="928" operator="containsText" text="ESPAÑA">
      <formula>NOT(ISERROR(SEARCH("ESPAÑA",B12)))</formula>
    </cfRule>
    <cfRule type="containsText" dxfId="1244" priority="929" operator="containsText" text="ALEMANIA">
      <formula>NOT(ISERROR(SEARCH("ALEMANIA",B12)))</formula>
    </cfRule>
    <cfRule type="containsText" dxfId="1243" priority="930" operator="containsText" text="PAÍSES NÓRDICOS">
      <formula>NOT(ISERROR(SEARCH("PAÍSES NÓRDICOS",B12)))</formula>
    </cfRule>
    <cfRule type="containsText" dxfId="1242" priority="931" operator="containsText" text="REINO UNIDO">
      <formula>NOT(ISERROR(SEARCH("REINO UNIDO",B12)))</formula>
    </cfRule>
    <cfRule type="containsText" dxfId="1241" priority="932" operator="containsText" text="DINAMARCA">
      <formula>NOT(ISERROR(SEARCH("DINAMARCA",B12)))</formula>
    </cfRule>
    <cfRule type="containsText" dxfId="1240" priority="933" operator="containsText" text="NORUEGA">
      <formula>NOT(ISERROR(SEARCH("NORUEGA",B12)))</formula>
    </cfRule>
    <cfRule type="containsText" dxfId="1239" priority="934" operator="containsText" text="FINLANDIA">
      <formula>NOT(ISERROR(SEARCH("FINLANDIA",B12)))</formula>
    </cfRule>
    <cfRule type="containsText" dxfId="1238" priority="935" operator="containsText" text="SUECIA">
      <formula>NOT(ISERROR(SEARCH("SUECIA",B12)))</formula>
    </cfRule>
  </conditionalFormatting>
  <conditionalFormatting sqref="B12">
    <cfRule type="containsText" dxfId="1237" priority="902" operator="containsText" text="SUIZA">
      <formula>NOT(ISERROR(SEARCH("SUIZA",B12)))</formula>
    </cfRule>
    <cfRule type="containsText" dxfId="1236" priority="903" operator="containsText" text="AUSTRIA">
      <formula>NOT(ISERROR(SEARCH("AUSTRIA",B12)))</formula>
    </cfRule>
    <cfRule type="containsText" dxfId="1235" priority="904" operator="containsText" text="IRLANDA">
      <formula>NOT(ISERROR(SEARCH("IRLANDA",B12)))</formula>
    </cfRule>
    <cfRule type="containsText" dxfId="1234" priority="905" operator="containsText" text="PAÍSES DEL ESTE">
      <formula>NOT(ISERROR(SEARCH("PAÍSES DEL ESTE",B12)))</formula>
    </cfRule>
    <cfRule type="containsText" dxfId="1233" priority="906" operator="containsText" text="RUSIA">
      <formula>NOT(ISERROR(SEARCH("RUSIA",B12)))</formula>
    </cfRule>
    <cfRule type="containsText" dxfId="1232" priority="907" operator="containsText" text="HOLANDA">
      <formula>NOT(ISERROR(SEARCH("HOLANDA",B12)))</formula>
    </cfRule>
    <cfRule type="containsText" dxfId="1231" priority="908" operator="containsText" text="FRANCIA">
      <formula>NOT(ISERROR(SEARCH("FRANCIA",B12)))</formula>
    </cfRule>
    <cfRule type="containsText" dxfId="1230" priority="909" operator="containsText" text="ITALIA">
      <formula>NOT(ISERROR(SEARCH("ITALIA",B12)))</formula>
    </cfRule>
    <cfRule type="containsText" dxfId="1229" priority="910" operator="containsText" text="BÉLGICA">
      <formula>NOT(ISERROR(SEARCH("BÉLGICA",B12)))</formula>
    </cfRule>
    <cfRule type="containsText" dxfId="1228" priority="911" operator="containsText" text="ESPAÑA">
      <formula>NOT(ISERROR(SEARCH("ESPAÑA",B12)))</formula>
    </cfRule>
    <cfRule type="containsText" dxfId="1227" priority="912" operator="containsText" text="ALEMANIA">
      <formula>NOT(ISERROR(SEARCH("ALEMANIA",B12)))</formula>
    </cfRule>
    <cfRule type="containsText" dxfId="1226" priority="913" operator="containsText" text="PAÍSES NÓRDICOS">
      <formula>NOT(ISERROR(SEARCH("PAÍSES NÓRDICOS",B12)))</formula>
    </cfRule>
    <cfRule type="containsText" dxfId="1225" priority="914" operator="containsText" text="REINO UNIDO">
      <formula>NOT(ISERROR(SEARCH("REINO UNIDO",B12)))</formula>
    </cfRule>
    <cfRule type="containsText" dxfId="1224" priority="915" operator="containsText" text="DINAMARCA">
      <formula>NOT(ISERROR(SEARCH("DINAMARCA",B12)))</formula>
    </cfRule>
    <cfRule type="containsText" dxfId="1223" priority="916" operator="containsText" text="NORUEGA">
      <formula>NOT(ISERROR(SEARCH("NORUEGA",B12)))</formula>
    </cfRule>
    <cfRule type="containsText" dxfId="1222" priority="917" operator="containsText" text="FINLANDIA">
      <formula>NOT(ISERROR(SEARCH("FINLANDIA",B12)))</formula>
    </cfRule>
    <cfRule type="containsText" dxfId="1221" priority="918" operator="containsText" text="SUECIA">
      <formula>NOT(ISERROR(SEARCH("SUECIA",B12)))</formula>
    </cfRule>
  </conditionalFormatting>
  <conditionalFormatting sqref="B12">
    <cfRule type="containsText" dxfId="1220" priority="885" operator="containsText" text="SUIZA">
      <formula>NOT(ISERROR(SEARCH("SUIZA",B12)))</formula>
    </cfRule>
    <cfRule type="containsText" dxfId="1219" priority="886" operator="containsText" text="AUSTRIA">
      <formula>NOT(ISERROR(SEARCH("AUSTRIA",B12)))</formula>
    </cfRule>
    <cfRule type="containsText" dxfId="1218" priority="887" operator="containsText" text="IRLANDA">
      <formula>NOT(ISERROR(SEARCH("IRLANDA",B12)))</formula>
    </cfRule>
    <cfRule type="containsText" dxfId="1217" priority="888" operator="containsText" text="PAÍSES DEL ESTE">
      <formula>NOT(ISERROR(SEARCH("PAÍSES DEL ESTE",B12)))</formula>
    </cfRule>
    <cfRule type="containsText" dxfId="1216" priority="889" operator="containsText" text="RUSIA">
      <formula>NOT(ISERROR(SEARCH("RUSIA",B12)))</formula>
    </cfRule>
    <cfRule type="containsText" dxfId="1215" priority="890" operator="containsText" text="HOLANDA">
      <formula>NOT(ISERROR(SEARCH("HOLANDA",B12)))</formula>
    </cfRule>
    <cfRule type="containsText" dxfId="1214" priority="891" operator="containsText" text="FRANCIA">
      <formula>NOT(ISERROR(SEARCH("FRANCIA",B12)))</formula>
    </cfRule>
    <cfRule type="containsText" dxfId="1213" priority="892" operator="containsText" text="ITALIA">
      <formula>NOT(ISERROR(SEARCH("ITALIA",B12)))</formula>
    </cfRule>
    <cfRule type="containsText" dxfId="1212" priority="893" operator="containsText" text="BÉLGICA">
      <formula>NOT(ISERROR(SEARCH("BÉLGICA",B12)))</formula>
    </cfRule>
    <cfRule type="containsText" dxfId="1211" priority="894" operator="containsText" text="ESPAÑA">
      <formula>NOT(ISERROR(SEARCH("ESPAÑA",B12)))</formula>
    </cfRule>
    <cfRule type="containsText" dxfId="1210" priority="895" operator="containsText" text="ALEMANIA">
      <formula>NOT(ISERROR(SEARCH("ALEMANIA",B12)))</formula>
    </cfRule>
    <cfRule type="containsText" dxfId="1209" priority="896" operator="containsText" text="PAÍSES NÓRDICOS">
      <formula>NOT(ISERROR(SEARCH("PAÍSES NÓRDICOS",B12)))</formula>
    </cfRule>
    <cfRule type="containsText" dxfId="1208" priority="897" operator="containsText" text="REINO UNIDO">
      <formula>NOT(ISERROR(SEARCH("REINO UNIDO",B12)))</formula>
    </cfRule>
    <cfRule type="containsText" dxfId="1207" priority="898" operator="containsText" text="DINAMARCA">
      <formula>NOT(ISERROR(SEARCH("DINAMARCA",B12)))</formula>
    </cfRule>
    <cfRule type="containsText" dxfId="1206" priority="899" operator="containsText" text="NORUEGA">
      <formula>NOT(ISERROR(SEARCH("NORUEGA",B12)))</formula>
    </cfRule>
    <cfRule type="containsText" dxfId="1205" priority="900" operator="containsText" text="FINLANDIA">
      <formula>NOT(ISERROR(SEARCH("FINLANDIA",B12)))</formula>
    </cfRule>
    <cfRule type="containsText" dxfId="1204" priority="901" operator="containsText" text="SUECIA">
      <formula>NOT(ISERROR(SEARCH("SUECIA",B12)))</formula>
    </cfRule>
  </conditionalFormatting>
  <conditionalFormatting sqref="B12">
    <cfRule type="containsText" dxfId="1203" priority="868" operator="containsText" text="SUIZA">
      <formula>NOT(ISERROR(SEARCH("SUIZA",B12)))</formula>
    </cfRule>
    <cfRule type="containsText" dxfId="1202" priority="869" operator="containsText" text="AUSTRIA">
      <formula>NOT(ISERROR(SEARCH("AUSTRIA",B12)))</formula>
    </cfRule>
    <cfRule type="containsText" dxfId="1201" priority="870" operator="containsText" text="IRLANDA">
      <formula>NOT(ISERROR(SEARCH("IRLANDA",B12)))</formula>
    </cfRule>
    <cfRule type="containsText" dxfId="1200" priority="871" operator="containsText" text="PAÍSES DEL ESTE">
      <formula>NOT(ISERROR(SEARCH("PAÍSES DEL ESTE",B12)))</formula>
    </cfRule>
    <cfRule type="containsText" dxfId="1199" priority="872" operator="containsText" text="RUSIA">
      <formula>NOT(ISERROR(SEARCH("RUSIA",B12)))</formula>
    </cfRule>
    <cfRule type="containsText" dxfId="1198" priority="873" operator="containsText" text="HOLANDA">
      <formula>NOT(ISERROR(SEARCH("HOLANDA",B12)))</formula>
    </cfRule>
    <cfRule type="containsText" dxfId="1197" priority="874" operator="containsText" text="FRANCIA">
      <formula>NOT(ISERROR(SEARCH("FRANCIA",B12)))</formula>
    </cfRule>
    <cfRule type="containsText" dxfId="1196" priority="875" operator="containsText" text="ITALIA">
      <formula>NOT(ISERROR(SEARCH("ITALIA",B12)))</formula>
    </cfRule>
    <cfRule type="containsText" dxfId="1195" priority="876" operator="containsText" text="BÉLGICA">
      <formula>NOT(ISERROR(SEARCH("BÉLGICA",B12)))</formula>
    </cfRule>
    <cfRule type="containsText" dxfId="1194" priority="877" operator="containsText" text="ESPAÑA">
      <formula>NOT(ISERROR(SEARCH("ESPAÑA",B12)))</formula>
    </cfRule>
    <cfRule type="containsText" dxfId="1193" priority="878" operator="containsText" text="ALEMANIA">
      <formula>NOT(ISERROR(SEARCH("ALEMANIA",B12)))</formula>
    </cfRule>
    <cfRule type="containsText" dxfId="1192" priority="879" operator="containsText" text="PAÍSES NÓRDICOS">
      <formula>NOT(ISERROR(SEARCH("PAÍSES NÓRDICOS",B12)))</formula>
    </cfRule>
    <cfRule type="containsText" dxfId="1191" priority="880" operator="containsText" text="REINO UNIDO">
      <formula>NOT(ISERROR(SEARCH("REINO UNIDO",B12)))</formula>
    </cfRule>
    <cfRule type="containsText" dxfId="1190" priority="881" operator="containsText" text="DINAMARCA">
      <formula>NOT(ISERROR(SEARCH("DINAMARCA",B12)))</formula>
    </cfRule>
    <cfRule type="containsText" dxfId="1189" priority="882" operator="containsText" text="NORUEGA">
      <formula>NOT(ISERROR(SEARCH("NORUEGA",B12)))</formula>
    </cfRule>
    <cfRule type="containsText" dxfId="1188" priority="883" operator="containsText" text="FINLANDIA">
      <formula>NOT(ISERROR(SEARCH("FINLANDIA",B12)))</formula>
    </cfRule>
    <cfRule type="containsText" dxfId="1187" priority="884" operator="containsText" text="SUECIA">
      <formula>NOT(ISERROR(SEARCH("SUECIA",B12)))</formula>
    </cfRule>
  </conditionalFormatting>
  <conditionalFormatting sqref="B12">
    <cfRule type="containsText" dxfId="1186" priority="851" operator="containsText" text="SUIZA">
      <formula>NOT(ISERROR(SEARCH("SUIZA",B12)))</formula>
    </cfRule>
    <cfRule type="containsText" dxfId="1185" priority="852" operator="containsText" text="AUSTRIA">
      <formula>NOT(ISERROR(SEARCH("AUSTRIA",B12)))</formula>
    </cfRule>
    <cfRule type="containsText" dxfId="1184" priority="853" operator="containsText" text="IRLANDA">
      <formula>NOT(ISERROR(SEARCH("IRLANDA",B12)))</formula>
    </cfRule>
    <cfRule type="containsText" dxfId="1183" priority="854" operator="containsText" text="PAÍSES DEL ESTE">
      <formula>NOT(ISERROR(SEARCH("PAÍSES DEL ESTE",B12)))</formula>
    </cfRule>
    <cfRule type="containsText" dxfId="1182" priority="855" operator="containsText" text="RUSIA">
      <formula>NOT(ISERROR(SEARCH("RUSIA",B12)))</formula>
    </cfRule>
    <cfRule type="containsText" dxfId="1181" priority="856" operator="containsText" text="HOLANDA">
      <formula>NOT(ISERROR(SEARCH("HOLANDA",B12)))</formula>
    </cfRule>
    <cfRule type="containsText" dxfId="1180" priority="857" operator="containsText" text="FRANCIA">
      <formula>NOT(ISERROR(SEARCH("FRANCIA",B12)))</formula>
    </cfRule>
    <cfRule type="containsText" dxfId="1179" priority="858" operator="containsText" text="ITALIA">
      <formula>NOT(ISERROR(SEARCH("ITALIA",B12)))</formula>
    </cfRule>
    <cfRule type="containsText" dxfId="1178" priority="859" operator="containsText" text="BÉLGICA">
      <formula>NOT(ISERROR(SEARCH("BÉLGICA",B12)))</formula>
    </cfRule>
    <cfRule type="containsText" dxfId="1177" priority="860" operator="containsText" text="ESPAÑA">
      <formula>NOT(ISERROR(SEARCH("ESPAÑA",B12)))</formula>
    </cfRule>
    <cfRule type="containsText" dxfId="1176" priority="861" operator="containsText" text="ALEMANIA">
      <formula>NOT(ISERROR(SEARCH("ALEMANIA",B12)))</formula>
    </cfRule>
    <cfRule type="containsText" dxfId="1175" priority="862" operator="containsText" text="PAÍSES NÓRDICOS">
      <formula>NOT(ISERROR(SEARCH("PAÍSES NÓRDICOS",B12)))</formula>
    </cfRule>
    <cfRule type="containsText" dxfId="1174" priority="863" operator="containsText" text="REINO UNIDO">
      <formula>NOT(ISERROR(SEARCH("REINO UNIDO",B12)))</formula>
    </cfRule>
    <cfRule type="containsText" dxfId="1173" priority="864" operator="containsText" text="DINAMARCA">
      <formula>NOT(ISERROR(SEARCH("DINAMARCA",B12)))</formula>
    </cfRule>
    <cfRule type="containsText" dxfId="1172" priority="865" operator="containsText" text="NORUEGA">
      <formula>NOT(ISERROR(SEARCH("NORUEGA",B12)))</formula>
    </cfRule>
    <cfRule type="containsText" dxfId="1171" priority="866" operator="containsText" text="FINLANDIA">
      <formula>NOT(ISERROR(SEARCH("FINLANDIA",B12)))</formula>
    </cfRule>
    <cfRule type="containsText" dxfId="1170" priority="867" operator="containsText" text="SUECIA">
      <formula>NOT(ISERROR(SEARCH("SUECIA",B12)))</formula>
    </cfRule>
  </conditionalFormatting>
  <conditionalFormatting sqref="B12">
    <cfRule type="containsText" dxfId="1169" priority="834" operator="containsText" text="SUIZA">
      <formula>NOT(ISERROR(SEARCH("SUIZA",B12)))</formula>
    </cfRule>
    <cfRule type="containsText" dxfId="1168" priority="835" operator="containsText" text="AUSTRIA">
      <formula>NOT(ISERROR(SEARCH("AUSTRIA",B12)))</formula>
    </cfRule>
    <cfRule type="containsText" dxfId="1167" priority="836" operator="containsText" text="IRLANDA">
      <formula>NOT(ISERROR(SEARCH("IRLANDA",B12)))</formula>
    </cfRule>
    <cfRule type="containsText" dxfId="1166" priority="837" operator="containsText" text="PAÍSES DEL ESTE">
      <formula>NOT(ISERROR(SEARCH("PAÍSES DEL ESTE",B12)))</formula>
    </cfRule>
    <cfRule type="containsText" dxfId="1165" priority="838" operator="containsText" text="RUSIA">
      <formula>NOT(ISERROR(SEARCH("RUSIA",B12)))</formula>
    </cfRule>
    <cfRule type="containsText" dxfId="1164" priority="839" operator="containsText" text="HOLANDA">
      <formula>NOT(ISERROR(SEARCH("HOLANDA",B12)))</formula>
    </cfRule>
    <cfRule type="containsText" dxfId="1163" priority="840" operator="containsText" text="FRANCIA">
      <formula>NOT(ISERROR(SEARCH("FRANCIA",B12)))</formula>
    </cfRule>
    <cfRule type="containsText" dxfId="1162" priority="841" operator="containsText" text="ITALIA">
      <formula>NOT(ISERROR(SEARCH("ITALIA",B12)))</formula>
    </cfRule>
    <cfRule type="containsText" dxfId="1161" priority="842" operator="containsText" text="BÉLGICA">
      <formula>NOT(ISERROR(SEARCH("BÉLGICA",B12)))</formula>
    </cfRule>
    <cfRule type="containsText" dxfId="1160" priority="843" operator="containsText" text="ESPAÑA">
      <formula>NOT(ISERROR(SEARCH("ESPAÑA",B12)))</formula>
    </cfRule>
    <cfRule type="containsText" dxfId="1159" priority="844" operator="containsText" text="ALEMANIA">
      <formula>NOT(ISERROR(SEARCH("ALEMANIA",B12)))</formula>
    </cfRule>
    <cfRule type="containsText" dxfId="1158" priority="845" operator="containsText" text="PAÍSES NÓRDICOS">
      <formula>NOT(ISERROR(SEARCH("PAÍSES NÓRDICOS",B12)))</formula>
    </cfRule>
    <cfRule type="containsText" dxfId="1157" priority="846" operator="containsText" text="REINO UNIDO">
      <formula>NOT(ISERROR(SEARCH("REINO UNIDO",B12)))</formula>
    </cfRule>
    <cfRule type="containsText" dxfId="1156" priority="847" operator="containsText" text="DINAMARCA">
      <formula>NOT(ISERROR(SEARCH("DINAMARCA",B12)))</formula>
    </cfRule>
    <cfRule type="containsText" dxfId="1155" priority="848" operator="containsText" text="NORUEGA">
      <formula>NOT(ISERROR(SEARCH("NORUEGA",B12)))</formula>
    </cfRule>
    <cfRule type="containsText" dxfId="1154" priority="849" operator="containsText" text="FINLANDIA">
      <formula>NOT(ISERROR(SEARCH("FINLANDIA",B12)))</formula>
    </cfRule>
    <cfRule type="containsText" dxfId="1153" priority="850" operator="containsText" text="SUECIA">
      <formula>NOT(ISERROR(SEARCH("SUECIA",B12)))</formula>
    </cfRule>
  </conditionalFormatting>
  <conditionalFormatting sqref="B12">
    <cfRule type="containsText" dxfId="1152" priority="817" operator="containsText" text="SUIZA">
      <formula>NOT(ISERROR(SEARCH("SUIZA",B12)))</formula>
    </cfRule>
    <cfRule type="containsText" dxfId="1151" priority="818" operator="containsText" text="AUSTRIA">
      <formula>NOT(ISERROR(SEARCH("AUSTRIA",B12)))</formula>
    </cfRule>
    <cfRule type="containsText" dxfId="1150" priority="819" operator="containsText" text="IRLANDA">
      <formula>NOT(ISERROR(SEARCH("IRLANDA",B12)))</formula>
    </cfRule>
    <cfRule type="containsText" dxfId="1149" priority="820" operator="containsText" text="PAÍSES DEL ESTE">
      <formula>NOT(ISERROR(SEARCH("PAÍSES DEL ESTE",B12)))</formula>
    </cfRule>
    <cfRule type="containsText" dxfId="1148" priority="821" operator="containsText" text="RUSIA">
      <formula>NOT(ISERROR(SEARCH("RUSIA",B12)))</formula>
    </cfRule>
    <cfRule type="containsText" dxfId="1147" priority="822" operator="containsText" text="HOLANDA">
      <formula>NOT(ISERROR(SEARCH("HOLANDA",B12)))</formula>
    </cfRule>
    <cfRule type="containsText" dxfId="1146" priority="823" operator="containsText" text="FRANCIA">
      <formula>NOT(ISERROR(SEARCH("FRANCIA",B12)))</formula>
    </cfRule>
    <cfRule type="containsText" dxfId="1145" priority="824" operator="containsText" text="ITALIA">
      <formula>NOT(ISERROR(SEARCH("ITALIA",B12)))</formula>
    </cfRule>
    <cfRule type="containsText" dxfId="1144" priority="825" operator="containsText" text="BÉLGICA">
      <formula>NOT(ISERROR(SEARCH("BÉLGICA",B12)))</formula>
    </cfRule>
    <cfRule type="containsText" dxfId="1143" priority="826" operator="containsText" text="ESPAÑA">
      <formula>NOT(ISERROR(SEARCH("ESPAÑA",B12)))</formula>
    </cfRule>
    <cfRule type="containsText" dxfId="1142" priority="827" operator="containsText" text="ALEMANIA">
      <formula>NOT(ISERROR(SEARCH("ALEMANIA",B12)))</formula>
    </cfRule>
    <cfRule type="containsText" dxfId="1141" priority="828" operator="containsText" text="PAÍSES NÓRDICOS">
      <formula>NOT(ISERROR(SEARCH("PAÍSES NÓRDICOS",B12)))</formula>
    </cfRule>
    <cfRule type="containsText" dxfId="1140" priority="829" operator="containsText" text="REINO UNIDO">
      <formula>NOT(ISERROR(SEARCH("REINO UNIDO",B12)))</formula>
    </cfRule>
    <cfRule type="containsText" dxfId="1139" priority="830" operator="containsText" text="DINAMARCA">
      <formula>NOT(ISERROR(SEARCH("DINAMARCA",B12)))</formula>
    </cfRule>
    <cfRule type="containsText" dxfId="1138" priority="831" operator="containsText" text="NORUEGA">
      <formula>NOT(ISERROR(SEARCH("NORUEGA",B12)))</formula>
    </cfRule>
    <cfRule type="containsText" dxfId="1137" priority="832" operator="containsText" text="FINLANDIA">
      <formula>NOT(ISERROR(SEARCH("FINLANDIA",B12)))</formula>
    </cfRule>
    <cfRule type="containsText" dxfId="1136" priority="833" operator="containsText" text="SUECIA">
      <formula>NOT(ISERROR(SEARCH("SUECIA",B12)))</formula>
    </cfRule>
  </conditionalFormatting>
  <conditionalFormatting sqref="B12">
    <cfRule type="containsText" dxfId="1135" priority="800" operator="containsText" text="SUIZA">
      <formula>NOT(ISERROR(SEARCH("SUIZA",B12)))</formula>
    </cfRule>
    <cfRule type="containsText" dxfId="1134" priority="801" operator="containsText" text="AUSTRIA">
      <formula>NOT(ISERROR(SEARCH("AUSTRIA",B12)))</formula>
    </cfRule>
    <cfRule type="containsText" dxfId="1133" priority="802" operator="containsText" text="IRLANDA">
      <formula>NOT(ISERROR(SEARCH("IRLANDA",B12)))</formula>
    </cfRule>
    <cfRule type="containsText" dxfId="1132" priority="803" operator="containsText" text="PAÍSES DEL ESTE">
      <formula>NOT(ISERROR(SEARCH("PAÍSES DEL ESTE",B12)))</formula>
    </cfRule>
    <cfRule type="containsText" dxfId="1131" priority="804" operator="containsText" text="RUSIA">
      <formula>NOT(ISERROR(SEARCH("RUSIA",B12)))</formula>
    </cfRule>
    <cfRule type="containsText" dxfId="1130" priority="805" operator="containsText" text="HOLANDA">
      <formula>NOT(ISERROR(SEARCH("HOLANDA",B12)))</formula>
    </cfRule>
    <cfRule type="containsText" dxfId="1129" priority="806" operator="containsText" text="FRANCIA">
      <formula>NOT(ISERROR(SEARCH("FRANCIA",B12)))</formula>
    </cfRule>
    <cfRule type="containsText" dxfId="1128" priority="807" operator="containsText" text="ITALIA">
      <formula>NOT(ISERROR(SEARCH("ITALIA",B12)))</formula>
    </cfRule>
    <cfRule type="containsText" dxfId="1127" priority="808" operator="containsText" text="BÉLGICA">
      <formula>NOT(ISERROR(SEARCH("BÉLGICA",B12)))</formula>
    </cfRule>
    <cfRule type="containsText" dxfId="1126" priority="809" operator="containsText" text="ESPAÑA">
      <formula>NOT(ISERROR(SEARCH("ESPAÑA",B12)))</formula>
    </cfRule>
    <cfRule type="containsText" dxfId="1125" priority="810" operator="containsText" text="ALEMANIA">
      <formula>NOT(ISERROR(SEARCH("ALEMANIA",B12)))</formula>
    </cfRule>
    <cfRule type="containsText" dxfId="1124" priority="811" operator="containsText" text="PAÍSES NÓRDICOS">
      <formula>NOT(ISERROR(SEARCH("PAÍSES NÓRDICOS",B12)))</formula>
    </cfRule>
    <cfRule type="containsText" dxfId="1123" priority="812" operator="containsText" text="REINO UNIDO">
      <formula>NOT(ISERROR(SEARCH("REINO UNIDO",B12)))</formula>
    </cfRule>
    <cfRule type="containsText" dxfId="1122" priority="813" operator="containsText" text="DINAMARCA">
      <formula>NOT(ISERROR(SEARCH("DINAMARCA",B12)))</formula>
    </cfRule>
    <cfRule type="containsText" dxfId="1121" priority="814" operator="containsText" text="NORUEGA">
      <formula>NOT(ISERROR(SEARCH("NORUEGA",B12)))</formula>
    </cfRule>
    <cfRule type="containsText" dxfId="1120" priority="815" operator="containsText" text="FINLANDIA">
      <formula>NOT(ISERROR(SEARCH("FINLANDIA",B12)))</formula>
    </cfRule>
    <cfRule type="containsText" dxfId="1119" priority="816" operator="containsText" text="SUECIA">
      <formula>NOT(ISERROR(SEARCH("SUECIA",B12)))</formula>
    </cfRule>
  </conditionalFormatting>
  <conditionalFormatting sqref="B12">
    <cfRule type="containsText" dxfId="1118" priority="783" operator="containsText" text="SUIZA">
      <formula>NOT(ISERROR(SEARCH("SUIZA",B12)))</formula>
    </cfRule>
    <cfRule type="containsText" dxfId="1117" priority="784" operator="containsText" text="AUSTRIA">
      <formula>NOT(ISERROR(SEARCH("AUSTRIA",B12)))</formula>
    </cfRule>
    <cfRule type="containsText" dxfId="1116" priority="785" operator="containsText" text="IRLANDA">
      <formula>NOT(ISERROR(SEARCH("IRLANDA",B12)))</formula>
    </cfRule>
    <cfRule type="containsText" dxfId="1115" priority="786" operator="containsText" text="PAÍSES DEL ESTE">
      <formula>NOT(ISERROR(SEARCH("PAÍSES DEL ESTE",B12)))</formula>
    </cfRule>
    <cfRule type="containsText" dxfId="1114" priority="787" operator="containsText" text="RUSIA">
      <formula>NOT(ISERROR(SEARCH("RUSIA",B12)))</formula>
    </cfRule>
    <cfRule type="containsText" dxfId="1113" priority="788" operator="containsText" text="HOLANDA">
      <formula>NOT(ISERROR(SEARCH("HOLANDA",B12)))</formula>
    </cfRule>
    <cfRule type="containsText" dxfId="1112" priority="789" operator="containsText" text="FRANCIA">
      <formula>NOT(ISERROR(SEARCH("FRANCIA",B12)))</formula>
    </cfRule>
    <cfRule type="containsText" dxfId="1111" priority="790" operator="containsText" text="ITALIA">
      <formula>NOT(ISERROR(SEARCH("ITALIA",B12)))</formula>
    </cfRule>
    <cfRule type="containsText" dxfId="1110" priority="791" operator="containsText" text="BÉLGICA">
      <formula>NOT(ISERROR(SEARCH("BÉLGICA",B12)))</formula>
    </cfRule>
    <cfRule type="containsText" dxfId="1109" priority="792" operator="containsText" text="ESPAÑA">
      <formula>NOT(ISERROR(SEARCH("ESPAÑA",B12)))</formula>
    </cfRule>
    <cfRule type="containsText" dxfId="1108" priority="793" operator="containsText" text="ALEMANIA">
      <formula>NOT(ISERROR(SEARCH("ALEMANIA",B12)))</formula>
    </cfRule>
    <cfRule type="containsText" dxfId="1107" priority="794" operator="containsText" text="PAÍSES NÓRDICOS">
      <formula>NOT(ISERROR(SEARCH("PAÍSES NÓRDICOS",B12)))</formula>
    </cfRule>
    <cfRule type="containsText" dxfId="1106" priority="795" operator="containsText" text="REINO UNIDO">
      <formula>NOT(ISERROR(SEARCH("REINO UNIDO",B12)))</formula>
    </cfRule>
    <cfRule type="containsText" dxfId="1105" priority="796" operator="containsText" text="DINAMARCA">
      <formula>NOT(ISERROR(SEARCH("DINAMARCA",B12)))</formula>
    </cfRule>
    <cfRule type="containsText" dxfId="1104" priority="797" operator="containsText" text="NORUEGA">
      <formula>NOT(ISERROR(SEARCH("NORUEGA",B12)))</formula>
    </cfRule>
    <cfRule type="containsText" dxfId="1103" priority="798" operator="containsText" text="FINLANDIA">
      <formula>NOT(ISERROR(SEARCH("FINLANDIA",B12)))</formula>
    </cfRule>
    <cfRule type="containsText" dxfId="1102" priority="799" operator="containsText" text="SUECIA">
      <formula>NOT(ISERROR(SEARCH("SUECIA",B12)))</formula>
    </cfRule>
  </conditionalFormatting>
  <conditionalFormatting sqref="B12">
    <cfRule type="containsText" dxfId="1101" priority="766" operator="containsText" text="SUIZA">
      <formula>NOT(ISERROR(SEARCH("SUIZA",B12)))</formula>
    </cfRule>
    <cfRule type="containsText" dxfId="1100" priority="767" operator="containsText" text="AUSTRIA">
      <formula>NOT(ISERROR(SEARCH("AUSTRIA",B12)))</formula>
    </cfRule>
    <cfRule type="containsText" dxfId="1099" priority="768" operator="containsText" text="IRLANDA">
      <formula>NOT(ISERROR(SEARCH("IRLANDA",B12)))</formula>
    </cfRule>
    <cfRule type="containsText" dxfId="1098" priority="769" operator="containsText" text="PAÍSES DEL ESTE">
      <formula>NOT(ISERROR(SEARCH("PAÍSES DEL ESTE",B12)))</formula>
    </cfRule>
    <cfRule type="containsText" dxfId="1097" priority="770" operator="containsText" text="RUSIA">
      <formula>NOT(ISERROR(SEARCH("RUSIA",B12)))</formula>
    </cfRule>
    <cfRule type="containsText" dxfId="1096" priority="771" operator="containsText" text="HOLANDA">
      <formula>NOT(ISERROR(SEARCH("HOLANDA",B12)))</formula>
    </cfRule>
    <cfRule type="containsText" dxfId="1095" priority="772" operator="containsText" text="FRANCIA">
      <formula>NOT(ISERROR(SEARCH("FRANCIA",B12)))</formula>
    </cfRule>
    <cfRule type="containsText" dxfId="1094" priority="773" operator="containsText" text="ITALIA">
      <formula>NOT(ISERROR(SEARCH("ITALIA",B12)))</formula>
    </cfRule>
    <cfRule type="containsText" dxfId="1093" priority="774" operator="containsText" text="BÉLGICA">
      <formula>NOT(ISERROR(SEARCH("BÉLGICA",B12)))</formula>
    </cfRule>
    <cfRule type="containsText" dxfId="1092" priority="775" operator="containsText" text="ESPAÑA">
      <formula>NOT(ISERROR(SEARCH("ESPAÑA",B12)))</formula>
    </cfRule>
    <cfRule type="containsText" dxfId="1091" priority="776" operator="containsText" text="ALEMANIA">
      <formula>NOT(ISERROR(SEARCH("ALEMANIA",B12)))</formula>
    </cfRule>
    <cfRule type="containsText" dxfId="1090" priority="777" operator="containsText" text="PAÍSES NÓRDICOS">
      <formula>NOT(ISERROR(SEARCH("PAÍSES NÓRDICOS",B12)))</formula>
    </cfRule>
    <cfRule type="containsText" dxfId="1089" priority="778" operator="containsText" text="REINO UNIDO">
      <formula>NOT(ISERROR(SEARCH("REINO UNIDO",B12)))</formula>
    </cfRule>
    <cfRule type="containsText" dxfId="1088" priority="779" operator="containsText" text="DINAMARCA">
      <formula>NOT(ISERROR(SEARCH("DINAMARCA",B12)))</formula>
    </cfRule>
    <cfRule type="containsText" dxfId="1087" priority="780" operator="containsText" text="NORUEGA">
      <formula>NOT(ISERROR(SEARCH("NORUEGA",B12)))</formula>
    </cfRule>
    <cfRule type="containsText" dxfId="1086" priority="781" operator="containsText" text="FINLANDIA">
      <formula>NOT(ISERROR(SEARCH("FINLANDIA",B12)))</formula>
    </cfRule>
    <cfRule type="containsText" dxfId="1085" priority="782" operator="containsText" text="SUECIA">
      <formula>NOT(ISERROR(SEARCH("SUECIA",B12)))</formula>
    </cfRule>
  </conditionalFormatting>
  <conditionalFormatting sqref="B12">
    <cfRule type="containsText" dxfId="1084" priority="749" operator="containsText" text="SUIZA">
      <formula>NOT(ISERROR(SEARCH("SUIZA",B12)))</formula>
    </cfRule>
    <cfRule type="containsText" dxfId="1083" priority="750" operator="containsText" text="AUSTRIA">
      <formula>NOT(ISERROR(SEARCH("AUSTRIA",B12)))</formula>
    </cfRule>
    <cfRule type="containsText" dxfId="1082" priority="751" operator="containsText" text="IRLANDA">
      <formula>NOT(ISERROR(SEARCH("IRLANDA",B12)))</formula>
    </cfRule>
    <cfRule type="containsText" dxfId="1081" priority="752" operator="containsText" text="PAÍSES DEL ESTE">
      <formula>NOT(ISERROR(SEARCH("PAÍSES DEL ESTE",B12)))</formula>
    </cfRule>
    <cfRule type="containsText" dxfId="1080" priority="753" operator="containsText" text="RUSIA">
      <formula>NOT(ISERROR(SEARCH("RUSIA",B12)))</formula>
    </cfRule>
    <cfRule type="containsText" dxfId="1079" priority="754" operator="containsText" text="HOLANDA">
      <formula>NOT(ISERROR(SEARCH("HOLANDA",B12)))</formula>
    </cfRule>
    <cfRule type="containsText" dxfId="1078" priority="755" operator="containsText" text="FRANCIA">
      <formula>NOT(ISERROR(SEARCH("FRANCIA",B12)))</formula>
    </cfRule>
    <cfRule type="containsText" dxfId="1077" priority="756" operator="containsText" text="ITALIA">
      <formula>NOT(ISERROR(SEARCH("ITALIA",B12)))</formula>
    </cfRule>
    <cfRule type="containsText" dxfId="1076" priority="757" operator="containsText" text="BÉLGICA">
      <formula>NOT(ISERROR(SEARCH("BÉLGICA",B12)))</formula>
    </cfRule>
    <cfRule type="containsText" dxfId="1075" priority="758" operator="containsText" text="ESPAÑA">
      <formula>NOT(ISERROR(SEARCH("ESPAÑA",B12)))</formula>
    </cfRule>
    <cfRule type="containsText" dxfId="1074" priority="759" operator="containsText" text="ALEMANIA">
      <formula>NOT(ISERROR(SEARCH("ALEMANIA",B12)))</formula>
    </cfRule>
    <cfRule type="containsText" dxfId="1073" priority="760" operator="containsText" text="PAÍSES NÓRDICOS">
      <formula>NOT(ISERROR(SEARCH("PAÍSES NÓRDICOS",B12)))</formula>
    </cfRule>
    <cfRule type="containsText" dxfId="1072" priority="761" operator="containsText" text="REINO UNIDO">
      <formula>NOT(ISERROR(SEARCH("REINO UNIDO",B12)))</formula>
    </cfRule>
    <cfRule type="containsText" dxfId="1071" priority="762" operator="containsText" text="DINAMARCA">
      <formula>NOT(ISERROR(SEARCH("DINAMARCA",B12)))</formula>
    </cfRule>
    <cfRule type="containsText" dxfId="1070" priority="763" operator="containsText" text="NORUEGA">
      <formula>NOT(ISERROR(SEARCH("NORUEGA",B12)))</formula>
    </cfRule>
    <cfRule type="containsText" dxfId="1069" priority="764" operator="containsText" text="FINLANDIA">
      <formula>NOT(ISERROR(SEARCH("FINLANDIA",B12)))</formula>
    </cfRule>
    <cfRule type="containsText" dxfId="1068" priority="765" operator="containsText" text="SUECIA">
      <formula>NOT(ISERROR(SEARCH("SUECIA",B12)))</formula>
    </cfRule>
  </conditionalFormatting>
  <conditionalFormatting sqref="B12">
    <cfRule type="containsText" dxfId="1067" priority="732" operator="containsText" text="SUIZA">
      <formula>NOT(ISERROR(SEARCH("SUIZA",B12)))</formula>
    </cfRule>
    <cfRule type="containsText" dxfId="1066" priority="733" operator="containsText" text="AUSTRIA">
      <formula>NOT(ISERROR(SEARCH("AUSTRIA",B12)))</formula>
    </cfRule>
    <cfRule type="containsText" dxfId="1065" priority="734" operator="containsText" text="IRLANDA">
      <formula>NOT(ISERROR(SEARCH("IRLANDA",B12)))</formula>
    </cfRule>
    <cfRule type="containsText" dxfId="1064" priority="735" operator="containsText" text="PAÍSES DEL ESTE">
      <formula>NOT(ISERROR(SEARCH("PAÍSES DEL ESTE",B12)))</formula>
    </cfRule>
    <cfRule type="containsText" dxfId="1063" priority="736" operator="containsText" text="RUSIA">
      <formula>NOT(ISERROR(SEARCH("RUSIA",B12)))</formula>
    </cfRule>
    <cfRule type="containsText" dxfId="1062" priority="737" operator="containsText" text="HOLANDA">
      <formula>NOT(ISERROR(SEARCH("HOLANDA",B12)))</formula>
    </cfRule>
    <cfRule type="containsText" dxfId="1061" priority="738" operator="containsText" text="FRANCIA">
      <formula>NOT(ISERROR(SEARCH("FRANCIA",B12)))</formula>
    </cfRule>
    <cfRule type="containsText" dxfId="1060" priority="739" operator="containsText" text="ITALIA">
      <formula>NOT(ISERROR(SEARCH("ITALIA",B12)))</formula>
    </cfRule>
    <cfRule type="containsText" dxfId="1059" priority="740" operator="containsText" text="BÉLGICA">
      <formula>NOT(ISERROR(SEARCH("BÉLGICA",B12)))</formula>
    </cfRule>
    <cfRule type="containsText" dxfId="1058" priority="741" operator="containsText" text="ESPAÑA">
      <formula>NOT(ISERROR(SEARCH("ESPAÑA",B12)))</formula>
    </cfRule>
    <cfRule type="containsText" dxfId="1057" priority="742" operator="containsText" text="ALEMANIA">
      <formula>NOT(ISERROR(SEARCH("ALEMANIA",B12)))</formula>
    </cfRule>
    <cfRule type="containsText" dxfId="1056" priority="743" operator="containsText" text="PAÍSES NÓRDICOS">
      <formula>NOT(ISERROR(SEARCH("PAÍSES NÓRDICOS",B12)))</formula>
    </cfRule>
    <cfRule type="containsText" dxfId="1055" priority="744" operator="containsText" text="REINO UNIDO">
      <formula>NOT(ISERROR(SEARCH("REINO UNIDO",B12)))</formula>
    </cfRule>
    <cfRule type="containsText" dxfId="1054" priority="745" operator="containsText" text="DINAMARCA">
      <formula>NOT(ISERROR(SEARCH("DINAMARCA",B12)))</formula>
    </cfRule>
    <cfRule type="containsText" dxfId="1053" priority="746" operator="containsText" text="NORUEGA">
      <formula>NOT(ISERROR(SEARCH("NORUEGA",B12)))</formula>
    </cfRule>
    <cfRule type="containsText" dxfId="1052" priority="747" operator="containsText" text="FINLANDIA">
      <formula>NOT(ISERROR(SEARCH("FINLANDIA",B12)))</formula>
    </cfRule>
    <cfRule type="containsText" dxfId="1051" priority="748" operator="containsText" text="SUECIA">
      <formula>NOT(ISERROR(SEARCH("SUECIA",B12)))</formula>
    </cfRule>
  </conditionalFormatting>
  <conditionalFormatting sqref="B12">
    <cfRule type="containsText" dxfId="1050" priority="715" operator="containsText" text="SUIZA">
      <formula>NOT(ISERROR(SEARCH("SUIZA",B12)))</formula>
    </cfRule>
    <cfRule type="containsText" dxfId="1049" priority="716" operator="containsText" text="AUSTRIA">
      <formula>NOT(ISERROR(SEARCH("AUSTRIA",B12)))</formula>
    </cfRule>
    <cfRule type="containsText" dxfId="1048" priority="717" operator="containsText" text="IRLANDA">
      <formula>NOT(ISERROR(SEARCH("IRLANDA",B12)))</formula>
    </cfRule>
    <cfRule type="containsText" dxfId="1047" priority="718" operator="containsText" text="PAÍSES DEL ESTE">
      <formula>NOT(ISERROR(SEARCH("PAÍSES DEL ESTE",B12)))</formula>
    </cfRule>
    <cfRule type="containsText" dxfId="1046" priority="719" operator="containsText" text="RUSIA">
      <formula>NOT(ISERROR(SEARCH("RUSIA",B12)))</formula>
    </cfRule>
    <cfRule type="containsText" dxfId="1045" priority="720" operator="containsText" text="HOLANDA">
      <formula>NOT(ISERROR(SEARCH("HOLANDA",B12)))</formula>
    </cfRule>
    <cfRule type="containsText" dxfId="1044" priority="721" operator="containsText" text="FRANCIA">
      <formula>NOT(ISERROR(SEARCH("FRANCIA",B12)))</formula>
    </cfRule>
    <cfRule type="containsText" dxfId="1043" priority="722" operator="containsText" text="ITALIA">
      <formula>NOT(ISERROR(SEARCH("ITALIA",B12)))</formula>
    </cfRule>
    <cfRule type="containsText" dxfId="1042" priority="723" operator="containsText" text="BÉLGICA">
      <formula>NOT(ISERROR(SEARCH("BÉLGICA",B12)))</formula>
    </cfRule>
    <cfRule type="containsText" dxfId="1041" priority="724" operator="containsText" text="ESPAÑA">
      <formula>NOT(ISERROR(SEARCH("ESPAÑA",B12)))</formula>
    </cfRule>
    <cfRule type="containsText" dxfId="1040" priority="725" operator="containsText" text="ALEMANIA">
      <formula>NOT(ISERROR(SEARCH("ALEMANIA",B12)))</formula>
    </cfRule>
    <cfRule type="containsText" dxfId="1039" priority="726" operator="containsText" text="PAÍSES NÓRDICOS">
      <formula>NOT(ISERROR(SEARCH("PAÍSES NÓRDICOS",B12)))</formula>
    </cfRule>
    <cfRule type="containsText" dxfId="1038" priority="727" operator="containsText" text="REINO UNIDO">
      <formula>NOT(ISERROR(SEARCH("REINO UNIDO",B12)))</formula>
    </cfRule>
    <cfRule type="containsText" dxfId="1037" priority="728" operator="containsText" text="DINAMARCA">
      <formula>NOT(ISERROR(SEARCH("DINAMARCA",B12)))</formula>
    </cfRule>
    <cfRule type="containsText" dxfId="1036" priority="729" operator="containsText" text="NORUEGA">
      <formula>NOT(ISERROR(SEARCH("NORUEGA",B12)))</formula>
    </cfRule>
    <cfRule type="containsText" dxfId="1035" priority="730" operator="containsText" text="FINLANDIA">
      <formula>NOT(ISERROR(SEARCH("FINLANDIA",B12)))</formula>
    </cfRule>
    <cfRule type="containsText" dxfId="1034" priority="731" operator="containsText" text="SUECIA">
      <formula>NOT(ISERROR(SEARCH("SUECIA",B12)))</formula>
    </cfRule>
  </conditionalFormatting>
  <conditionalFormatting sqref="B12">
    <cfRule type="containsText" dxfId="1033" priority="698" operator="containsText" text="SUIZA">
      <formula>NOT(ISERROR(SEARCH("SUIZA",B12)))</formula>
    </cfRule>
    <cfRule type="containsText" dxfId="1032" priority="699" operator="containsText" text="AUSTRIA">
      <formula>NOT(ISERROR(SEARCH("AUSTRIA",B12)))</formula>
    </cfRule>
    <cfRule type="containsText" dxfId="1031" priority="700" operator="containsText" text="IRLANDA">
      <formula>NOT(ISERROR(SEARCH("IRLANDA",B12)))</formula>
    </cfRule>
    <cfRule type="containsText" dxfId="1030" priority="701" operator="containsText" text="PAÍSES DEL ESTE">
      <formula>NOT(ISERROR(SEARCH("PAÍSES DEL ESTE",B12)))</formula>
    </cfRule>
    <cfRule type="containsText" dxfId="1029" priority="702" operator="containsText" text="RUSIA">
      <formula>NOT(ISERROR(SEARCH("RUSIA",B12)))</formula>
    </cfRule>
    <cfRule type="containsText" dxfId="1028" priority="703" operator="containsText" text="HOLANDA">
      <formula>NOT(ISERROR(SEARCH("HOLANDA",B12)))</formula>
    </cfRule>
    <cfRule type="containsText" dxfId="1027" priority="704" operator="containsText" text="FRANCIA">
      <formula>NOT(ISERROR(SEARCH("FRANCIA",B12)))</formula>
    </cfRule>
    <cfRule type="containsText" dxfId="1026" priority="705" operator="containsText" text="ITALIA">
      <formula>NOT(ISERROR(SEARCH("ITALIA",B12)))</formula>
    </cfRule>
    <cfRule type="containsText" dxfId="1025" priority="706" operator="containsText" text="BÉLGICA">
      <formula>NOT(ISERROR(SEARCH("BÉLGICA",B12)))</formula>
    </cfRule>
    <cfRule type="containsText" dxfId="1024" priority="707" operator="containsText" text="ESPAÑA">
      <formula>NOT(ISERROR(SEARCH("ESPAÑA",B12)))</formula>
    </cfRule>
    <cfRule type="containsText" dxfId="1023" priority="708" operator="containsText" text="ALEMANIA">
      <formula>NOT(ISERROR(SEARCH("ALEMANIA",B12)))</formula>
    </cfRule>
    <cfRule type="containsText" dxfId="1022" priority="709" operator="containsText" text="PAÍSES NÓRDICOS">
      <formula>NOT(ISERROR(SEARCH("PAÍSES NÓRDICOS",B12)))</formula>
    </cfRule>
    <cfRule type="containsText" dxfId="1021" priority="710" operator="containsText" text="REINO UNIDO">
      <formula>NOT(ISERROR(SEARCH("REINO UNIDO",B12)))</formula>
    </cfRule>
    <cfRule type="containsText" dxfId="1020" priority="711" operator="containsText" text="DINAMARCA">
      <formula>NOT(ISERROR(SEARCH("DINAMARCA",B12)))</formula>
    </cfRule>
    <cfRule type="containsText" dxfId="1019" priority="712" operator="containsText" text="NORUEGA">
      <formula>NOT(ISERROR(SEARCH("NORUEGA",B12)))</formula>
    </cfRule>
    <cfRule type="containsText" dxfId="1018" priority="713" operator="containsText" text="FINLANDIA">
      <formula>NOT(ISERROR(SEARCH("FINLANDIA",B12)))</formula>
    </cfRule>
    <cfRule type="containsText" dxfId="1017" priority="714" operator="containsText" text="SUECIA">
      <formula>NOT(ISERROR(SEARCH("SUECIA",B12)))</formula>
    </cfRule>
  </conditionalFormatting>
  <conditionalFormatting sqref="B12">
    <cfRule type="containsText" dxfId="1016" priority="681" operator="containsText" text="SUIZA">
      <formula>NOT(ISERROR(SEARCH("SUIZA",B12)))</formula>
    </cfRule>
    <cfRule type="containsText" dxfId="1015" priority="682" operator="containsText" text="AUSTRIA">
      <formula>NOT(ISERROR(SEARCH("AUSTRIA",B12)))</formula>
    </cfRule>
    <cfRule type="containsText" dxfId="1014" priority="683" operator="containsText" text="IRLANDA">
      <formula>NOT(ISERROR(SEARCH("IRLANDA",B12)))</formula>
    </cfRule>
    <cfRule type="containsText" dxfId="1013" priority="684" operator="containsText" text="PAÍSES DEL ESTE">
      <formula>NOT(ISERROR(SEARCH("PAÍSES DEL ESTE",B12)))</formula>
    </cfRule>
    <cfRule type="containsText" dxfId="1012" priority="685" operator="containsText" text="RUSIA">
      <formula>NOT(ISERROR(SEARCH("RUSIA",B12)))</formula>
    </cfRule>
    <cfRule type="containsText" dxfId="1011" priority="686" operator="containsText" text="HOLANDA">
      <formula>NOT(ISERROR(SEARCH("HOLANDA",B12)))</formula>
    </cfRule>
    <cfRule type="containsText" dxfId="1010" priority="687" operator="containsText" text="FRANCIA">
      <formula>NOT(ISERROR(SEARCH("FRANCIA",B12)))</formula>
    </cfRule>
    <cfRule type="containsText" dxfId="1009" priority="688" operator="containsText" text="ITALIA">
      <formula>NOT(ISERROR(SEARCH("ITALIA",B12)))</formula>
    </cfRule>
    <cfRule type="containsText" dxfId="1008" priority="689" operator="containsText" text="BÉLGICA">
      <formula>NOT(ISERROR(SEARCH("BÉLGICA",B12)))</formula>
    </cfRule>
    <cfRule type="containsText" dxfId="1007" priority="690" operator="containsText" text="ESPAÑA">
      <formula>NOT(ISERROR(SEARCH("ESPAÑA",B12)))</formula>
    </cfRule>
    <cfRule type="containsText" dxfId="1006" priority="691" operator="containsText" text="ALEMANIA">
      <formula>NOT(ISERROR(SEARCH("ALEMANIA",B12)))</formula>
    </cfRule>
    <cfRule type="containsText" dxfId="1005" priority="692" operator="containsText" text="PAÍSES NÓRDICOS">
      <formula>NOT(ISERROR(SEARCH("PAÍSES NÓRDICOS",B12)))</formula>
    </cfRule>
    <cfRule type="containsText" dxfId="1004" priority="693" operator="containsText" text="REINO UNIDO">
      <formula>NOT(ISERROR(SEARCH("REINO UNIDO",B12)))</formula>
    </cfRule>
    <cfRule type="containsText" dxfId="1003" priority="694" operator="containsText" text="DINAMARCA">
      <formula>NOT(ISERROR(SEARCH("DINAMARCA",B12)))</formula>
    </cfRule>
    <cfRule type="containsText" dxfId="1002" priority="695" operator="containsText" text="NORUEGA">
      <formula>NOT(ISERROR(SEARCH("NORUEGA",B12)))</formula>
    </cfRule>
    <cfRule type="containsText" dxfId="1001" priority="696" operator="containsText" text="FINLANDIA">
      <formula>NOT(ISERROR(SEARCH("FINLANDIA",B12)))</formula>
    </cfRule>
    <cfRule type="containsText" dxfId="1000" priority="697" operator="containsText" text="SUECIA">
      <formula>NOT(ISERROR(SEARCH("SUECIA",B12)))</formula>
    </cfRule>
  </conditionalFormatting>
  <conditionalFormatting sqref="B12">
    <cfRule type="containsText" dxfId="999" priority="664" operator="containsText" text="SUIZA">
      <formula>NOT(ISERROR(SEARCH("SUIZA",B12)))</formula>
    </cfRule>
    <cfRule type="containsText" dxfId="998" priority="665" operator="containsText" text="AUSTRIA">
      <formula>NOT(ISERROR(SEARCH("AUSTRIA",B12)))</formula>
    </cfRule>
    <cfRule type="containsText" dxfId="997" priority="666" operator="containsText" text="IRLANDA">
      <formula>NOT(ISERROR(SEARCH("IRLANDA",B12)))</formula>
    </cfRule>
    <cfRule type="containsText" dxfId="996" priority="667" operator="containsText" text="PAÍSES DEL ESTE">
      <formula>NOT(ISERROR(SEARCH("PAÍSES DEL ESTE",B12)))</formula>
    </cfRule>
    <cfRule type="containsText" dxfId="995" priority="668" operator="containsText" text="RUSIA">
      <formula>NOT(ISERROR(SEARCH("RUSIA",B12)))</formula>
    </cfRule>
    <cfRule type="containsText" dxfId="994" priority="669" operator="containsText" text="HOLANDA">
      <formula>NOT(ISERROR(SEARCH("HOLANDA",B12)))</formula>
    </cfRule>
    <cfRule type="containsText" dxfId="993" priority="670" operator="containsText" text="FRANCIA">
      <formula>NOT(ISERROR(SEARCH("FRANCIA",B12)))</formula>
    </cfRule>
    <cfRule type="containsText" dxfId="992" priority="671" operator="containsText" text="ITALIA">
      <formula>NOT(ISERROR(SEARCH("ITALIA",B12)))</formula>
    </cfRule>
    <cfRule type="containsText" dxfId="991" priority="672" operator="containsText" text="BÉLGICA">
      <formula>NOT(ISERROR(SEARCH("BÉLGICA",B12)))</formula>
    </cfRule>
    <cfRule type="containsText" dxfId="990" priority="673" operator="containsText" text="ESPAÑA">
      <formula>NOT(ISERROR(SEARCH("ESPAÑA",B12)))</formula>
    </cfRule>
    <cfRule type="containsText" dxfId="989" priority="674" operator="containsText" text="ALEMANIA">
      <formula>NOT(ISERROR(SEARCH("ALEMANIA",B12)))</formula>
    </cfRule>
    <cfRule type="containsText" dxfId="988" priority="675" operator="containsText" text="PAÍSES NÓRDICOS">
      <formula>NOT(ISERROR(SEARCH("PAÍSES NÓRDICOS",B12)))</formula>
    </cfRule>
    <cfRule type="containsText" dxfId="987" priority="676" operator="containsText" text="REINO UNIDO">
      <formula>NOT(ISERROR(SEARCH("REINO UNIDO",B12)))</formula>
    </cfRule>
    <cfRule type="containsText" dxfId="986" priority="677" operator="containsText" text="DINAMARCA">
      <formula>NOT(ISERROR(SEARCH("DINAMARCA",B12)))</formula>
    </cfRule>
    <cfRule type="containsText" dxfId="985" priority="678" operator="containsText" text="NORUEGA">
      <formula>NOT(ISERROR(SEARCH("NORUEGA",B12)))</formula>
    </cfRule>
    <cfRule type="containsText" dxfId="984" priority="679" operator="containsText" text="FINLANDIA">
      <formula>NOT(ISERROR(SEARCH("FINLANDIA",B12)))</formula>
    </cfRule>
    <cfRule type="containsText" dxfId="983" priority="680" operator="containsText" text="SUECIA">
      <formula>NOT(ISERROR(SEARCH("SUECIA",B12)))</formula>
    </cfRule>
  </conditionalFormatting>
  <conditionalFormatting sqref="B12">
    <cfRule type="containsText" dxfId="982" priority="647" operator="containsText" text="SUIZA">
      <formula>NOT(ISERROR(SEARCH("SUIZA",B12)))</formula>
    </cfRule>
    <cfRule type="containsText" dxfId="981" priority="648" operator="containsText" text="AUSTRIA">
      <formula>NOT(ISERROR(SEARCH("AUSTRIA",B12)))</formula>
    </cfRule>
    <cfRule type="containsText" dxfId="980" priority="649" operator="containsText" text="IRLANDA">
      <formula>NOT(ISERROR(SEARCH("IRLANDA",B12)))</formula>
    </cfRule>
    <cfRule type="containsText" dxfId="979" priority="650" operator="containsText" text="PAÍSES DEL ESTE">
      <formula>NOT(ISERROR(SEARCH("PAÍSES DEL ESTE",B12)))</formula>
    </cfRule>
    <cfRule type="containsText" dxfId="978" priority="651" operator="containsText" text="RUSIA">
      <formula>NOT(ISERROR(SEARCH("RUSIA",B12)))</formula>
    </cfRule>
    <cfRule type="containsText" dxfId="977" priority="652" operator="containsText" text="HOLANDA">
      <formula>NOT(ISERROR(SEARCH("HOLANDA",B12)))</formula>
    </cfRule>
    <cfRule type="containsText" dxfId="976" priority="653" operator="containsText" text="FRANCIA">
      <formula>NOT(ISERROR(SEARCH("FRANCIA",B12)))</formula>
    </cfRule>
    <cfRule type="containsText" dxfId="975" priority="654" operator="containsText" text="ITALIA">
      <formula>NOT(ISERROR(SEARCH("ITALIA",B12)))</formula>
    </cfRule>
    <cfRule type="containsText" dxfId="974" priority="655" operator="containsText" text="BÉLGICA">
      <formula>NOT(ISERROR(SEARCH("BÉLGICA",B12)))</formula>
    </cfRule>
    <cfRule type="containsText" dxfId="973" priority="656" operator="containsText" text="ESPAÑA">
      <formula>NOT(ISERROR(SEARCH("ESPAÑA",B12)))</formula>
    </cfRule>
    <cfRule type="containsText" dxfId="972" priority="657" operator="containsText" text="ALEMANIA">
      <formula>NOT(ISERROR(SEARCH("ALEMANIA",B12)))</formula>
    </cfRule>
    <cfRule type="containsText" dxfId="971" priority="658" operator="containsText" text="PAÍSES NÓRDICOS">
      <formula>NOT(ISERROR(SEARCH("PAÍSES NÓRDICOS",B12)))</formula>
    </cfRule>
    <cfRule type="containsText" dxfId="970" priority="659" operator="containsText" text="REINO UNIDO">
      <formula>NOT(ISERROR(SEARCH("REINO UNIDO",B12)))</formula>
    </cfRule>
    <cfRule type="containsText" dxfId="969" priority="660" operator="containsText" text="DINAMARCA">
      <formula>NOT(ISERROR(SEARCH("DINAMARCA",B12)))</formula>
    </cfRule>
    <cfRule type="containsText" dxfId="968" priority="661" operator="containsText" text="NORUEGA">
      <formula>NOT(ISERROR(SEARCH("NORUEGA",B12)))</formula>
    </cfRule>
    <cfRule type="containsText" dxfId="967" priority="662" operator="containsText" text="FINLANDIA">
      <formula>NOT(ISERROR(SEARCH("FINLANDIA",B12)))</formula>
    </cfRule>
    <cfRule type="containsText" dxfId="966" priority="663" operator="containsText" text="SUECIA">
      <formula>NOT(ISERROR(SEARCH("SUECIA",B12)))</formula>
    </cfRule>
  </conditionalFormatting>
  <conditionalFormatting sqref="B12">
    <cfRule type="containsText" dxfId="965" priority="630" operator="containsText" text="SUIZA">
      <formula>NOT(ISERROR(SEARCH("SUIZA",B12)))</formula>
    </cfRule>
    <cfRule type="containsText" dxfId="964" priority="631" operator="containsText" text="AUSTRIA">
      <formula>NOT(ISERROR(SEARCH("AUSTRIA",B12)))</formula>
    </cfRule>
    <cfRule type="containsText" dxfId="963" priority="632" operator="containsText" text="IRLANDA">
      <formula>NOT(ISERROR(SEARCH("IRLANDA",B12)))</formula>
    </cfRule>
    <cfRule type="containsText" dxfId="962" priority="633" operator="containsText" text="PAÍSES DEL ESTE">
      <formula>NOT(ISERROR(SEARCH("PAÍSES DEL ESTE",B12)))</formula>
    </cfRule>
    <cfRule type="containsText" dxfId="961" priority="634" operator="containsText" text="RUSIA">
      <formula>NOT(ISERROR(SEARCH("RUSIA",B12)))</formula>
    </cfRule>
    <cfRule type="containsText" dxfId="960" priority="635" operator="containsText" text="HOLANDA">
      <formula>NOT(ISERROR(SEARCH("HOLANDA",B12)))</formula>
    </cfRule>
    <cfRule type="containsText" dxfId="959" priority="636" operator="containsText" text="FRANCIA">
      <formula>NOT(ISERROR(SEARCH("FRANCIA",B12)))</formula>
    </cfRule>
    <cfRule type="containsText" dxfId="958" priority="637" operator="containsText" text="ITALIA">
      <formula>NOT(ISERROR(SEARCH("ITALIA",B12)))</formula>
    </cfRule>
    <cfRule type="containsText" dxfId="957" priority="638" operator="containsText" text="BÉLGICA">
      <formula>NOT(ISERROR(SEARCH("BÉLGICA",B12)))</formula>
    </cfRule>
    <cfRule type="containsText" dxfId="956" priority="639" operator="containsText" text="ESPAÑA">
      <formula>NOT(ISERROR(SEARCH("ESPAÑA",B12)))</formula>
    </cfRule>
    <cfRule type="containsText" dxfId="955" priority="640" operator="containsText" text="ALEMANIA">
      <formula>NOT(ISERROR(SEARCH("ALEMANIA",B12)))</formula>
    </cfRule>
    <cfRule type="containsText" dxfId="954" priority="641" operator="containsText" text="PAÍSES NÓRDICOS">
      <formula>NOT(ISERROR(SEARCH("PAÍSES NÓRDICOS",B12)))</formula>
    </cfRule>
    <cfRule type="containsText" dxfId="953" priority="642" operator="containsText" text="REINO UNIDO">
      <formula>NOT(ISERROR(SEARCH("REINO UNIDO",B12)))</formula>
    </cfRule>
    <cfRule type="containsText" dxfId="952" priority="643" operator="containsText" text="DINAMARCA">
      <formula>NOT(ISERROR(SEARCH("DINAMARCA",B12)))</formula>
    </cfRule>
    <cfRule type="containsText" dxfId="951" priority="644" operator="containsText" text="NORUEGA">
      <formula>NOT(ISERROR(SEARCH("NORUEGA",B12)))</formula>
    </cfRule>
    <cfRule type="containsText" dxfId="950" priority="645" operator="containsText" text="FINLANDIA">
      <formula>NOT(ISERROR(SEARCH("FINLANDIA",B12)))</formula>
    </cfRule>
    <cfRule type="containsText" dxfId="949" priority="646" operator="containsText" text="SUECIA">
      <formula>NOT(ISERROR(SEARCH("SUECIA",B12)))</formula>
    </cfRule>
  </conditionalFormatting>
  <conditionalFormatting sqref="B13">
    <cfRule type="containsText" dxfId="948" priority="613" operator="containsText" text="SUIZA">
      <formula>NOT(ISERROR(SEARCH("SUIZA",B13)))</formula>
    </cfRule>
    <cfRule type="containsText" dxfId="947" priority="614" operator="containsText" text="AUSTRIA">
      <formula>NOT(ISERROR(SEARCH("AUSTRIA",B13)))</formula>
    </cfRule>
    <cfRule type="containsText" dxfId="946" priority="615" operator="containsText" text="IRLANDA">
      <formula>NOT(ISERROR(SEARCH("IRLANDA",B13)))</formula>
    </cfRule>
    <cfRule type="containsText" dxfId="945" priority="616" operator="containsText" text="PAÍSES DEL ESTE">
      <formula>NOT(ISERROR(SEARCH("PAÍSES DEL ESTE",B13)))</formula>
    </cfRule>
    <cfRule type="containsText" dxfId="944" priority="617" operator="containsText" text="RUSIA">
      <formula>NOT(ISERROR(SEARCH("RUSIA",B13)))</formula>
    </cfRule>
    <cfRule type="containsText" dxfId="943" priority="618" operator="containsText" text="HOLANDA">
      <formula>NOT(ISERROR(SEARCH("HOLANDA",B13)))</formula>
    </cfRule>
    <cfRule type="containsText" dxfId="942" priority="619" operator="containsText" text="FRANCIA">
      <formula>NOT(ISERROR(SEARCH("FRANCIA",B13)))</formula>
    </cfRule>
    <cfRule type="containsText" dxfId="941" priority="620" operator="containsText" text="ITALIA">
      <formula>NOT(ISERROR(SEARCH("ITALIA",B13)))</formula>
    </cfRule>
    <cfRule type="containsText" dxfId="940" priority="621" operator="containsText" text="BÉLGICA">
      <formula>NOT(ISERROR(SEARCH("BÉLGICA",B13)))</formula>
    </cfRule>
    <cfRule type="containsText" dxfId="939" priority="622" operator="containsText" text="ESPAÑA">
      <formula>NOT(ISERROR(SEARCH("ESPAÑA",B13)))</formula>
    </cfRule>
    <cfRule type="containsText" dxfId="938" priority="623" operator="containsText" text="ALEMANIA">
      <formula>NOT(ISERROR(SEARCH("ALEMANIA",B13)))</formula>
    </cfRule>
    <cfRule type="containsText" dxfId="937" priority="624" operator="containsText" text="PAÍSES NÓRDICOS">
      <formula>NOT(ISERROR(SEARCH("PAÍSES NÓRDICOS",B13)))</formula>
    </cfRule>
    <cfRule type="containsText" dxfId="936" priority="625" operator="containsText" text="REINO UNIDO">
      <formula>NOT(ISERROR(SEARCH("REINO UNIDO",B13)))</formula>
    </cfRule>
    <cfRule type="containsText" dxfId="935" priority="626" operator="containsText" text="DINAMARCA">
      <formula>NOT(ISERROR(SEARCH("DINAMARCA",B13)))</formula>
    </cfRule>
    <cfRule type="containsText" dxfId="934" priority="627" operator="containsText" text="NORUEGA">
      <formula>NOT(ISERROR(SEARCH("NORUEGA",B13)))</formula>
    </cfRule>
    <cfRule type="containsText" dxfId="933" priority="628" operator="containsText" text="FINLANDIA">
      <formula>NOT(ISERROR(SEARCH("FINLANDIA",B13)))</formula>
    </cfRule>
    <cfRule type="containsText" dxfId="932" priority="629" operator="containsText" text="SUECIA">
      <formula>NOT(ISERROR(SEARCH("SUECIA",B13)))</formula>
    </cfRule>
  </conditionalFormatting>
  <conditionalFormatting sqref="B13">
    <cfRule type="containsText" dxfId="931" priority="596" operator="containsText" text="SUIZA">
      <formula>NOT(ISERROR(SEARCH("SUIZA",B13)))</formula>
    </cfRule>
    <cfRule type="containsText" dxfId="930" priority="597" operator="containsText" text="AUSTRIA">
      <formula>NOT(ISERROR(SEARCH("AUSTRIA",B13)))</formula>
    </cfRule>
    <cfRule type="containsText" dxfId="929" priority="598" operator="containsText" text="IRLANDA">
      <formula>NOT(ISERROR(SEARCH("IRLANDA",B13)))</formula>
    </cfRule>
    <cfRule type="containsText" dxfId="928" priority="599" operator="containsText" text="PAÍSES DEL ESTE">
      <formula>NOT(ISERROR(SEARCH("PAÍSES DEL ESTE",B13)))</formula>
    </cfRule>
    <cfRule type="containsText" dxfId="927" priority="600" operator="containsText" text="RUSIA">
      <formula>NOT(ISERROR(SEARCH("RUSIA",B13)))</formula>
    </cfRule>
    <cfRule type="containsText" dxfId="926" priority="601" operator="containsText" text="HOLANDA">
      <formula>NOT(ISERROR(SEARCH("HOLANDA",B13)))</formula>
    </cfRule>
    <cfRule type="containsText" dxfId="925" priority="602" operator="containsText" text="FRANCIA">
      <formula>NOT(ISERROR(SEARCH("FRANCIA",B13)))</formula>
    </cfRule>
    <cfRule type="containsText" dxfId="924" priority="603" operator="containsText" text="ITALIA">
      <formula>NOT(ISERROR(SEARCH("ITALIA",B13)))</formula>
    </cfRule>
    <cfRule type="containsText" dxfId="923" priority="604" operator="containsText" text="BÉLGICA">
      <formula>NOT(ISERROR(SEARCH("BÉLGICA",B13)))</formula>
    </cfRule>
    <cfRule type="containsText" dxfId="922" priority="605" operator="containsText" text="ESPAÑA">
      <formula>NOT(ISERROR(SEARCH("ESPAÑA",B13)))</formula>
    </cfRule>
    <cfRule type="containsText" dxfId="921" priority="606" operator="containsText" text="ALEMANIA">
      <formula>NOT(ISERROR(SEARCH("ALEMANIA",B13)))</formula>
    </cfRule>
    <cfRule type="containsText" dxfId="920" priority="607" operator="containsText" text="PAÍSES NÓRDICOS">
      <formula>NOT(ISERROR(SEARCH("PAÍSES NÓRDICOS",B13)))</formula>
    </cfRule>
    <cfRule type="containsText" dxfId="919" priority="608" operator="containsText" text="REINO UNIDO">
      <formula>NOT(ISERROR(SEARCH("REINO UNIDO",B13)))</formula>
    </cfRule>
    <cfRule type="containsText" dxfId="918" priority="609" operator="containsText" text="DINAMARCA">
      <formula>NOT(ISERROR(SEARCH("DINAMARCA",B13)))</formula>
    </cfRule>
    <cfRule type="containsText" dxfId="917" priority="610" operator="containsText" text="NORUEGA">
      <formula>NOT(ISERROR(SEARCH("NORUEGA",B13)))</formula>
    </cfRule>
    <cfRule type="containsText" dxfId="916" priority="611" operator="containsText" text="FINLANDIA">
      <formula>NOT(ISERROR(SEARCH("FINLANDIA",B13)))</formula>
    </cfRule>
    <cfRule type="containsText" dxfId="915" priority="612" operator="containsText" text="SUECIA">
      <formula>NOT(ISERROR(SEARCH("SUECIA",B13)))</formula>
    </cfRule>
  </conditionalFormatting>
  <conditionalFormatting sqref="B13">
    <cfRule type="containsText" dxfId="914" priority="579" operator="containsText" text="SUIZA">
      <formula>NOT(ISERROR(SEARCH("SUIZA",B13)))</formula>
    </cfRule>
    <cfRule type="containsText" dxfId="913" priority="580" operator="containsText" text="AUSTRIA">
      <formula>NOT(ISERROR(SEARCH("AUSTRIA",B13)))</formula>
    </cfRule>
    <cfRule type="containsText" dxfId="912" priority="581" operator="containsText" text="IRLANDA">
      <formula>NOT(ISERROR(SEARCH("IRLANDA",B13)))</formula>
    </cfRule>
    <cfRule type="containsText" dxfId="911" priority="582" operator="containsText" text="PAÍSES DEL ESTE">
      <formula>NOT(ISERROR(SEARCH("PAÍSES DEL ESTE",B13)))</formula>
    </cfRule>
    <cfRule type="containsText" dxfId="910" priority="583" operator="containsText" text="RUSIA">
      <formula>NOT(ISERROR(SEARCH("RUSIA",B13)))</formula>
    </cfRule>
    <cfRule type="containsText" dxfId="909" priority="584" operator="containsText" text="HOLANDA">
      <formula>NOT(ISERROR(SEARCH("HOLANDA",B13)))</formula>
    </cfRule>
    <cfRule type="containsText" dxfId="908" priority="585" operator="containsText" text="FRANCIA">
      <formula>NOT(ISERROR(SEARCH("FRANCIA",B13)))</formula>
    </cfRule>
    <cfRule type="containsText" dxfId="907" priority="586" operator="containsText" text="ITALIA">
      <formula>NOT(ISERROR(SEARCH("ITALIA",B13)))</formula>
    </cfRule>
    <cfRule type="containsText" dxfId="906" priority="587" operator="containsText" text="BÉLGICA">
      <formula>NOT(ISERROR(SEARCH("BÉLGICA",B13)))</formula>
    </cfRule>
    <cfRule type="containsText" dxfId="905" priority="588" operator="containsText" text="ESPAÑA">
      <formula>NOT(ISERROR(SEARCH("ESPAÑA",B13)))</formula>
    </cfRule>
    <cfRule type="containsText" dxfId="904" priority="589" operator="containsText" text="ALEMANIA">
      <formula>NOT(ISERROR(SEARCH("ALEMANIA",B13)))</formula>
    </cfRule>
    <cfRule type="containsText" dxfId="903" priority="590" operator="containsText" text="PAÍSES NÓRDICOS">
      <formula>NOT(ISERROR(SEARCH("PAÍSES NÓRDICOS",B13)))</formula>
    </cfRule>
    <cfRule type="containsText" dxfId="902" priority="591" operator="containsText" text="REINO UNIDO">
      <formula>NOT(ISERROR(SEARCH("REINO UNIDO",B13)))</formula>
    </cfRule>
    <cfRule type="containsText" dxfId="901" priority="592" operator="containsText" text="DINAMARCA">
      <formula>NOT(ISERROR(SEARCH("DINAMARCA",B13)))</formula>
    </cfRule>
    <cfRule type="containsText" dxfId="900" priority="593" operator="containsText" text="NORUEGA">
      <formula>NOT(ISERROR(SEARCH("NORUEGA",B13)))</formula>
    </cfRule>
    <cfRule type="containsText" dxfId="899" priority="594" operator="containsText" text="FINLANDIA">
      <formula>NOT(ISERROR(SEARCH("FINLANDIA",B13)))</formula>
    </cfRule>
    <cfRule type="containsText" dxfId="898" priority="595" operator="containsText" text="SUECIA">
      <formula>NOT(ISERROR(SEARCH("SUECIA",B13)))</formula>
    </cfRule>
  </conditionalFormatting>
  <conditionalFormatting sqref="B13">
    <cfRule type="containsText" dxfId="897" priority="562" operator="containsText" text="SUIZA">
      <formula>NOT(ISERROR(SEARCH("SUIZA",B13)))</formula>
    </cfRule>
    <cfRule type="containsText" dxfId="896" priority="563" operator="containsText" text="AUSTRIA">
      <formula>NOT(ISERROR(SEARCH("AUSTRIA",B13)))</formula>
    </cfRule>
    <cfRule type="containsText" dxfId="895" priority="564" operator="containsText" text="IRLANDA">
      <formula>NOT(ISERROR(SEARCH("IRLANDA",B13)))</formula>
    </cfRule>
    <cfRule type="containsText" dxfId="894" priority="565" operator="containsText" text="PAÍSES DEL ESTE">
      <formula>NOT(ISERROR(SEARCH("PAÍSES DEL ESTE",B13)))</formula>
    </cfRule>
    <cfRule type="containsText" dxfId="893" priority="566" operator="containsText" text="RUSIA">
      <formula>NOT(ISERROR(SEARCH("RUSIA",B13)))</formula>
    </cfRule>
    <cfRule type="containsText" dxfId="892" priority="567" operator="containsText" text="HOLANDA">
      <formula>NOT(ISERROR(SEARCH("HOLANDA",B13)))</formula>
    </cfRule>
    <cfRule type="containsText" dxfId="891" priority="568" operator="containsText" text="FRANCIA">
      <formula>NOT(ISERROR(SEARCH("FRANCIA",B13)))</formula>
    </cfRule>
    <cfRule type="containsText" dxfId="890" priority="569" operator="containsText" text="ITALIA">
      <formula>NOT(ISERROR(SEARCH("ITALIA",B13)))</formula>
    </cfRule>
    <cfRule type="containsText" dxfId="889" priority="570" operator="containsText" text="BÉLGICA">
      <formula>NOT(ISERROR(SEARCH("BÉLGICA",B13)))</formula>
    </cfRule>
    <cfRule type="containsText" dxfId="888" priority="571" operator="containsText" text="ESPAÑA">
      <formula>NOT(ISERROR(SEARCH("ESPAÑA",B13)))</formula>
    </cfRule>
    <cfRule type="containsText" dxfId="887" priority="572" operator="containsText" text="ALEMANIA">
      <formula>NOT(ISERROR(SEARCH("ALEMANIA",B13)))</formula>
    </cfRule>
    <cfRule type="containsText" dxfId="886" priority="573" operator="containsText" text="PAÍSES NÓRDICOS">
      <formula>NOT(ISERROR(SEARCH("PAÍSES NÓRDICOS",B13)))</formula>
    </cfRule>
    <cfRule type="containsText" dxfId="885" priority="574" operator="containsText" text="REINO UNIDO">
      <formula>NOT(ISERROR(SEARCH("REINO UNIDO",B13)))</formula>
    </cfRule>
    <cfRule type="containsText" dxfId="884" priority="575" operator="containsText" text="DINAMARCA">
      <formula>NOT(ISERROR(SEARCH("DINAMARCA",B13)))</formula>
    </cfRule>
    <cfRule type="containsText" dxfId="883" priority="576" operator="containsText" text="NORUEGA">
      <formula>NOT(ISERROR(SEARCH("NORUEGA",B13)))</formula>
    </cfRule>
    <cfRule type="containsText" dxfId="882" priority="577" operator="containsText" text="FINLANDIA">
      <formula>NOT(ISERROR(SEARCH("FINLANDIA",B13)))</formula>
    </cfRule>
    <cfRule type="containsText" dxfId="881" priority="578" operator="containsText" text="SUECIA">
      <formula>NOT(ISERROR(SEARCH("SUECIA",B13)))</formula>
    </cfRule>
  </conditionalFormatting>
  <conditionalFormatting sqref="B13">
    <cfRule type="containsText" dxfId="880" priority="545" operator="containsText" text="SUIZA">
      <formula>NOT(ISERROR(SEARCH("SUIZA",B13)))</formula>
    </cfRule>
    <cfRule type="containsText" dxfId="879" priority="546" operator="containsText" text="AUSTRIA">
      <formula>NOT(ISERROR(SEARCH("AUSTRIA",B13)))</formula>
    </cfRule>
    <cfRule type="containsText" dxfId="878" priority="547" operator="containsText" text="IRLANDA">
      <formula>NOT(ISERROR(SEARCH("IRLANDA",B13)))</formula>
    </cfRule>
    <cfRule type="containsText" dxfId="877" priority="548" operator="containsText" text="PAÍSES DEL ESTE">
      <formula>NOT(ISERROR(SEARCH("PAÍSES DEL ESTE",B13)))</formula>
    </cfRule>
    <cfRule type="containsText" dxfId="876" priority="549" operator="containsText" text="RUSIA">
      <formula>NOT(ISERROR(SEARCH("RUSIA",B13)))</formula>
    </cfRule>
    <cfRule type="containsText" dxfId="875" priority="550" operator="containsText" text="HOLANDA">
      <formula>NOT(ISERROR(SEARCH("HOLANDA",B13)))</formula>
    </cfRule>
    <cfRule type="containsText" dxfId="874" priority="551" operator="containsText" text="FRANCIA">
      <formula>NOT(ISERROR(SEARCH("FRANCIA",B13)))</formula>
    </cfRule>
    <cfRule type="containsText" dxfId="873" priority="552" operator="containsText" text="ITALIA">
      <formula>NOT(ISERROR(SEARCH("ITALIA",B13)))</formula>
    </cfRule>
    <cfRule type="containsText" dxfId="872" priority="553" operator="containsText" text="BÉLGICA">
      <formula>NOT(ISERROR(SEARCH("BÉLGICA",B13)))</formula>
    </cfRule>
    <cfRule type="containsText" dxfId="871" priority="554" operator="containsText" text="ESPAÑA">
      <formula>NOT(ISERROR(SEARCH("ESPAÑA",B13)))</formula>
    </cfRule>
    <cfRule type="containsText" dxfId="870" priority="555" operator="containsText" text="ALEMANIA">
      <formula>NOT(ISERROR(SEARCH("ALEMANIA",B13)))</formula>
    </cfRule>
    <cfRule type="containsText" dxfId="869" priority="556" operator="containsText" text="PAÍSES NÓRDICOS">
      <formula>NOT(ISERROR(SEARCH("PAÍSES NÓRDICOS",B13)))</formula>
    </cfRule>
    <cfRule type="containsText" dxfId="868" priority="557" operator="containsText" text="REINO UNIDO">
      <formula>NOT(ISERROR(SEARCH("REINO UNIDO",B13)))</formula>
    </cfRule>
    <cfRule type="containsText" dxfId="867" priority="558" operator="containsText" text="DINAMARCA">
      <formula>NOT(ISERROR(SEARCH("DINAMARCA",B13)))</formula>
    </cfRule>
    <cfRule type="containsText" dxfId="866" priority="559" operator="containsText" text="NORUEGA">
      <formula>NOT(ISERROR(SEARCH("NORUEGA",B13)))</formula>
    </cfRule>
    <cfRule type="containsText" dxfId="865" priority="560" operator="containsText" text="FINLANDIA">
      <formula>NOT(ISERROR(SEARCH("FINLANDIA",B13)))</formula>
    </cfRule>
    <cfRule type="containsText" dxfId="864" priority="561" operator="containsText" text="SUECIA">
      <formula>NOT(ISERROR(SEARCH("SUECIA",B13)))</formula>
    </cfRule>
  </conditionalFormatting>
  <conditionalFormatting sqref="B13">
    <cfRule type="containsText" dxfId="863" priority="528" operator="containsText" text="SUIZA">
      <formula>NOT(ISERROR(SEARCH("SUIZA",B13)))</formula>
    </cfRule>
    <cfRule type="containsText" dxfId="862" priority="529" operator="containsText" text="AUSTRIA">
      <formula>NOT(ISERROR(SEARCH("AUSTRIA",B13)))</formula>
    </cfRule>
    <cfRule type="containsText" dxfId="861" priority="530" operator="containsText" text="IRLANDA">
      <formula>NOT(ISERROR(SEARCH("IRLANDA",B13)))</formula>
    </cfRule>
    <cfRule type="containsText" dxfId="860" priority="531" operator="containsText" text="PAÍSES DEL ESTE">
      <formula>NOT(ISERROR(SEARCH("PAÍSES DEL ESTE",B13)))</formula>
    </cfRule>
    <cfRule type="containsText" dxfId="859" priority="532" operator="containsText" text="RUSIA">
      <formula>NOT(ISERROR(SEARCH("RUSIA",B13)))</formula>
    </cfRule>
    <cfRule type="containsText" dxfId="858" priority="533" operator="containsText" text="HOLANDA">
      <formula>NOT(ISERROR(SEARCH("HOLANDA",B13)))</formula>
    </cfRule>
    <cfRule type="containsText" dxfId="857" priority="534" operator="containsText" text="FRANCIA">
      <formula>NOT(ISERROR(SEARCH("FRANCIA",B13)))</formula>
    </cfRule>
    <cfRule type="containsText" dxfId="856" priority="535" operator="containsText" text="ITALIA">
      <formula>NOT(ISERROR(SEARCH("ITALIA",B13)))</formula>
    </cfRule>
    <cfRule type="containsText" dxfId="855" priority="536" operator="containsText" text="BÉLGICA">
      <formula>NOT(ISERROR(SEARCH("BÉLGICA",B13)))</formula>
    </cfRule>
    <cfRule type="containsText" dxfId="854" priority="537" operator="containsText" text="ESPAÑA">
      <formula>NOT(ISERROR(SEARCH("ESPAÑA",B13)))</formula>
    </cfRule>
    <cfRule type="containsText" dxfId="853" priority="538" operator="containsText" text="ALEMANIA">
      <formula>NOT(ISERROR(SEARCH("ALEMANIA",B13)))</formula>
    </cfRule>
    <cfRule type="containsText" dxfId="852" priority="539" operator="containsText" text="PAÍSES NÓRDICOS">
      <formula>NOT(ISERROR(SEARCH("PAÍSES NÓRDICOS",B13)))</formula>
    </cfRule>
    <cfRule type="containsText" dxfId="851" priority="540" operator="containsText" text="REINO UNIDO">
      <formula>NOT(ISERROR(SEARCH("REINO UNIDO",B13)))</formula>
    </cfRule>
    <cfRule type="containsText" dxfId="850" priority="541" operator="containsText" text="DINAMARCA">
      <formula>NOT(ISERROR(SEARCH("DINAMARCA",B13)))</formula>
    </cfRule>
    <cfRule type="containsText" dxfId="849" priority="542" operator="containsText" text="NORUEGA">
      <formula>NOT(ISERROR(SEARCH("NORUEGA",B13)))</formula>
    </cfRule>
    <cfRule type="containsText" dxfId="848" priority="543" operator="containsText" text="FINLANDIA">
      <formula>NOT(ISERROR(SEARCH("FINLANDIA",B13)))</formula>
    </cfRule>
    <cfRule type="containsText" dxfId="847" priority="544" operator="containsText" text="SUECIA">
      <formula>NOT(ISERROR(SEARCH("SUECIA",B13)))</formula>
    </cfRule>
  </conditionalFormatting>
  <conditionalFormatting sqref="B13">
    <cfRule type="containsText" dxfId="846" priority="511" operator="containsText" text="SUIZA">
      <formula>NOT(ISERROR(SEARCH("SUIZA",B13)))</formula>
    </cfRule>
    <cfRule type="containsText" dxfId="845" priority="512" operator="containsText" text="AUSTRIA">
      <formula>NOT(ISERROR(SEARCH("AUSTRIA",B13)))</formula>
    </cfRule>
    <cfRule type="containsText" dxfId="844" priority="513" operator="containsText" text="IRLANDA">
      <formula>NOT(ISERROR(SEARCH("IRLANDA",B13)))</formula>
    </cfRule>
    <cfRule type="containsText" dxfId="843" priority="514" operator="containsText" text="PAÍSES DEL ESTE">
      <formula>NOT(ISERROR(SEARCH("PAÍSES DEL ESTE",B13)))</formula>
    </cfRule>
    <cfRule type="containsText" dxfId="842" priority="515" operator="containsText" text="RUSIA">
      <formula>NOT(ISERROR(SEARCH("RUSIA",B13)))</formula>
    </cfRule>
    <cfRule type="containsText" dxfId="841" priority="516" operator="containsText" text="HOLANDA">
      <formula>NOT(ISERROR(SEARCH("HOLANDA",B13)))</formula>
    </cfRule>
    <cfRule type="containsText" dxfId="840" priority="517" operator="containsText" text="FRANCIA">
      <formula>NOT(ISERROR(SEARCH("FRANCIA",B13)))</formula>
    </cfRule>
    <cfRule type="containsText" dxfId="839" priority="518" operator="containsText" text="ITALIA">
      <formula>NOT(ISERROR(SEARCH("ITALIA",B13)))</formula>
    </cfRule>
    <cfRule type="containsText" dxfId="838" priority="519" operator="containsText" text="BÉLGICA">
      <formula>NOT(ISERROR(SEARCH("BÉLGICA",B13)))</formula>
    </cfRule>
    <cfRule type="containsText" dxfId="837" priority="520" operator="containsText" text="ESPAÑA">
      <formula>NOT(ISERROR(SEARCH("ESPAÑA",B13)))</formula>
    </cfRule>
    <cfRule type="containsText" dxfId="836" priority="521" operator="containsText" text="ALEMANIA">
      <formula>NOT(ISERROR(SEARCH("ALEMANIA",B13)))</formula>
    </cfRule>
    <cfRule type="containsText" dxfId="835" priority="522" operator="containsText" text="PAÍSES NÓRDICOS">
      <formula>NOT(ISERROR(SEARCH("PAÍSES NÓRDICOS",B13)))</formula>
    </cfRule>
    <cfRule type="containsText" dxfId="834" priority="523" operator="containsText" text="REINO UNIDO">
      <formula>NOT(ISERROR(SEARCH("REINO UNIDO",B13)))</formula>
    </cfRule>
    <cfRule type="containsText" dxfId="833" priority="524" operator="containsText" text="DINAMARCA">
      <formula>NOT(ISERROR(SEARCH("DINAMARCA",B13)))</formula>
    </cfRule>
    <cfRule type="containsText" dxfId="832" priority="525" operator="containsText" text="NORUEGA">
      <formula>NOT(ISERROR(SEARCH("NORUEGA",B13)))</formula>
    </cfRule>
    <cfRule type="containsText" dxfId="831" priority="526" operator="containsText" text="FINLANDIA">
      <formula>NOT(ISERROR(SEARCH("FINLANDIA",B13)))</formula>
    </cfRule>
    <cfRule type="containsText" dxfId="830" priority="527" operator="containsText" text="SUECIA">
      <formula>NOT(ISERROR(SEARCH("SUECIA",B13)))</formula>
    </cfRule>
  </conditionalFormatting>
  <conditionalFormatting sqref="B13">
    <cfRule type="containsText" dxfId="829" priority="494" operator="containsText" text="SUIZA">
      <formula>NOT(ISERROR(SEARCH("SUIZA",B13)))</formula>
    </cfRule>
    <cfRule type="containsText" dxfId="828" priority="495" operator="containsText" text="AUSTRIA">
      <formula>NOT(ISERROR(SEARCH("AUSTRIA",B13)))</formula>
    </cfRule>
    <cfRule type="containsText" dxfId="827" priority="496" operator="containsText" text="IRLANDA">
      <formula>NOT(ISERROR(SEARCH("IRLANDA",B13)))</formula>
    </cfRule>
    <cfRule type="containsText" dxfId="826" priority="497" operator="containsText" text="PAÍSES DEL ESTE">
      <formula>NOT(ISERROR(SEARCH("PAÍSES DEL ESTE",B13)))</formula>
    </cfRule>
    <cfRule type="containsText" dxfId="825" priority="498" operator="containsText" text="RUSIA">
      <formula>NOT(ISERROR(SEARCH("RUSIA",B13)))</formula>
    </cfRule>
    <cfRule type="containsText" dxfId="824" priority="499" operator="containsText" text="HOLANDA">
      <formula>NOT(ISERROR(SEARCH("HOLANDA",B13)))</formula>
    </cfRule>
    <cfRule type="containsText" dxfId="823" priority="500" operator="containsText" text="FRANCIA">
      <formula>NOT(ISERROR(SEARCH("FRANCIA",B13)))</formula>
    </cfRule>
    <cfRule type="containsText" dxfId="822" priority="501" operator="containsText" text="ITALIA">
      <formula>NOT(ISERROR(SEARCH("ITALIA",B13)))</formula>
    </cfRule>
    <cfRule type="containsText" dxfId="821" priority="502" operator="containsText" text="BÉLGICA">
      <formula>NOT(ISERROR(SEARCH("BÉLGICA",B13)))</formula>
    </cfRule>
    <cfRule type="containsText" dxfId="820" priority="503" operator="containsText" text="ESPAÑA">
      <formula>NOT(ISERROR(SEARCH("ESPAÑA",B13)))</formula>
    </cfRule>
    <cfRule type="containsText" dxfId="819" priority="504" operator="containsText" text="ALEMANIA">
      <formula>NOT(ISERROR(SEARCH("ALEMANIA",B13)))</formula>
    </cfRule>
    <cfRule type="containsText" dxfId="818" priority="505" operator="containsText" text="PAÍSES NÓRDICOS">
      <formula>NOT(ISERROR(SEARCH("PAÍSES NÓRDICOS",B13)))</formula>
    </cfRule>
    <cfRule type="containsText" dxfId="817" priority="506" operator="containsText" text="REINO UNIDO">
      <formula>NOT(ISERROR(SEARCH("REINO UNIDO",B13)))</formula>
    </cfRule>
    <cfRule type="containsText" dxfId="816" priority="507" operator="containsText" text="DINAMARCA">
      <formula>NOT(ISERROR(SEARCH("DINAMARCA",B13)))</formula>
    </cfRule>
    <cfRule type="containsText" dxfId="815" priority="508" operator="containsText" text="NORUEGA">
      <formula>NOT(ISERROR(SEARCH("NORUEGA",B13)))</formula>
    </cfRule>
    <cfRule type="containsText" dxfId="814" priority="509" operator="containsText" text="FINLANDIA">
      <formula>NOT(ISERROR(SEARCH("FINLANDIA",B13)))</formula>
    </cfRule>
    <cfRule type="containsText" dxfId="813" priority="510" operator="containsText" text="SUECIA">
      <formula>NOT(ISERROR(SEARCH("SUECIA",B13)))</formula>
    </cfRule>
  </conditionalFormatting>
  <conditionalFormatting sqref="B13">
    <cfRule type="containsText" dxfId="812" priority="477" operator="containsText" text="SUIZA">
      <formula>NOT(ISERROR(SEARCH("SUIZA",B13)))</formula>
    </cfRule>
    <cfRule type="containsText" dxfId="811" priority="478" operator="containsText" text="AUSTRIA">
      <formula>NOT(ISERROR(SEARCH("AUSTRIA",B13)))</formula>
    </cfRule>
    <cfRule type="containsText" dxfId="810" priority="479" operator="containsText" text="IRLANDA">
      <formula>NOT(ISERROR(SEARCH("IRLANDA",B13)))</formula>
    </cfRule>
    <cfRule type="containsText" dxfId="809" priority="480" operator="containsText" text="PAÍSES DEL ESTE">
      <formula>NOT(ISERROR(SEARCH("PAÍSES DEL ESTE",B13)))</formula>
    </cfRule>
    <cfRule type="containsText" dxfId="808" priority="481" operator="containsText" text="RUSIA">
      <formula>NOT(ISERROR(SEARCH("RUSIA",B13)))</formula>
    </cfRule>
    <cfRule type="containsText" dxfId="807" priority="482" operator="containsText" text="HOLANDA">
      <formula>NOT(ISERROR(SEARCH("HOLANDA",B13)))</formula>
    </cfRule>
    <cfRule type="containsText" dxfId="806" priority="483" operator="containsText" text="FRANCIA">
      <formula>NOT(ISERROR(SEARCH("FRANCIA",B13)))</formula>
    </cfRule>
    <cfRule type="containsText" dxfId="805" priority="484" operator="containsText" text="ITALIA">
      <formula>NOT(ISERROR(SEARCH("ITALIA",B13)))</formula>
    </cfRule>
    <cfRule type="containsText" dxfId="804" priority="485" operator="containsText" text="BÉLGICA">
      <formula>NOT(ISERROR(SEARCH("BÉLGICA",B13)))</formula>
    </cfRule>
    <cfRule type="containsText" dxfId="803" priority="486" operator="containsText" text="ESPAÑA">
      <formula>NOT(ISERROR(SEARCH("ESPAÑA",B13)))</formula>
    </cfRule>
    <cfRule type="containsText" dxfId="802" priority="487" operator="containsText" text="ALEMANIA">
      <formula>NOT(ISERROR(SEARCH("ALEMANIA",B13)))</formula>
    </cfRule>
    <cfRule type="containsText" dxfId="801" priority="488" operator="containsText" text="PAÍSES NÓRDICOS">
      <formula>NOT(ISERROR(SEARCH("PAÍSES NÓRDICOS",B13)))</formula>
    </cfRule>
    <cfRule type="containsText" dxfId="800" priority="489" operator="containsText" text="REINO UNIDO">
      <formula>NOT(ISERROR(SEARCH("REINO UNIDO",B13)))</formula>
    </cfRule>
    <cfRule type="containsText" dxfId="799" priority="490" operator="containsText" text="DINAMARCA">
      <formula>NOT(ISERROR(SEARCH("DINAMARCA",B13)))</formula>
    </cfRule>
    <cfRule type="containsText" dxfId="798" priority="491" operator="containsText" text="NORUEGA">
      <formula>NOT(ISERROR(SEARCH("NORUEGA",B13)))</formula>
    </cfRule>
    <cfRule type="containsText" dxfId="797" priority="492" operator="containsText" text="FINLANDIA">
      <formula>NOT(ISERROR(SEARCH("FINLANDIA",B13)))</formula>
    </cfRule>
    <cfRule type="containsText" dxfId="796" priority="493" operator="containsText" text="SUECIA">
      <formula>NOT(ISERROR(SEARCH("SUECIA",B13)))</formula>
    </cfRule>
  </conditionalFormatting>
  <conditionalFormatting sqref="B13">
    <cfRule type="containsText" dxfId="795" priority="460" operator="containsText" text="SUIZA">
      <formula>NOT(ISERROR(SEARCH("SUIZA",B13)))</formula>
    </cfRule>
    <cfRule type="containsText" dxfId="794" priority="461" operator="containsText" text="AUSTRIA">
      <formula>NOT(ISERROR(SEARCH("AUSTRIA",B13)))</formula>
    </cfRule>
    <cfRule type="containsText" dxfId="793" priority="462" operator="containsText" text="IRLANDA">
      <formula>NOT(ISERROR(SEARCH("IRLANDA",B13)))</formula>
    </cfRule>
    <cfRule type="containsText" dxfId="792" priority="463" operator="containsText" text="PAÍSES DEL ESTE">
      <formula>NOT(ISERROR(SEARCH("PAÍSES DEL ESTE",B13)))</formula>
    </cfRule>
    <cfRule type="containsText" dxfId="791" priority="464" operator="containsText" text="RUSIA">
      <formula>NOT(ISERROR(SEARCH("RUSIA",B13)))</formula>
    </cfRule>
    <cfRule type="containsText" dxfId="790" priority="465" operator="containsText" text="HOLANDA">
      <formula>NOT(ISERROR(SEARCH("HOLANDA",B13)))</formula>
    </cfRule>
    <cfRule type="containsText" dxfId="789" priority="466" operator="containsText" text="FRANCIA">
      <formula>NOT(ISERROR(SEARCH("FRANCIA",B13)))</formula>
    </cfRule>
    <cfRule type="containsText" dxfId="788" priority="467" operator="containsText" text="ITALIA">
      <formula>NOT(ISERROR(SEARCH("ITALIA",B13)))</formula>
    </cfRule>
    <cfRule type="containsText" dxfId="787" priority="468" operator="containsText" text="BÉLGICA">
      <formula>NOT(ISERROR(SEARCH("BÉLGICA",B13)))</formula>
    </cfRule>
    <cfRule type="containsText" dxfId="786" priority="469" operator="containsText" text="ESPAÑA">
      <formula>NOT(ISERROR(SEARCH("ESPAÑA",B13)))</formula>
    </cfRule>
    <cfRule type="containsText" dxfId="785" priority="470" operator="containsText" text="ALEMANIA">
      <formula>NOT(ISERROR(SEARCH("ALEMANIA",B13)))</formula>
    </cfRule>
    <cfRule type="containsText" dxfId="784" priority="471" operator="containsText" text="PAÍSES NÓRDICOS">
      <formula>NOT(ISERROR(SEARCH("PAÍSES NÓRDICOS",B13)))</formula>
    </cfRule>
    <cfRule type="containsText" dxfId="783" priority="472" operator="containsText" text="REINO UNIDO">
      <formula>NOT(ISERROR(SEARCH("REINO UNIDO",B13)))</formula>
    </cfRule>
    <cfRule type="containsText" dxfId="782" priority="473" operator="containsText" text="DINAMARCA">
      <formula>NOT(ISERROR(SEARCH("DINAMARCA",B13)))</formula>
    </cfRule>
    <cfRule type="containsText" dxfId="781" priority="474" operator="containsText" text="NORUEGA">
      <formula>NOT(ISERROR(SEARCH("NORUEGA",B13)))</formula>
    </cfRule>
    <cfRule type="containsText" dxfId="780" priority="475" operator="containsText" text="FINLANDIA">
      <formula>NOT(ISERROR(SEARCH("FINLANDIA",B13)))</formula>
    </cfRule>
    <cfRule type="containsText" dxfId="779" priority="476" operator="containsText" text="SUECIA">
      <formula>NOT(ISERROR(SEARCH("SUECIA",B13)))</formula>
    </cfRule>
  </conditionalFormatting>
  <conditionalFormatting sqref="B13">
    <cfRule type="containsText" dxfId="778" priority="443" operator="containsText" text="SUIZA">
      <formula>NOT(ISERROR(SEARCH("SUIZA",B13)))</formula>
    </cfRule>
    <cfRule type="containsText" dxfId="777" priority="444" operator="containsText" text="AUSTRIA">
      <formula>NOT(ISERROR(SEARCH("AUSTRIA",B13)))</formula>
    </cfRule>
    <cfRule type="containsText" dxfId="776" priority="445" operator="containsText" text="IRLANDA">
      <formula>NOT(ISERROR(SEARCH("IRLANDA",B13)))</formula>
    </cfRule>
    <cfRule type="containsText" dxfId="775" priority="446" operator="containsText" text="PAÍSES DEL ESTE">
      <formula>NOT(ISERROR(SEARCH("PAÍSES DEL ESTE",B13)))</formula>
    </cfRule>
    <cfRule type="containsText" dxfId="774" priority="447" operator="containsText" text="RUSIA">
      <formula>NOT(ISERROR(SEARCH("RUSIA",B13)))</formula>
    </cfRule>
    <cfRule type="containsText" dxfId="773" priority="448" operator="containsText" text="HOLANDA">
      <formula>NOT(ISERROR(SEARCH("HOLANDA",B13)))</formula>
    </cfRule>
    <cfRule type="containsText" dxfId="772" priority="449" operator="containsText" text="FRANCIA">
      <formula>NOT(ISERROR(SEARCH("FRANCIA",B13)))</formula>
    </cfRule>
    <cfRule type="containsText" dxfId="771" priority="450" operator="containsText" text="ITALIA">
      <formula>NOT(ISERROR(SEARCH("ITALIA",B13)))</formula>
    </cfRule>
    <cfRule type="containsText" dxfId="770" priority="451" operator="containsText" text="BÉLGICA">
      <formula>NOT(ISERROR(SEARCH("BÉLGICA",B13)))</formula>
    </cfRule>
    <cfRule type="containsText" dxfId="769" priority="452" operator="containsText" text="ESPAÑA">
      <formula>NOT(ISERROR(SEARCH("ESPAÑA",B13)))</formula>
    </cfRule>
    <cfRule type="containsText" dxfId="768" priority="453" operator="containsText" text="ALEMANIA">
      <formula>NOT(ISERROR(SEARCH("ALEMANIA",B13)))</formula>
    </cfRule>
    <cfRule type="containsText" dxfId="767" priority="454" operator="containsText" text="PAÍSES NÓRDICOS">
      <formula>NOT(ISERROR(SEARCH("PAÍSES NÓRDICOS",B13)))</formula>
    </cfRule>
    <cfRule type="containsText" dxfId="766" priority="455" operator="containsText" text="REINO UNIDO">
      <formula>NOT(ISERROR(SEARCH("REINO UNIDO",B13)))</formula>
    </cfRule>
    <cfRule type="containsText" dxfId="765" priority="456" operator="containsText" text="DINAMARCA">
      <formula>NOT(ISERROR(SEARCH("DINAMARCA",B13)))</formula>
    </cfRule>
    <cfRule type="containsText" dxfId="764" priority="457" operator="containsText" text="NORUEGA">
      <formula>NOT(ISERROR(SEARCH("NORUEGA",B13)))</formula>
    </cfRule>
    <cfRule type="containsText" dxfId="763" priority="458" operator="containsText" text="FINLANDIA">
      <formula>NOT(ISERROR(SEARCH("FINLANDIA",B13)))</formula>
    </cfRule>
    <cfRule type="containsText" dxfId="762" priority="459" operator="containsText" text="SUECIA">
      <formula>NOT(ISERROR(SEARCH("SUECIA",B13)))</formula>
    </cfRule>
  </conditionalFormatting>
  <conditionalFormatting sqref="B13">
    <cfRule type="containsText" dxfId="761" priority="426" operator="containsText" text="SUIZA">
      <formula>NOT(ISERROR(SEARCH("SUIZA",B13)))</formula>
    </cfRule>
    <cfRule type="containsText" dxfId="760" priority="427" operator="containsText" text="AUSTRIA">
      <formula>NOT(ISERROR(SEARCH("AUSTRIA",B13)))</formula>
    </cfRule>
    <cfRule type="containsText" dxfId="759" priority="428" operator="containsText" text="IRLANDA">
      <formula>NOT(ISERROR(SEARCH("IRLANDA",B13)))</formula>
    </cfRule>
    <cfRule type="containsText" dxfId="758" priority="429" operator="containsText" text="PAÍSES DEL ESTE">
      <formula>NOT(ISERROR(SEARCH("PAÍSES DEL ESTE",B13)))</formula>
    </cfRule>
    <cfRule type="containsText" dxfId="757" priority="430" operator="containsText" text="RUSIA">
      <formula>NOT(ISERROR(SEARCH("RUSIA",B13)))</formula>
    </cfRule>
    <cfRule type="containsText" dxfId="756" priority="431" operator="containsText" text="HOLANDA">
      <formula>NOT(ISERROR(SEARCH("HOLANDA",B13)))</formula>
    </cfRule>
    <cfRule type="containsText" dxfId="755" priority="432" operator="containsText" text="FRANCIA">
      <formula>NOT(ISERROR(SEARCH("FRANCIA",B13)))</formula>
    </cfRule>
    <cfRule type="containsText" dxfId="754" priority="433" operator="containsText" text="ITALIA">
      <formula>NOT(ISERROR(SEARCH("ITALIA",B13)))</formula>
    </cfRule>
    <cfRule type="containsText" dxfId="753" priority="434" operator="containsText" text="BÉLGICA">
      <formula>NOT(ISERROR(SEARCH("BÉLGICA",B13)))</formula>
    </cfRule>
    <cfRule type="containsText" dxfId="752" priority="435" operator="containsText" text="ESPAÑA">
      <formula>NOT(ISERROR(SEARCH("ESPAÑA",B13)))</formula>
    </cfRule>
    <cfRule type="containsText" dxfId="751" priority="436" operator="containsText" text="ALEMANIA">
      <formula>NOT(ISERROR(SEARCH("ALEMANIA",B13)))</formula>
    </cfRule>
    <cfRule type="containsText" dxfId="750" priority="437" operator="containsText" text="PAÍSES NÓRDICOS">
      <formula>NOT(ISERROR(SEARCH("PAÍSES NÓRDICOS",B13)))</formula>
    </cfRule>
    <cfRule type="containsText" dxfId="749" priority="438" operator="containsText" text="REINO UNIDO">
      <formula>NOT(ISERROR(SEARCH("REINO UNIDO",B13)))</formula>
    </cfRule>
    <cfRule type="containsText" dxfId="748" priority="439" operator="containsText" text="DINAMARCA">
      <formula>NOT(ISERROR(SEARCH("DINAMARCA",B13)))</formula>
    </cfRule>
    <cfRule type="containsText" dxfId="747" priority="440" operator="containsText" text="NORUEGA">
      <formula>NOT(ISERROR(SEARCH("NORUEGA",B13)))</formula>
    </cfRule>
    <cfRule type="containsText" dxfId="746" priority="441" operator="containsText" text="FINLANDIA">
      <formula>NOT(ISERROR(SEARCH("FINLANDIA",B13)))</formula>
    </cfRule>
    <cfRule type="containsText" dxfId="745" priority="442" operator="containsText" text="SUECIA">
      <formula>NOT(ISERROR(SEARCH("SUECIA",B13)))</formula>
    </cfRule>
  </conditionalFormatting>
  <conditionalFormatting sqref="B13">
    <cfRule type="containsText" dxfId="744" priority="409" operator="containsText" text="SUIZA">
      <formula>NOT(ISERROR(SEARCH("SUIZA",B13)))</formula>
    </cfRule>
    <cfRule type="containsText" dxfId="743" priority="410" operator="containsText" text="AUSTRIA">
      <formula>NOT(ISERROR(SEARCH("AUSTRIA",B13)))</formula>
    </cfRule>
    <cfRule type="containsText" dxfId="742" priority="411" operator="containsText" text="IRLANDA">
      <formula>NOT(ISERROR(SEARCH("IRLANDA",B13)))</formula>
    </cfRule>
    <cfRule type="containsText" dxfId="741" priority="412" operator="containsText" text="PAÍSES DEL ESTE">
      <formula>NOT(ISERROR(SEARCH("PAÍSES DEL ESTE",B13)))</formula>
    </cfRule>
    <cfRule type="containsText" dxfId="740" priority="413" operator="containsText" text="RUSIA">
      <formula>NOT(ISERROR(SEARCH("RUSIA",B13)))</formula>
    </cfRule>
    <cfRule type="containsText" dxfId="739" priority="414" operator="containsText" text="HOLANDA">
      <formula>NOT(ISERROR(SEARCH("HOLANDA",B13)))</formula>
    </cfRule>
    <cfRule type="containsText" dxfId="738" priority="415" operator="containsText" text="FRANCIA">
      <formula>NOT(ISERROR(SEARCH("FRANCIA",B13)))</formula>
    </cfRule>
    <cfRule type="containsText" dxfId="737" priority="416" operator="containsText" text="ITALIA">
      <formula>NOT(ISERROR(SEARCH("ITALIA",B13)))</formula>
    </cfRule>
    <cfRule type="containsText" dxfId="736" priority="417" operator="containsText" text="BÉLGICA">
      <formula>NOT(ISERROR(SEARCH("BÉLGICA",B13)))</formula>
    </cfRule>
    <cfRule type="containsText" dxfId="735" priority="418" operator="containsText" text="ESPAÑA">
      <formula>NOT(ISERROR(SEARCH("ESPAÑA",B13)))</formula>
    </cfRule>
    <cfRule type="containsText" dxfId="734" priority="419" operator="containsText" text="ALEMANIA">
      <formula>NOT(ISERROR(SEARCH("ALEMANIA",B13)))</formula>
    </cfRule>
    <cfRule type="containsText" dxfId="733" priority="420" operator="containsText" text="PAÍSES NÓRDICOS">
      <formula>NOT(ISERROR(SEARCH("PAÍSES NÓRDICOS",B13)))</formula>
    </cfRule>
    <cfRule type="containsText" dxfId="732" priority="421" operator="containsText" text="REINO UNIDO">
      <formula>NOT(ISERROR(SEARCH("REINO UNIDO",B13)))</formula>
    </cfRule>
    <cfRule type="containsText" dxfId="731" priority="422" operator="containsText" text="DINAMARCA">
      <formula>NOT(ISERROR(SEARCH("DINAMARCA",B13)))</formula>
    </cfRule>
    <cfRule type="containsText" dxfId="730" priority="423" operator="containsText" text="NORUEGA">
      <formula>NOT(ISERROR(SEARCH("NORUEGA",B13)))</formula>
    </cfRule>
    <cfRule type="containsText" dxfId="729" priority="424" operator="containsText" text="FINLANDIA">
      <formula>NOT(ISERROR(SEARCH("FINLANDIA",B13)))</formula>
    </cfRule>
    <cfRule type="containsText" dxfId="728" priority="425" operator="containsText" text="SUECIA">
      <formula>NOT(ISERROR(SEARCH("SUECIA",B13)))</formula>
    </cfRule>
  </conditionalFormatting>
  <conditionalFormatting sqref="B13">
    <cfRule type="containsText" dxfId="727" priority="392" operator="containsText" text="SUIZA">
      <formula>NOT(ISERROR(SEARCH("SUIZA",B13)))</formula>
    </cfRule>
    <cfRule type="containsText" dxfId="726" priority="393" operator="containsText" text="AUSTRIA">
      <formula>NOT(ISERROR(SEARCH("AUSTRIA",B13)))</formula>
    </cfRule>
    <cfRule type="containsText" dxfId="725" priority="394" operator="containsText" text="IRLANDA">
      <formula>NOT(ISERROR(SEARCH("IRLANDA",B13)))</formula>
    </cfRule>
    <cfRule type="containsText" dxfId="724" priority="395" operator="containsText" text="PAÍSES DEL ESTE">
      <formula>NOT(ISERROR(SEARCH("PAÍSES DEL ESTE",B13)))</formula>
    </cfRule>
    <cfRule type="containsText" dxfId="723" priority="396" operator="containsText" text="RUSIA">
      <formula>NOT(ISERROR(SEARCH("RUSIA",B13)))</formula>
    </cfRule>
    <cfRule type="containsText" dxfId="722" priority="397" operator="containsText" text="HOLANDA">
      <formula>NOT(ISERROR(SEARCH("HOLANDA",B13)))</formula>
    </cfRule>
    <cfRule type="containsText" dxfId="721" priority="398" operator="containsText" text="FRANCIA">
      <formula>NOT(ISERROR(SEARCH("FRANCIA",B13)))</formula>
    </cfRule>
    <cfRule type="containsText" dxfId="720" priority="399" operator="containsText" text="ITALIA">
      <formula>NOT(ISERROR(SEARCH("ITALIA",B13)))</formula>
    </cfRule>
    <cfRule type="containsText" dxfId="719" priority="400" operator="containsText" text="BÉLGICA">
      <formula>NOT(ISERROR(SEARCH("BÉLGICA",B13)))</formula>
    </cfRule>
    <cfRule type="containsText" dxfId="718" priority="401" operator="containsText" text="ESPAÑA">
      <formula>NOT(ISERROR(SEARCH("ESPAÑA",B13)))</formula>
    </cfRule>
    <cfRule type="containsText" dxfId="717" priority="402" operator="containsText" text="ALEMANIA">
      <formula>NOT(ISERROR(SEARCH("ALEMANIA",B13)))</formula>
    </cfRule>
    <cfRule type="containsText" dxfId="716" priority="403" operator="containsText" text="PAÍSES NÓRDICOS">
      <formula>NOT(ISERROR(SEARCH("PAÍSES NÓRDICOS",B13)))</formula>
    </cfRule>
    <cfRule type="containsText" dxfId="715" priority="404" operator="containsText" text="REINO UNIDO">
      <formula>NOT(ISERROR(SEARCH("REINO UNIDO",B13)))</formula>
    </cfRule>
    <cfRule type="containsText" dxfId="714" priority="405" operator="containsText" text="DINAMARCA">
      <formula>NOT(ISERROR(SEARCH("DINAMARCA",B13)))</formula>
    </cfRule>
    <cfRule type="containsText" dxfId="713" priority="406" operator="containsText" text="NORUEGA">
      <formula>NOT(ISERROR(SEARCH("NORUEGA",B13)))</formula>
    </cfRule>
    <cfRule type="containsText" dxfId="712" priority="407" operator="containsText" text="FINLANDIA">
      <formula>NOT(ISERROR(SEARCH("FINLANDIA",B13)))</formula>
    </cfRule>
    <cfRule type="containsText" dxfId="711" priority="408" operator="containsText" text="SUECIA">
      <formula>NOT(ISERROR(SEARCH("SUECIA",B13)))</formula>
    </cfRule>
  </conditionalFormatting>
  <conditionalFormatting sqref="B13">
    <cfRule type="containsText" dxfId="710" priority="375" operator="containsText" text="SUIZA">
      <formula>NOT(ISERROR(SEARCH("SUIZA",B13)))</formula>
    </cfRule>
    <cfRule type="containsText" dxfId="709" priority="376" operator="containsText" text="AUSTRIA">
      <formula>NOT(ISERROR(SEARCH("AUSTRIA",B13)))</formula>
    </cfRule>
    <cfRule type="containsText" dxfId="708" priority="377" operator="containsText" text="IRLANDA">
      <formula>NOT(ISERROR(SEARCH("IRLANDA",B13)))</formula>
    </cfRule>
    <cfRule type="containsText" dxfId="707" priority="378" operator="containsText" text="PAÍSES DEL ESTE">
      <formula>NOT(ISERROR(SEARCH("PAÍSES DEL ESTE",B13)))</formula>
    </cfRule>
    <cfRule type="containsText" dxfId="706" priority="379" operator="containsText" text="RUSIA">
      <formula>NOT(ISERROR(SEARCH("RUSIA",B13)))</formula>
    </cfRule>
    <cfRule type="containsText" dxfId="705" priority="380" operator="containsText" text="HOLANDA">
      <formula>NOT(ISERROR(SEARCH("HOLANDA",B13)))</formula>
    </cfRule>
    <cfRule type="containsText" dxfId="704" priority="381" operator="containsText" text="FRANCIA">
      <formula>NOT(ISERROR(SEARCH("FRANCIA",B13)))</formula>
    </cfRule>
    <cfRule type="containsText" dxfId="703" priority="382" operator="containsText" text="ITALIA">
      <formula>NOT(ISERROR(SEARCH("ITALIA",B13)))</formula>
    </cfRule>
    <cfRule type="containsText" dxfId="702" priority="383" operator="containsText" text="BÉLGICA">
      <formula>NOT(ISERROR(SEARCH("BÉLGICA",B13)))</formula>
    </cfRule>
    <cfRule type="containsText" dxfId="701" priority="384" operator="containsText" text="ESPAÑA">
      <formula>NOT(ISERROR(SEARCH("ESPAÑA",B13)))</formula>
    </cfRule>
    <cfRule type="containsText" dxfId="700" priority="385" operator="containsText" text="ALEMANIA">
      <formula>NOT(ISERROR(SEARCH("ALEMANIA",B13)))</formula>
    </cfRule>
    <cfRule type="containsText" dxfId="699" priority="386" operator="containsText" text="PAÍSES NÓRDICOS">
      <formula>NOT(ISERROR(SEARCH("PAÍSES NÓRDICOS",B13)))</formula>
    </cfRule>
    <cfRule type="containsText" dxfId="698" priority="387" operator="containsText" text="REINO UNIDO">
      <formula>NOT(ISERROR(SEARCH("REINO UNIDO",B13)))</formula>
    </cfRule>
    <cfRule type="containsText" dxfId="697" priority="388" operator="containsText" text="DINAMARCA">
      <formula>NOT(ISERROR(SEARCH("DINAMARCA",B13)))</formula>
    </cfRule>
    <cfRule type="containsText" dxfId="696" priority="389" operator="containsText" text="NORUEGA">
      <formula>NOT(ISERROR(SEARCH("NORUEGA",B13)))</formula>
    </cfRule>
    <cfRule type="containsText" dxfId="695" priority="390" operator="containsText" text="FINLANDIA">
      <formula>NOT(ISERROR(SEARCH("FINLANDIA",B13)))</formula>
    </cfRule>
    <cfRule type="containsText" dxfId="694" priority="391" operator="containsText" text="SUECIA">
      <formula>NOT(ISERROR(SEARCH("SUECIA",B13)))</formula>
    </cfRule>
  </conditionalFormatting>
  <conditionalFormatting sqref="B13">
    <cfRule type="containsText" dxfId="693" priority="358" operator="containsText" text="SUIZA">
      <formula>NOT(ISERROR(SEARCH("SUIZA",B13)))</formula>
    </cfRule>
    <cfRule type="containsText" dxfId="692" priority="359" operator="containsText" text="AUSTRIA">
      <formula>NOT(ISERROR(SEARCH("AUSTRIA",B13)))</formula>
    </cfRule>
    <cfRule type="containsText" dxfId="691" priority="360" operator="containsText" text="IRLANDA">
      <formula>NOT(ISERROR(SEARCH("IRLANDA",B13)))</formula>
    </cfRule>
    <cfRule type="containsText" dxfId="690" priority="361" operator="containsText" text="PAÍSES DEL ESTE">
      <formula>NOT(ISERROR(SEARCH("PAÍSES DEL ESTE",B13)))</formula>
    </cfRule>
    <cfRule type="containsText" dxfId="689" priority="362" operator="containsText" text="RUSIA">
      <formula>NOT(ISERROR(SEARCH("RUSIA",B13)))</formula>
    </cfRule>
    <cfRule type="containsText" dxfId="688" priority="363" operator="containsText" text="HOLANDA">
      <formula>NOT(ISERROR(SEARCH("HOLANDA",B13)))</formula>
    </cfRule>
    <cfRule type="containsText" dxfId="687" priority="364" operator="containsText" text="FRANCIA">
      <formula>NOT(ISERROR(SEARCH("FRANCIA",B13)))</formula>
    </cfRule>
    <cfRule type="containsText" dxfId="686" priority="365" operator="containsText" text="ITALIA">
      <formula>NOT(ISERROR(SEARCH("ITALIA",B13)))</formula>
    </cfRule>
    <cfRule type="containsText" dxfId="685" priority="366" operator="containsText" text="BÉLGICA">
      <formula>NOT(ISERROR(SEARCH("BÉLGICA",B13)))</formula>
    </cfRule>
    <cfRule type="containsText" dxfId="684" priority="367" operator="containsText" text="ESPAÑA">
      <formula>NOT(ISERROR(SEARCH("ESPAÑA",B13)))</formula>
    </cfRule>
    <cfRule type="containsText" dxfId="683" priority="368" operator="containsText" text="ALEMANIA">
      <formula>NOT(ISERROR(SEARCH("ALEMANIA",B13)))</formula>
    </cfRule>
    <cfRule type="containsText" dxfId="682" priority="369" operator="containsText" text="PAÍSES NÓRDICOS">
      <formula>NOT(ISERROR(SEARCH("PAÍSES NÓRDICOS",B13)))</formula>
    </cfRule>
    <cfRule type="containsText" dxfId="681" priority="370" operator="containsText" text="REINO UNIDO">
      <formula>NOT(ISERROR(SEARCH("REINO UNIDO",B13)))</formula>
    </cfRule>
    <cfRule type="containsText" dxfId="680" priority="371" operator="containsText" text="DINAMARCA">
      <formula>NOT(ISERROR(SEARCH("DINAMARCA",B13)))</formula>
    </cfRule>
    <cfRule type="containsText" dxfId="679" priority="372" operator="containsText" text="NORUEGA">
      <formula>NOT(ISERROR(SEARCH("NORUEGA",B13)))</formula>
    </cfRule>
    <cfRule type="containsText" dxfId="678" priority="373" operator="containsText" text="FINLANDIA">
      <formula>NOT(ISERROR(SEARCH("FINLANDIA",B13)))</formula>
    </cfRule>
    <cfRule type="containsText" dxfId="677" priority="374" operator="containsText" text="SUECIA">
      <formula>NOT(ISERROR(SEARCH("SUECIA",B13)))</formula>
    </cfRule>
  </conditionalFormatting>
  <conditionalFormatting sqref="B13">
    <cfRule type="containsText" dxfId="676" priority="341" operator="containsText" text="SUIZA">
      <formula>NOT(ISERROR(SEARCH("SUIZA",B13)))</formula>
    </cfRule>
    <cfRule type="containsText" dxfId="675" priority="342" operator="containsText" text="AUSTRIA">
      <formula>NOT(ISERROR(SEARCH("AUSTRIA",B13)))</formula>
    </cfRule>
    <cfRule type="containsText" dxfId="674" priority="343" operator="containsText" text="IRLANDA">
      <formula>NOT(ISERROR(SEARCH("IRLANDA",B13)))</formula>
    </cfRule>
    <cfRule type="containsText" dxfId="673" priority="344" operator="containsText" text="PAÍSES DEL ESTE">
      <formula>NOT(ISERROR(SEARCH("PAÍSES DEL ESTE",B13)))</formula>
    </cfRule>
    <cfRule type="containsText" dxfId="672" priority="345" operator="containsText" text="RUSIA">
      <formula>NOT(ISERROR(SEARCH("RUSIA",B13)))</formula>
    </cfRule>
    <cfRule type="containsText" dxfId="671" priority="346" operator="containsText" text="HOLANDA">
      <formula>NOT(ISERROR(SEARCH("HOLANDA",B13)))</formula>
    </cfRule>
    <cfRule type="containsText" dxfId="670" priority="347" operator="containsText" text="FRANCIA">
      <formula>NOT(ISERROR(SEARCH("FRANCIA",B13)))</formula>
    </cfRule>
    <cfRule type="containsText" dxfId="669" priority="348" operator="containsText" text="ITALIA">
      <formula>NOT(ISERROR(SEARCH("ITALIA",B13)))</formula>
    </cfRule>
    <cfRule type="containsText" dxfId="668" priority="349" operator="containsText" text="BÉLGICA">
      <formula>NOT(ISERROR(SEARCH("BÉLGICA",B13)))</formula>
    </cfRule>
    <cfRule type="containsText" dxfId="667" priority="350" operator="containsText" text="ESPAÑA">
      <formula>NOT(ISERROR(SEARCH("ESPAÑA",B13)))</formula>
    </cfRule>
    <cfRule type="containsText" dxfId="666" priority="351" operator="containsText" text="ALEMANIA">
      <formula>NOT(ISERROR(SEARCH("ALEMANIA",B13)))</formula>
    </cfRule>
    <cfRule type="containsText" dxfId="665" priority="352" operator="containsText" text="PAÍSES NÓRDICOS">
      <formula>NOT(ISERROR(SEARCH("PAÍSES NÓRDICOS",B13)))</formula>
    </cfRule>
    <cfRule type="containsText" dxfId="664" priority="353" operator="containsText" text="REINO UNIDO">
      <formula>NOT(ISERROR(SEARCH("REINO UNIDO",B13)))</formula>
    </cfRule>
    <cfRule type="containsText" dxfId="663" priority="354" operator="containsText" text="DINAMARCA">
      <formula>NOT(ISERROR(SEARCH("DINAMARCA",B13)))</formula>
    </cfRule>
    <cfRule type="containsText" dxfId="662" priority="355" operator="containsText" text="NORUEGA">
      <formula>NOT(ISERROR(SEARCH("NORUEGA",B13)))</formula>
    </cfRule>
    <cfRule type="containsText" dxfId="661" priority="356" operator="containsText" text="FINLANDIA">
      <formula>NOT(ISERROR(SEARCH("FINLANDIA",B13)))</formula>
    </cfRule>
    <cfRule type="containsText" dxfId="660" priority="357" operator="containsText" text="SUECIA">
      <formula>NOT(ISERROR(SEARCH("SUECIA",B13)))</formula>
    </cfRule>
  </conditionalFormatting>
  <conditionalFormatting sqref="B13">
    <cfRule type="containsText" dxfId="659" priority="324" operator="containsText" text="SUIZA">
      <formula>NOT(ISERROR(SEARCH("SUIZA",B13)))</formula>
    </cfRule>
    <cfRule type="containsText" dxfId="658" priority="325" operator="containsText" text="AUSTRIA">
      <formula>NOT(ISERROR(SEARCH("AUSTRIA",B13)))</formula>
    </cfRule>
    <cfRule type="containsText" dxfId="657" priority="326" operator="containsText" text="IRLANDA">
      <formula>NOT(ISERROR(SEARCH("IRLANDA",B13)))</formula>
    </cfRule>
    <cfRule type="containsText" dxfId="656" priority="327" operator="containsText" text="PAÍSES DEL ESTE">
      <formula>NOT(ISERROR(SEARCH("PAÍSES DEL ESTE",B13)))</formula>
    </cfRule>
    <cfRule type="containsText" dxfId="655" priority="328" operator="containsText" text="RUSIA">
      <formula>NOT(ISERROR(SEARCH("RUSIA",B13)))</formula>
    </cfRule>
    <cfRule type="containsText" dxfId="654" priority="329" operator="containsText" text="HOLANDA">
      <formula>NOT(ISERROR(SEARCH("HOLANDA",B13)))</formula>
    </cfRule>
    <cfRule type="containsText" dxfId="653" priority="330" operator="containsText" text="FRANCIA">
      <formula>NOT(ISERROR(SEARCH("FRANCIA",B13)))</formula>
    </cfRule>
    <cfRule type="containsText" dxfId="652" priority="331" operator="containsText" text="ITALIA">
      <formula>NOT(ISERROR(SEARCH("ITALIA",B13)))</formula>
    </cfRule>
    <cfRule type="containsText" dxfId="651" priority="332" operator="containsText" text="BÉLGICA">
      <formula>NOT(ISERROR(SEARCH("BÉLGICA",B13)))</formula>
    </cfRule>
    <cfRule type="containsText" dxfId="650" priority="333" operator="containsText" text="ESPAÑA">
      <formula>NOT(ISERROR(SEARCH("ESPAÑA",B13)))</formula>
    </cfRule>
    <cfRule type="containsText" dxfId="649" priority="334" operator="containsText" text="ALEMANIA">
      <formula>NOT(ISERROR(SEARCH("ALEMANIA",B13)))</formula>
    </cfRule>
    <cfRule type="containsText" dxfId="648" priority="335" operator="containsText" text="PAÍSES NÓRDICOS">
      <formula>NOT(ISERROR(SEARCH("PAÍSES NÓRDICOS",B13)))</formula>
    </cfRule>
    <cfRule type="containsText" dxfId="647" priority="336" operator="containsText" text="REINO UNIDO">
      <formula>NOT(ISERROR(SEARCH("REINO UNIDO",B13)))</formula>
    </cfRule>
    <cfRule type="containsText" dxfId="646" priority="337" operator="containsText" text="DINAMARCA">
      <formula>NOT(ISERROR(SEARCH("DINAMARCA",B13)))</formula>
    </cfRule>
    <cfRule type="containsText" dxfId="645" priority="338" operator="containsText" text="NORUEGA">
      <formula>NOT(ISERROR(SEARCH("NORUEGA",B13)))</formula>
    </cfRule>
    <cfRule type="containsText" dxfId="644" priority="339" operator="containsText" text="FINLANDIA">
      <formula>NOT(ISERROR(SEARCH("FINLANDIA",B13)))</formula>
    </cfRule>
    <cfRule type="containsText" dxfId="643" priority="340" operator="containsText" text="SUECIA">
      <formula>NOT(ISERROR(SEARCH("SUECIA",B13)))</formula>
    </cfRule>
  </conditionalFormatting>
  <conditionalFormatting sqref="B13">
    <cfRule type="containsText" dxfId="642" priority="307" operator="containsText" text="SUIZA">
      <formula>NOT(ISERROR(SEARCH("SUIZA",B13)))</formula>
    </cfRule>
    <cfRule type="containsText" dxfId="641" priority="308" operator="containsText" text="AUSTRIA">
      <formula>NOT(ISERROR(SEARCH("AUSTRIA",B13)))</formula>
    </cfRule>
    <cfRule type="containsText" dxfId="640" priority="309" operator="containsText" text="IRLANDA">
      <formula>NOT(ISERROR(SEARCH("IRLANDA",B13)))</formula>
    </cfRule>
    <cfRule type="containsText" dxfId="639" priority="310" operator="containsText" text="PAÍSES DEL ESTE">
      <formula>NOT(ISERROR(SEARCH("PAÍSES DEL ESTE",B13)))</formula>
    </cfRule>
    <cfRule type="containsText" dxfId="638" priority="311" operator="containsText" text="RUSIA">
      <formula>NOT(ISERROR(SEARCH("RUSIA",B13)))</formula>
    </cfRule>
    <cfRule type="containsText" dxfId="637" priority="312" operator="containsText" text="HOLANDA">
      <formula>NOT(ISERROR(SEARCH("HOLANDA",B13)))</formula>
    </cfRule>
    <cfRule type="containsText" dxfId="636" priority="313" operator="containsText" text="FRANCIA">
      <formula>NOT(ISERROR(SEARCH("FRANCIA",B13)))</formula>
    </cfRule>
    <cfRule type="containsText" dxfId="635" priority="314" operator="containsText" text="ITALIA">
      <formula>NOT(ISERROR(SEARCH("ITALIA",B13)))</formula>
    </cfRule>
    <cfRule type="containsText" dxfId="634" priority="315" operator="containsText" text="BÉLGICA">
      <formula>NOT(ISERROR(SEARCH("BÉLGICA",B13)))</formula>
    </cfRule>
    <cfRule type="containsText" dxfId="633" priority="316" operator="containsText" text="ESPAÑA">
      <formula>NOT(ISERROR(SEARCH("ESPAÑA",B13)))</formula>
    </cfRule>
    <cfRule type="containsText" dxfId="632" priority="317" operator="containsText" text="ALEMANIA">
      <formula>NOT(ISERROR(SEARCH("ALEMANIA",B13)))</formula>
    </cfRule>
    <cfRule type="containsText" dxfId="631" priority="318" operator="containsText" text="PAÍSES NÓRDICOS">
      <formula>NOT(ISERROR(SEARCH("PAÍSES NÓRDICOS",B13)))</formula>
    </cfRule>
    <cfRule type="containsText" dxfId="630" priority="319" operator="containsText" text="REINO UNIDO">
      <formula>NOT(ISERROR(SEARCH("REINO UNIDO",B13)))</formula>
    </cfRule>
    <cfRule type="containsText" dxfId="629" priority="320" operator="containsText" text="DINAMARCA">
      <formula>NOT(ISERROR(SEARCH("DINAMARCA",B13)))</formula>
    </cfRule>
    <cfRule type="containsText" dxfId="628" priority="321" operator="containsText" text="NORUEGA">
      <formula>NOT(ISERROR(SEARCH("NORUEGA",B13)))</formula>
    </cfRule>
    <cfRule type="containsText" dxfId="627" priority="322" operator="containsText" text="FINLANDIA">
      <formula>NOT(ISERROR(SEARCH("FINLANDIA",B13)))</formula>
    </cfRule>
    <cfRule type="containsText" dxfId="626" priority="323" operator="containsText" text="SUECIA">
      <formula>NOT(ISERROR(SEARCH("SUECIA",B13)))</formula>
    </cfRule>
  </conditionalFormatting>
  <conditionalFormatting sqref="B13">
    <cfRule type="containsText" dxfId="625" priority="290" operator="containsText" text="SUIZA">
      <formula>NOT(ISERROR(SEARCH("SUIZA",B13)))</formula>
    </cfRule>
    <cfRule type="containsText" dxfId="624" priority="291" operator="containsText" text="AUSTRIA">
      <formula>NOT(ISERROR(SEARCH("AUSTRIA",B13)))</formula>
    </cfRule>
    <cfRule type="containsText" dxfId="623" priority="292" operator="containsText" text="IRLANDA">
      <formula>NOT(ISERROR(SEARCH("IRLANDA",B13)))</formula>
    </cfRule>
    <cfRule type="containsText" dxfId="622" priority="293" operator="containsText" text="PAÍSES DEL ESTE">
      <formula>NOT(ISERROR(SEARCH("PAÍSES DEL ESTE",B13)))</formula>
    </cfRule>
    <cfRule type="containsText" dxfId="621" priority="294" operator="containsText" text="RUSIA">
      <formula>NOT(ISERROR(SEARCH("RUSIA",B13)))</formula>
    </cfRule>
    <cfRule type="containsText" dxfId="620" priority="295" operator="containsText" text="HOLANDA">
      <formula>NOT(ISERROR(SEARCH("HOLANDA",B13)))</formula>
    </cfRule>
    <cfRule type="containsText" dxfId="619" priority="296" operator="containsText" text="FRANCIA">
      <formula>NOT(ISERROR(SEARCH("FRANCIA",B13)))</formula>
    </cfRule>
    <cfRule type="containsText" dxfId="618" priority="297" operator="containsText" text="ITALIA">
      <formula>NOT(ISERROR(SEARCH("ITALIA",B13)))</formula>
    </cfRule>
    <cfRule type="containsText" dxfId="617" priority="298" operator="containsText" text="BÉLGICA">
      <formula>NOT(ISERROR(SEARCH("BÉLGICA",B13)))</formula>
    </cfRule>
    <cfRule type="containsText" dxfId="616" priority="299" operator="containsText" text="ESPAÑA">
      <formula>NOT(ISERROR(SEARCH("ESPAÑA",B13)))</formula>
    </cfRule>
    <cfRule type="containsText" dxfId="615" priority="300" operator="containsText" text="ALEMANIA">
      <formula>NOT(ISERROR(SEARCH("ALEMANIA",B13)))</formula>
    </cfRule>
    <cfRule type="containsText" dxfId="614" priority="301" operator="containsText" text="PAÍSES NÓRDICOS">
      <formula>NOT(ISERROR(SEARCH("PAÍSES NÓRDICOS",B13)))</formula>
    </cfRule>
    <cfRule type="containsText" dxfId="613" priority="302" operator="containsText" text="REINO UNIDO">
      <formula>NOT(ISERROR(SEARCH("REINO UNIDO",B13)))</formula>
    </cfRule>
    <cfRule type="containsText" dxfId="612" priority="303" operator="containsText" text="DINAMARCA">
      <formula>NOT(ISERROR(SEARCH("DINAMARCA",B13)))</formula>
    </cfRule>
    <cfRule type="containsText" dxfId="611" priority="304" operator="containsText" text="NORUEGA">
      <formula>NOT(ISERROR(SEARCH("NORUEGA",B13)))</formula>
    </cfRule>
    <cfRule type="containsText" dxfId="610" priority="305" operator="containsText" text="FINLANDIA">
      <formula>NOT(ISERROR(SEARCH("FINLANDIA",B13)))</formula>
    </cfRule>
    <cfRule type="containsText" dxfId="609" priority="306" operator="containsText" text="SUECIA">
      <formula>NOT(ISERROR(SEARCH("SUECIA",B13)))</formula>
    </cfRule>
  </conditionalFormatting>
  <conditionalFormatting sqref="B13">
    <cfRule type="containsText" dxfId="608" priority="273" operator="containsText" text="SUIZA">
      <formula>NOT(ISERROR(SEARCH("SUIZA",B13)))</formula>
    </cfRule>
    <cfRule type="containsText" dxfId="607" priority="274" operator="containsText" text="AUSTRIA">
      <formula>NOT(ISERROR(SEARCH("AUSTRIA",B13)))</formula>
    </cfRule>
    <cfRule type="containsText" dxfId="606" priority="275" operator="containsText" text="IRLANDA">
      <formula>NOT(ISERROR(SEARCH("IRLANDA",B13)))</formula>
    </cfRule>
    <cfRule type="containsText" dxfId="605" priority="276" operator="containsText" text="PAÍSES DEL ESTE">
      <formula>NOT(ISERROR(SEARCH("PAÍSES DEL ESTE",B13)))</formula>
    </cfRule>
    <cfRule type="containsText" dxfId="604" priority="277" operator="containsText" text="RUSIA">
      <formula>NOT(ISERROR(SEARCH("RUSIA",B13)))</formula>
    </cfRule>
    <cfRule type="containsText" dxfId="603" priority="278" operator="containsText" text="HOLANDA">
      <formula>NOT(ISERROR(SEARCH("HOLANDA",B13)))</formula>
    </cfRule>
    <cfRule type="containsText" dxfId="602" priority="279" operator="containsText" text="FRANCIA">
      <formula>NOT(ISERROR(SEARCH("FRANCIA",B13)))</formula>
    </cfRule>
    <cfRule type="containsText" dxfId="601" priority="280" operator="containsText" text="ITALIA">
      <formula>NOT(ISERROR(SEARCH("ITALIA",B13)))</formula>
    </cfRule>
    <cfRule type="containsText" dxfId="600" priority="281" operator="containsText" text="BÉLGICA">
      <formula>NOT(ISERROR(SEARCH("BÉLGICA",B13)))</formula>
    </cfRule>
    <cfRule type="containsText" dxfId="599" priority="282" operator="containsText" text="ESPAÑA">
      <formula>NOT(ISERROR(SEARCH("ESPAÑA",B13)))</formula>
    </cfRule>
    <cfRule type="containsText" dxfId="598" priority="283" operator="containsText" text="ALEMANIA">
      <formula>NOT(ISERROR(SEARCH("ALEMANIA",B13)))</formula>
    </cfRule>
    <cfRule type="containsText" dxfId="597" priority="284" operator="containsText" text="PAÍSES NÓRDICOS">
      <formula>NOT(ISERROR(SEARCH("PAÍSES NÓRDICOS",B13)))</formula>
    </cfRule>
    <cfRule type="containsText" dxfId="596" priority="285" operator="containsText" text="REINO UNIDO">
      <formula>NOT(ISERROR(SEARCH("REINO UNIDO",B13)))</formula>
    </cfRule>
    <cfRule type="containsText" dxfId="595" priority="286" operator="containsText" text="DINAMARCA">
      <formula>NOT(ISERROR(SEARCH("DINAMARCA",B13)))</formula>
    </cfRule>
    <cfRule type="containsText" dxfId="594" priority="287" operator="containsText" text="NORUEGA">
      <formula>NOT(ISERROR(SEARCH("NORUEGA",B13)))</formula>
    </cfRule>
    <cfRule type="containsText" dxfId="593" priority="288" operator="containsText" text="FINLANDIA">
      <formula>NOT(ISERROR(SEARCH("FINLANDIA",B13)))</formula>
    </cfRule>
    <cfRule type="containsText" dxfId="592" priority="289" operator="containsText" text="SUECIA">
      <formula>NOT(ISERROR(SEARCH("SUECIA",B13)))</formula>
    </cfRule>
  </conditionalFormatting>
  <conditionalFormatting sqref="B13">
    <cfRule type="containsText" dxfId="591" priority="256" operator="containsText" text="SUIZA">
      <formula>NOT(ISERROR(SEARCH("SUIZA",B13)))</formula>
    </cfRule>
    <cfRule type="containsText" dxfId="590" priority="257" operator="containsText" text="AUSTRIA">
      <formula>NOT(ISERROR(SEARCH("AUSTRIA",B13)))</formula>
    </cfRule>
    <cfRule type="containsText" dxfId="589" priority="258" operator="containsText" text="IRLANDA">
      <formula>NOT(ISERROR(SEARCH("IRLANDA",B13)))</formula>
    </cfRule>
    <cfRule type="containsText" dxfId="588" priority="259" operator="containsText" text="PAÍSES DEL ESTE">
      <formula>NOT(ISERROR(SEARCH("PAÍSES DEL ESTE",B13)))</formula>
    </cfRule>
    <cfRule type="containsText" dxfId="587" priority="260" operator="containsText" text="RUSIA">
      <formula>NOT(ISERROR(SEARCH("RUSIA",B13)))</formula>
    </cfRule>
    <cfRule type="containsText" dxfId="586" priority="261" operator="containsText" text="HOLANDA">
      <formula>NOT(ISERROR(SEARCH("HOLANDA",B13)))</formula>
    </cfRule>
    <cfRule type="containsText" dxfId="585" priority="262" operator="containsText" text="FRANCIA">
      <formula>NOT(ISERROR(SEARCH("FRANCIA",B13)))</formula>
    </cfRule>
    <cfRule type="containsText" dxfId="584" priority="263" operator="containsText" text="ITALIA">
      <formula>NOT(ISERROR(SEARCH("ITALIA",B13)))</formula>
    </cfRule>
    <cfRule type="containsText" dxfId="583" priority="264" operator="containsText" text="BÉLGICA">
      <formula>NOT(ISERROR(SEARCH("BÉLGICA",B13)))</formula>
    </cfRule>
    <cfRule type="containsText" dxfId="582" priority="265" operator="containsText" text="ESPAÑA">
      <formula>NOT(ISERROR(SEARCH("ESPAÑA",B13)))</formula>
    </cfRule>
    <cfRule type="containsText" dxfId="581" priority="266" operator="containsText" text="ALEMANIA">
      <formula>NOT(ISERROR(SEARCH("ALEMANIA",B13)))</formula>
    </cfRule>
    <cfRule type="containsText" dxfId="580" priority="267" operator="containsText" text="PAÍSES NÓRDICOS">
      <formula>NOT(ISERROR(SEARCH("PAÍSES NÓRDICOS",B13)))</formula>
    </cfRule>
    <cfRule type="containsText" dxfId="579" priority="268" operator="containsText" text="REINO UNIDO">
      <formula>NOT(ISERROR(SEARCH("REINO UNIDO",B13)))</formula>
    </cfRule>
    <cfRule type="containsText" dxfId="578" priority="269" operator="containsText" text="DINAMARCA">
      <formula>NOT(ISERROR(SEARCH("DINAMARCA",B13)))</formula>
    </cfRule>
    <cfRule type="containsText" dxfId="577" priority="270" operator="containsText" text="NORUEGA">
      <formula>NOT(ISERROR(SEARCH("NORUEGA",B13)))</formula>
    </cfRule>
    <cfRule type="containsText" dxfId="576" priority="271" operator="containsText" text="FINLANDIA">
      <formula>NOT(ISERROR(SEARCH("FINLANDIA",B13)))</formula>
    </cfRule>
    <cfRule type="containsText" dxfId="575" priority="272" operator="containsText" text="SUECIA">
      <formula>NOT(ISERROR(SEARCH("SUECIA",B13)))</formula>
    </cfRule>
  </conditionalFormatting>
  <conditionalFormatting sqref="B13">
    <cfRule type="containsText" dxfId="574" priority="239" operator="containsText" text="SUIZA">
      <formula>NOT(ISERROR(SEARCH("SUIZA",B13)))</formula>
    </cfRule>
    <cfRule type="containsText" dxfId="573" priority="240" operator="containsText" text="AUSTRIA">
      <formula>NOT(ISERROR(SEARCH("AUSTRIA",B13)))</formula>
    </cfRule>
    <cfRule type="containsText" dxfId="572" priority="241" operator="containsText" text="IRLANDA">
      <formula>NOT(ISERROR(SEARCH("IRLANDA",B13)))</formula>
    </cfRule>
    <cfRule type="containsText" dxfId="571" priority="242" operator="containsText" text="PAÍSES DEL ESTE">
      <formula>NOT(ISERROR(SEARCH("PAÍSES DEL ESTE",B13)))</formula>
    </cfRule>
    <cfRule type="containsText" dxfId="570" priority="243" operator="containsText" text="RUSIA">
      <formula>NOT(ISERROR(SEARCH("RUSIA",B13)))</formula>
    </cfRule>
    <cfRule type="containsText" dxfId="569" priority="244" operator="containsText" text="HOLANDA">
      <formula>NOT(ISERROR(SEARCH("HOLANDA",B13)))</formula>
    </cfRule>
    <cfRule type="containsText" dxfId="568" priority="245" operator="containsText" text="FRANCIA">
      <formula>NOT(ISERROR(SEARCH("FRANCIA",B13)))</formula>
    </cfRule>
    <cfRule type="containsText" dxfId="567" priority="246" operator="containsText" text="ITALIA">
      <formula>NOT(ISERROR(SEARCH("ITALIA",B13)))</formula>
    </cfRule>
    <cfRule type="containsText" dxfId="566" priority="247" operator="containsText" text="BÉLGICA">
      <formula>NOT(ISERROR(SEARCH("BÉLGICA",B13)))</formula>
    </cfRule>
    <cfRule type="containsText" dxfId="565" priority="248" operator="containsText" text="ESPAÑA">
      <formula>NOT(ISERROR(SEARCH("ESPAÑA",B13)))</formula>
    </cfRule>
    <cfRule type="containsText" dxfId="564" priority="249" operator="containsText" text="ALEMANIA">
      <formula>NOT(ISERROR(SEARCH("ALEMANIA",B13)))</formula>
    </cfRule>
    <cfRule type="containsText" dxfId="563" priority="250" operator="containsText" text="PAÍSES NÓRDICOS">
      <formula>NOT(ISERROR(SEARCH("PAÍSES NÓRDICOS",B13)))</formula>
    </cfRule>
    <cfRule type="containsText" dxfId="562" priority="251" operator="containsText" text="REINO UNIDO">
      <formula>NOT(ISERROR(SEARCH("REINO UNIDO",B13)))</formula>
    </cfRule>
    <cfRule type="containsText" dxfId="561" priority="252" operator="containsText" text="DINAMARCA">
      <formula>NOT(ISERROR(SEARCH("DINAMARCA",B13)))</formula>
    </cfRule>
    <cfRule type="containsText" dxfId="560" priority="253" operator="containsText" text="NORUEGA">
      <formula>NOT(ISERROR(SEARCH("NORUEGA",B13)))</formula>
    </cfRule>
    <cfRule type="containsText" dxfId="559" priority="254" operator="containsText" text="FINLANDIA">
      <formula>NOT(ISERROR(SEARCH("FINLANDIA",B13)))</formula>
    </cfRule>
    <cfRule type="containsText" dxfId="558" priority="255" operator="containsText" text="SUECIA">
      <formula>NOT(ISERROR(SEARCH("SUECIA",B13)))</formula>
    </cfRule>
  </conditionalFormatting>
  <conditionalFormatting sqref="B13">
    <cfRule type="containsText" dxfId="557" priority="222" operator="containsText" text="SUIZA">
      <formula>NOT(ISERROR(SEARCH("SUIZA",B13)))</formula>
    </cfRule>
    <cfRule type="containsText" dxfId="556" priority="223" operator="containsText" text="AUSTRIA">
      <formula>NOT(ISERROR(SEARCH("AUSTRIA",B13)))</formula>
    </cfRule>
    <cfRule type="containsText" dxfId="555" priority="224" operator="containsText" text="IRLANDA">
      <formula>NOT(ISERROR(SEARCH("IRLANDA",B13)))</formula>
    </cfRule>
    <cfRule type="containsText" dxfId="554" priority="225" operator="containsText" text="PAÍSES DEL ESTE">
      <formula>NOT(ISERROR(SEARCH("PAÍSES DEL ESTE",B13)))</formula>
    </cfRule>
    <cfRule type="containsText" dxfId="553" priority="226" operator="containsText" text="RUSIA">
      <formula>NOT(ISERROR(SEARCH("RUSIA",B13)))</formula>
    </cfRule>
    <cfRule type="containsText" dxfId="552" priority="227" operator="containsText" text="HOLANDA">
      <formula>NOT(ISERROR(SEARCH("HOLANDA",B13)))</formula>
    </cfRule>
    <cfRule type="containsText" dxfId="551" priority="228" operator="containsText" text="FRANCIA">
      <formula>NOT(ISERROR(SEARCH("FRANCIA",B13)))</formula>
    </cfRule>
    <cfRule type="containsText" dxfId="550" priority="229" operator="containsText" text="ITALIA">
      <formula>NOT(ISERROR(SEARCH("ITALIA",B13)))</formula>
    </cfRule>
    <cfRule type="containsText" dxfId="549" priority="230" operator="containsText" text="BÉLGICA">
      <formula>NOT(ISERROR(SEARCH("BÉLGICA",B13)))</formula>
    </cfRule>
    <cfRule type="containsText" dxfId="548" priority="231" operator="containsText" text="ESPAÑA">
      <formula>NOT(ISERROR(SEARCH("ESPAÑA",B13)))</formula>
    </cfRule>
    <cfRule type="containsText" dxfId="547" priority="232" operator="containsText" text="ALEMANIA">
      <formula>NOT(ISERROR(SEARCH("ALEMANIA",B13)))</formula>
    </cfRule>
    <cfRule type="containsText" dxfId="546" priority="233" operator="containsText" text="PAÍSES NÓRDICOS">
      <formula>NOT(ISERROR(SEARCH("PAÍSES NÓRDICOS",B13)))</formula>
    </cfRule>
    <cfRule type="containsText" dxfId="545" priority="234" operator="containsText" text="REINO UNIDO">
      <formula>NOT(ISERROR(SEARCH("REINO UNIDO",B13)))</formula>
    </cfRule>
    <cfRule type="containsText" dxfId="544" priority="235" operator="containsText" text="DINAMARCA">
      <formula>NOT(ISERROR(SEARCH("DINAMARCA",B13)))</formula>
    </cfRule>
    <cfRule type="containsText" dxfId="543" priority="236" operator="containsText" text="NORUEGA">
      <formula>NOT(ISERROR(SEARCH("NORUEGA",B13)))</formula>
    </cfRule>
    <cfRule type="containsText" dxfId="542" priority="237" operator="containsText" text="FINLANDIA">
      <formula>NOT(ISERROR(SEARCH("FINLANDIA",B13)))</formula>
    </cfRule>
    <cfRule type="containsText" dxfId="541" priority="238" operator="containsText" text="SUECIA">
      <formula>NOT(ISERROR(SEARCH("SUECIA",B13)))</formula>
    </cfRule>
  </conditionalFormatting>
  <conditionalFormatting sqref="B13">
    <cfRule type="containsText" dxfId="540" priority="205" operator="containsText" text="SUIZA">
      <formula>NOT(ISERROR(SEARCH("SUIZA",B13)))</formula>
    </cfRule>
    <cfRule type="containsText" dxfId="539" priority="206" operator="containsText" text="AUSTRIA">
      <formula>NOT(ISERROR(SEARCH("AUSTRIA",B13)))</formula>
    </cfRule>
    <cfRule type="containsText" dxfId="538" priority="207" operator="containsText" text="IRLANDA">
      <formula>NOT(ISERROR(SEARCH("IRLANDA",B13)))</formula>
    </cfRule>
    <cfRule type="containsText" dxfId="537" priority="208" operator="containsText" text="PAÍSES DEL ESTE">
      <formula>NOT(ISERROR(SEARCH("PAÍSES DEL ESTE",B13)))</formula>
    </cfRule>
    <cfRule type="containsText" dxfId="536" priority="209" operator="containsText" text="RUSIA">
      <formula>NOT(ISERROR(SEARCH("RUSIA",B13)))</formula>
    </cfRule>
    <cfRule type="containsText" dxfId="535" priority="210" operator="containsText" text="HOLANDA">
      <formula>NOT(ISERROR(SEARCH("HOLANDA",B13)))</formula>
    </cfRule>
    <cfRule type="containsText" dxfId="534" priority="211" operator="containsText" text="FRANCIA">
      <formula>NOT(ISERROR(SEARCH("FRANCIA",B13)))</formula>
    </cfRule>
    <cfRule type="containsText" dxfId="533" priority="212" operator="containsText" text="ITALIA">
      <formula>NOT(ISERROR(SEARCH("ITALIA",B13)))</formula>
    </cfRule>
    <cfRule type="containsText" dxfId="532" priority="213" operator="containsText" text="BÉLGICA">
      <formula>NOT(ISERROR(SEARCH("BÉLGICA",B13)))</formula>
    </cfRule>
    <cfRule type="containsText" dxfId="531" priority="214" operator="containsText" text="ESPAÑA">
      <formula>NOT(ISERROR(SEARCH("ESPAÑA",B13)))</formula>
    </cfRule>
    <cfRule type="containsText" dxfId="530" priority="215" operator="containsText" text="ALEMANIA">
      <formula>NOT(ISERROR(SEARCH("ALEMANIA",B13)))</formula>
    </cfRule>
    <cfRule type="containsText" dxfId="529" priority="216" operator="containsText" text="PAÍSES NÓRDICOS">
      <formula>NOT(ISERROR(SEARCH("PAÍSES NÓRDICOS",B13)))</formula>
    </cfRule>
    <cfRule type="containsText" dxfId="528" priority="217" operator="containsText" text="REINO UNIDO">
      <formula>NOT(ISERROR(SEARCH("REINO UNIDO",B13)))</formula>
    </cfRule>
    <cfRule type="containsText" dxfId="527" priority="218" operator="containsText" text="DINAMARCA">
      <formula>NOT(ISERROR(SEARCH("DINAMARCA",B13)))</formula>
    </cfRule>
    <cfRule type="containsText" dxfId="526" priority="219" operator="containsText" text="NORUEGA">
      <formula>NOT(ISERROR(SEARCH("NORUEGA",B13)))</formula>
    </cfRule>
    <cfRule type="containsText" dxfId="525" priority="220" operator="containsText" text="FINLANDIA">
      <formula>NOT(ISERROR(SEARCH("FINLANDIA",B13)))</formula>
    </cfRule>
    <cfRule type="containsText" dxfId="524" priority="221" operator="containsText" text="SUECIA">
      <formula>NOT(ISERROR(SEARCH("SUECIA",B13)))</formula>
    </cfRule>
  </conditionalFormatting>
  <conditionalFormatting sqref="B13">
    <cfRule type="containsText" dxfId="523" priority="188" operator="containsText" text="SUIZA">
      <formula>NOT(ISERROR(SEARCH("SUIZA",B13)))</formula>
    </cfRule>
    <cfRule type="containsText" dxfId="522" priority="189" operator="containsText" text="AUSTRIA">
      <formula>NOT(ISERROR(SEARCH("AUSTRIA",B13)))</formula>
    </cfRule>
    <cfRule type="containsText" dxfId="521" priority="190" operator="containsText" text="IRLANDA">
      <formula>NOT(ISERROR(SEARCH("IRLANDA",B13)))</formula>
    </cfRule>
    <cfRule type="containsText" dxfId="520" priority="191" operator="containsText" text="PAÍSES DEL ESTE">
      <formula>NOT(ISERROR(SEARCH("PAÍSES DEL ESTE",B13)))</formula>
    </cfRule>
    <cfRule type="containsText" dxfId="519" priority="192" operator="containsText" text="RUSIA">
      <formula>NOT(ISERROR(SEARCH("RUSIA",B13)))</formula>
    </cfRule>
    <cfRule type="containsText" dxfId="518" priority="193" operator="containsText" text="HOLANDA">
      <formula>NOT(ISERROR(SEARCH("HOLANDA",B13)))</formula>
    </cfRule>
    <cfRule type="containsText" dxfId="517" priority="194" operator="containsText" text="FRANCIA">
      <formula>NOT(ISERROR(SEARCH("FRANCIA",B13)))</formula>
    </cfRule>
    <cfRule type="containsText" dxfId="516" priority="195" operator="containsText" text="ITALIA">
      <formula>NOT(ISERROR(SEARCH("ITALIA",B13)))</formula>
    </cfRule>
    <cfRule type="containsText" dxfId="515" priority="196" operator="containsText" text="BÉLGICA">
      <formula>NOT(ISERROR(SEARCH("BÉLGICA",B13)))</formula>
    </cfRule>
    <cfRule type="containsText" dxfId="514" priority="197" operator="containsText" text="ESPAÑA">
      <formula>NOT(ISERROR(SEARCH("ESPAÑA",B13)))</formula>
    </cfRule>
    <cfRule type="containsText" dxfId="513" priority="198" operator="containsText" text="ALEMANIA">
      <formula>NOT(ISERROR(SEARCH("ALEMANIA",B13)))</formula>
    </cfRule>
    <cfRule type="containsText" dxfId="512" priority="199" operator="containsText" text="PAÍSES NÓRDICOS">
      <formula>NOT(ISERROR(SEARCH("PAÍSES NÓRDICOS",B13)))</formula>
    </cfRule>
    <cfRule type="containsText" dxfId="511" priority="200" operator="containsText" text="REINO UNIDO">
      <formula>NOT(ISERROR(SEARCH("REINO UNIDO",B13)))</formula>
    </cfRule>
    <cfRule type="containsText" dxfId="510" priority="201" operator="containsText" text="DINAMARCA">
      <formula>NOT(ISERROR(SEARCH("DINAMARCA",B13)))</formula>
    </cfRule>
    <cfRule type="containsText" dxfId="509" priority="202" operator="containsText" text="NORUEGA">
      <formula>NOT(ISERROR(SEARCH("NORUEGA",B13)))</formula>
    </cfRule>
    <cfRule type="containsText" dxfId="508" priority="203" operator="containsText" text="FINLANDIA">
      <formula>NOT(ISERROR(SEARCH("FINLANDIA",B13)))</formula>
    </cfRule>
    <cfRule type="containsText" dxfId="507" priority="204" operator="containsText" text="SUECIA">
      <formula>NOT(ISERROR(SEARCH("SUECIA",B13)))</formula>
    </cfRule>
  </conditionalFormatting>
  <conditionalFormatting sqref="B13">
    <cfRule type="containsText" dxfId="506" priority="171" operator="containsText" text="SUIZA">
      <formula>NOT(ISERROR(SEARCH("SUIZA",B13)))</formula>
    </cfRule>
    <cfRule type="containsText" dxfId="505" priority="172" operator="containsText" text="AUSTRIA">
      <formula>NOT(ISERROR(SEARCH("AUSTRIA",B13)))</formula>
    </cfRule>
    <cfRule type="containsText" dxfId="504" priority="173" operator="containsText" text="IRLANDA">
      <formula>NOT(ISERROR(SEARCH("IRLANDA",B13)))</formula>
    </cfRule>
    <cfRule type="containsText" dxfId="503" priority="174" operator="containsText" text="PAÍSES DEL ESTE">
      <formula>NOT(ISERROR(SEARCH("PAÍSES DEL ESTE",B13)))</formula>
    </cfRule>
    <cfRule type="containsText" dxfId="502" priority="175" operator="containsText" text="RUSIA">
      <formula>NOT(ISERROR(SEARCH("RUSIA",B13)))</formula>
    </cfRule>
    <cfRule type="containsText" dxfId="501" priority="176" operator="containsText" text="HOLANDA">
      <formula>NOT(ISERROR(SEARCH("HOLANDA",B13)))</formula>
    </cfRule>
    <cfRule type="containsText" dxfId="500" priority="177" operator="containsText" text="FRANCIA">
      <formula>NOT(ISERROR(SEARCH("FRANCIA",B13)))</formula>
    </cfRule>
    <cfRule type="containsText" dxfId="499" priority="178" operator="containsText" text="ITALIA">
      <formula>NOT(ISERROR(SEARCH("ITALIA",B13)))</formula>
    </cfRule>
    <cfRule type="containsText" dxfId="498" priority="179" operator="containsText" text="BÉLGICA">
      <formula>NOT(ISERROR(SEARCH("BÉLGICA",B13)))</formula>
    </cfRule>
    <cfRule type="containsText" dxfId="497" priority="180" operator="containsText" text="ESPAÑA">
      <formula>NOT(ISERROR(SEARCH("ESPAÑA",B13)))</formula>
    </cfRule>
    <cfRule type="containsText" dxfId="496" priority="181" operator="containsText" text="ALEMANIA">
      <formula>NOT(ISERROR(SEARCH("ALEMANIA",B13)))</formula>
    </cfRule>
    <cfRule type="containsText" dxfId="495" priority="182" operator="containsText" text="PAÍSES NÓRDICOS">
      <formula>NOT(ISERROR(SEARCH("PAÍSES NÓRDICOS",B13)))</formula>
    </cfRule>
    <cfRule type="containsText" dxfId="494" priority="183" operator="containsText" text="REINO UNIDO">
      <formula>NOT(ISERROR(SEARCH("REINO UNIDO",B13)))</formula>
    </cfRule>
    <cfRule type="containsText" dxfId="493" priority="184" operator="containsText" text="DINAMARCA">
      <formula>NOT(ISERROR(SEARCH("DINAMARCA",B13)))</formula>
    </cfRule>
    <cfRule type="containsText" dxfId="492" priority="185" operator="containsText" text="NORUEGA">
      <formula>NOT(ISERROR(SEARCH("NORUEGA",B13)))</formula>
    </cfRule>
    <cfRule type="containsText" dxfId="491" priority="186" operator="containsText" text="FINLANDIA">
      <formula>NOT(ISERROR(SEARCH("FINLANDIA",B13)))</formula>
    </cfRule>
    <cfRule type="containsText" dxfId="490" priority="187" operator="containsText" text="SUECIA">
      <formula>NOT(ISERROR(SEARCH("SUECIA",B13)))</formula>
    </cfRule>
  </conditionalFormatting>
  <conditionalFormatting sqref="B13">
    <cfRule type="containsText" dxfId="489" priority="154" operator="containsText" text="SUIZA">
      <formula>NOT(ISERROR(SEARCH("SUIZA",B13)))</formula>
    </cfRule>
    <cfRule type="containsText" dxfId="488" priority="155" operator="containsText" text="AUSTRIA">
      <formula>NOT(ISERROR(SEARCH("AUSTRIA",B13)))</formula>
    </cfRule>
    <cfRule type="containsText" dxfId="487" priority="156" operator="containsText" text="IRLANDA">
      <formula>NOT(ISERROR(SEARCH("IRLANDA",B13)))</formula>
    </cfRule>
    <cfRule type="containsText" dxfId="486" priority="157" operator="containsText" text="PAÍSES DEL ESTE">
      <formula>NOT(ISERROR(SEARCH("PAÍSES DEL ESTE",B13)))</formula>
    </cfRule>
    <cfRule type="containsText" dxfId="485" priority="158" operator="containsText" text="RUSIA">
      <formula>NOT(ISERROR(SEARCH("RUSIA",B13)))</formula>
    </cfRule>
    <cfRule type="containsText" dxfId="484" priority="159" operator="containsText" text="HOLANDA">
      <formula>NOT(ISERROR(SEARCH("HOLANDA",B13)))</formula>
    </cfRule>
    <cfRule type="containsText" dxfId="483" priority="160" operator="containsText" text="FRANCIA">
      <formula>NOT(ISERROR(SEARCH("FRANCIA",B13)))</formula>
    </cfRule>
    <cfRule type="containsText" dxfId="482" priority="161" operator="containsText" text="ITALIA">
      <formula>NOT(ISERROR(SEARCH("ITALIA",B13)))</formula>
    </cfRule>
    <cfRule type="containsText" dxfId="481" priority="162" operator="containsText" text="BÉLGICA">
      <formula>NOT(ISERROR(SEARCH("BÉLGICA",B13)))</formula>
    </cfRule>
    <cfRule type="containsText" dxfId="480" priority="163" operator="containsText" text="ESPAÑA">
      <formula>NOT(ISERROR(SEARCH("ESPAÑA",B13)))</formula>
    </cfRule>
    <cfRule type="containsText" dxfId="479" priority="164" operator="containsText" text="ALEMANIA">
      <formula>NOT(ISERROR(SEARCH("ALEMANIA",B13)))</formula>
    </cfRule>
    <cfRule type="containsText" dxfId="478" priority="165" operator="containsText" text="PAÍSES NÓRDICOS">
      <formula>NOT(ISERROR(SEARCH("PAÍSES NÓRDICOS",B13)))</formula>
    </cfRule>
    <cfRule type="containsText" dxfId="477" priority="166" operator="containsText" text="REINO UNIDO">
      <formula>NOT(ISERROR(SEARCH("REINO UNIDO",B13)))</formula>
    </cfRule>
    <cfRule type="containsText" dxfId="476" priority="167" operator="containsText" text="DINAMARCA">
      <formula>NOT(ISERROR(SEARCH("DINAMARCA",B13)))</formula>
    </cfRule>
    <cfRule type="containsText" dxfId="475" priority="168" operator="containsText" text="NORUEGA">
      <formula>NOT(ISERROR(SEARCH("NORUEGA",B13)))</formula>
    </cfRule>
    <cfRule type="containsText" dxfId="474" priority="169" operator="containsText" text="FINLANDIA">
      <formula>NOT(ISERROR(SEARCH("FINLANDIA",B13)))</formula>
    </cfRule>
    <cfRule type="containsText" dxfId="473" priority="170" operator="containsText" text="SUECIA">
      <formula>NOT(ISERROR(SEARCH("SUECIA",B13)))</formula>
    </cfRule>
  </conditionalFormatting>
  <conditionalFormatting sqref="B13">
    <cfRule type="containsText" dxfId="472" priority="137" operator="containsText" text="SUIZA">
      <formula>NOT(ISERROR(SEARCH("SUIZA",B13)))</formula>
    </cfRule>
    <cfRule type="containsText" dxfId="471" priority="138" operator="containsText" text="AUSTRIA">
      <formula>NOT(ISERROR(SEARCH("AUSTRIA",B13)))</formula>
    </cfRule>
    <cfRule type="containsText" dxfId="470" priority="139" operator="containsText" text="IRLANDA">
      <formula>NOT(ISERROR(SEARCH("IRLANDA",B13)))</formula>
    </cfRule>
    <cfRule type="containsText" dxfId="469" priority="140" operator="containsText" text="PAÍSES DEL ESTE">
      <formula>NOT(ISERROR(SEARCH("PAÍSES DEL ESTE",B13)))</formula>
    </cfRule>
    <cfRule type="containsText" dxfId="468" priority="141" operator="containsText" text="RUSIA">
      <formula>NOT(ISERROR(SEARCH("RUSIA",B13)))</formula>
    </cfRule>
    <cfRule type="containsText" dxfId="467" priority="142" operator="containsText" text="HOLANDA">
      <formula>NOT(ISERROR(SEARCH("HOLANDA",B13)))</formula>
    </cfRule>
    <cfRule type="containsText" dxfId="466" priority="143" operator="containsText" text="FRANCIA">
      <formula>NOT(ISERROR(SEARCH("FRANCIA",B13)))</formula>
    </cfRule>
    <cfRule type="containsText" dxfId="465" priority="144" operator="containsText" text="ITALIA">
      <formula>NOT(ISERROR(SEARCH("ITALIA",B13)))</formula>
    </cfRule>
    <cfRule type="containsText" dxfId="464" priority="145" operator="containsText" text="BÉLGICA">
      <formula>NOT(ISERROR(SEARCH("BÉLGICA",B13)))</formula>
    </cfRule>
    <cfRule type="containsText" dxfId="463" priority="146" operator="containsText" text="ESPAÑA">
      <formula>NOT(ISERROR(SEARCH("ESPAÑA",B13)))</formula>
    </cfRule>
    <cfRule type="containsText" dxfId="462" priority="147" operator="containsText" text="ALEMANIA">
      <formula>NOT(ISERROR(SEARCH("ALEMANIA",B13)))</formula>
    </cfRule>
    <cfRule type="containsText" dxfId="461" priority="148" operator="containsText" text="PAÍSES NÓRDICOS">
      <formula>NOT(ISERROR(SEARCH("PAÍSES NÓRDICOS",B13)))</formula>
    </cfRule>
    <cfRule type="containsText" dxfId="460" priority="149" operator="containsText" text="REINO UNIDO">
      <formula>NOT(ISERROR(SEARCH("REINO UNIDO",B13)))</formula>
    </cfRule>
    <cfRule type="containsText" dxfId="459" priority="150" operator="containsText" text="DINAMARCA">
      <formula>NOT(ISERROR(SEARCH("DINAMARCA",B13)))</formula>
    </cfRule>
    <cfRule type="containsText" dxfId="458" priority="151" operator="containsText" text="NORUEGA">
      <formula>NOT(ISERROR(SEARCH("NORUEGA",B13)))</formula>
    </cfRule>
    <cfRule type="containsText" dxfId="457" priority="152" operator="containsText" text="FINLANDIA">
      <formula>NOT(ISERROR(SEARCH("FINLANDIA",B13)))</formula>
    </cfRule>
    <cfRule type="containsText" dxfId="456" priority="153" operator="containsText" text="SUECIA">
      <formula>NOT(ISERROR(SEARCH("SUECIA",B13)))</formula>
    </cfRule>
  </conditionalFormatting>
  <conditionalFormatting sqref="B13">
    <cfRule type="containsText" dxfId="455" priority="120" operator="containsText" text="SUIZA">
      <formula>NOT(ISERROR(SEARCH("SUIZA",B13)))</formula>
    </cfRule>
    <cfRule type="containsText" dxfId="454" priority="121" operator="containsText" text="AUSTRIA">
      <formula>NOT(ISERROR(SEARCH("AUSTRIA",B13)))</formula>
    </cfRule>
    <cfRule type="containsText" dxfId="453" priority="122" operator="containsText" text="IRLANDA">
      <formula>NOT(ISERROR(SEARCH("IRLANDA",B13)))</formula>
    </cfRule>
    <cfRule type="containsText" dxfId="452" priority="123" operator="containsText" text="PAÍSES DEL ESTE">
      <formula>NOT(ISERROR(SEARCH("PAÍSES DEL ESTE",B13)))</formula>
    </cfRule>
    <cfRule type="containsText" dxfId="451" priority="124" operator="containsText" text="RUSIA">
      <formula>NOT(ISERROR(SEARCH("RUSIA",B13)))</formula>
    </cfRule>
    <cfRule type="containsText" dxfId="450" priority="125" operator="containsText" text="HOLANDA">
      <formula>NOT(ISERROR(SEARCH("HOLANDA",B13)))</formula>
    </cfRule>
    <cfRule type="containsText" dxfId="449" priority="126" operator="containsText" text="FRANCIA">
      <formula>NOT(ISERROR(SEARCH("FRANCIA",B13)))</formula>
    </cfRule>
    <cfRule type="containsText" dxfId="448" priority="127" operator="containsText" text="ITALIA">
      <formula>NOT(ISERROR(SEARCH("ITALIA",B13)))</formula>
    </cfRule>
    <cfRule type="containsText" dxfId="447" priority="128" operator="containsText" text="BÉLGICA">
      <formula>NOT(ISERROR(SEARCH("BÉLGICA",B13)))</formula>
    </cfRule>
    <cfRule type="containsText" dxfId="446" priority="129" operator="containsText" text="ESPAÑA">
      <formula>NOT(ISERROR(SEARCH("ESPAÑA",B13)))</formula>
    </cfRule>
    <cfRule type="containsText" dxfId="445" priority="130" operator="containsText" text="ALEMANIA">
      <formula>NOT(ISERROR(SEARCH("ALEMANIA",B13)))</formula>
    </cfRule>
    <cfRule type="containsText" dxfId="444" priority="131" operator="containsText" text="PAÍSES NÓRDICOS">
      <formula>NOT(ISERROR(SEARCH("PAÍSES NÓRDICOS",B13)))</formula>
    </cfRule>
    <cfRule type="containsText" dxfId="443" priority="132" operator="containsText" text="REINO UNIDO">
      <formula>NOT(ISERROR(SEARCH("REINO UNIDO",B13)))</formula>
    </cfRule>
    <cfRule type="containsText" dxfId="442" priority="133" operator="containsText" text="DINAMARCA">
      <formula>NOT(ISERROR(SEARCH("DINAMARCA",B13)))</formula>
    </cfRule>
    <cfRule type="containsText" dxfId="441" priority="134" operator="containsText" text="NORUEGA">
      <formula>NOT(ISERROR(SEARCH("NORUEGA",B13)))</formula>
    </cfRule>
    <cfRule type="containsText" dxfId="440" priority="135" operator="containsText" text="FINLANDIA">
      <formula>NOT(ISERROR(SEARCH("FINLANDIA",B13)))</formula>
    </cfRule>
    <cfRule type="containsText" dxfId="439" priority="136" operator="containsText" text="SUECIA">
      <formula>NOT(ISERROR(SEARCH("SUECIA",B13)))</formula>
    </cfRule>
  </conditionalFormatting>
  <conditionalFormatting sqref="B13">
    <cfRule type="containsText" dxfId="438" priority="103" operator="containsText" text="SUIZA">
      <formula>NOT(ISERROR(SEARCH("SUIZA",B13)))</formula>
    </cfRule>
    <cfRule type="containsText" dxfId="437" priority="104" operator="containsText" text="AUSTRIA">
      <formula>NOT(ISERROR(SEARCH("AUSTRIA",B13)))</formula>
    </cfRule>
    <cfRule type="containsText" dxfId="436" priority="105" operator="containsText" text="IRLANDA">
      <formula>NOT(ISERROR(SEARCH("IRLANDA",B13)))</formula>
    </cfRule>
    <cfRule type="containsText" dxfId="435" priority="106" operator="containsText" text="PAÍSES DEL ESTE">
      <formula>NOT(ISERROR(SEARCH("PAÍSES DEL ESTE",B13)))</formula>
    </cfRule>
    <cfRule type="containsText" dxfId="434" priority="107" operator="containsText" text="RUSIA">
      <formula>NOT(ISERROR(SEARCH("RUSIA",B13)))</formula>
    </cfRule>
    <cfRule type="containsText" dxfId="433" priority="108" operator="containsText" text="HOLANDA">
      <formula>NOT(ISERROR(SEARCH("HOLANDA",B13)))</formula>
    </cfRule>
    <cfRule type="containsText" dxfId="432" priority="109" operator="containsText" text="FRANCIA">
      <formula>NOT(ISERROR(SEARCH("FRANCIA",B13)))</formula>
    </cfRule>
    <cfRule type="containsText" dxfId="431" priority="110" operator="containsText" text="ITALIA">
      <formula>NOT(ISERROR(SEARCH("ITALIA",B13)))</formula>
    </cfRule>
    <cfRule type="containsText" dxfId="430" priority="111" operator="containsText" text="BÉLGICA">
      <formula>NOT(ISERROR(SEARCH("BÉLGICA",B13)))</formula>
    </cfRule>
    <cfRule type="containsText" dxfId="429" priority="112" operator="containsText" text="ESPAÑA">
      <formula>NOT(ISERROR(SEARCH("ESPAÑA",B13)))</formula>
    </cfRule>
    <cfRule type="containsText" dxfId="428" priority="113" operator="containsText" text="ALEMANIA">
      <formula>NOT(ISERROR(SEARCH("ALEMANIA",B13)))</formula>
    </cfRule>
    <cfRule type="containsText" dxfId="427" priority="114" operator="containsText" text="PAÍSES NÓRDICOS">
      <formula>NOT(ISERROR(SEARCH("PAÍSES NÓRDICOS",B13)))</formula>
    </cfRule>
    <cfRule type="containsText" dxfId="426" priority="115" operator="containsText" text="REINO UNIDO">
      <formula>NOT(ISERROR(SEARCH("REINO UNIDO",B13)))</formula>
    </cfRule>
    <cfRule type="containsText" dxfId="425" priority="116" operator="containsText" text="DINAMARCA">
      <formula>NOT(ISERROR(SEARCH("DINAMARCA",B13)))</formula>
    </cfRule>
    <cfRule type="containsText" dxfId="424" priority="117" operator="containsText" text="NORUEGA">
      <formula>NOT(ISERROR(SEARCH("NORUEGA",B13)))</formula>
    </cfRule>
    <cfRule type="containsText" dxfId="423" priority="118" operator="containsText" text="FINLANDIA">
      <formula>NOT(ISERROR(SEARCH("FINLANDIA",B13)))</formula>
    </cfRule>
    <cfRule type="containsText" dxfId="422" priority="119" operator="containsText" text="SUECIA">
      <formula>NOT(ISERROR(SEARCH("SUECIA",B13)))</formula>
    </cfRule>
  </conditionalFormatting>
  <conditionalFormatting sqref="B13">
    <cfRule type="containsText" dxfId="421" priority="86" operator="containsText" text="SUIZA">
      <formula>NOT(ISERROR(SEARCH("SUIZA",B13)))</formula>
    </cfRule>
    <cfRule type="containsText" dxfId="420" priority="87" operator="containsText" text="AUSTRIA">
      <formula>NOT(ISERROR(SEARCH("AUSTRIA",B13)))</formula>
    </cfRule>
    <cfRule type="containsText" dxfId="419" priority="88" operator="containsText" text="IRLANDA">
      <formula>NOT(ISERROR(SEARCH("IRLANDA",B13)))</formula>
    </cfRule>
    <cfRule type="containsText" dxfId="418" priority="89" operator="containsText" text="PAÍSES DEL ESTE">
      <formula>NOT(ISERROR(SEARCH("PAÍSES DEL ESTE",B13)))</formula>
    </cfRule>
    <cfRule type="containsText" dxfId="417" priority="90" operator="containsText" text="RUSIA">
      <formula>NOT(ISERROR(SEARCH("RUSIA",B13)))</formula>
    </cfRule>
    <cfRule type="containsText" dxfId="416" priority="91" operator="containsText" text="HOLANDA">
      <formula>NOT(ISERROR(SEARCH("HOLANDA",B13)))</formula>
    </cfRule>
    <cfRule type="containsText" dxfId="415" priority="92" operator="containsText" text="FRANCIA">
      <formula>NOT(ISERROR(SEARCH("FRANCIA",B13)))</formula>
    </cfRule>
    <cfRule type="containsText" dxfId="414" priority="93" operator="containsText" text="ITALIA">
      <formula>NOT(ISERROR(SEARCH("ITALIA",B13)))</formula>
    </cfRule>
    <cfRule type="containsText" dxfId="413" priority="94" operator="containsText" text="BÉLGICA">
      <formula>NOT(ISERROR(SEARCH("BÉLGICA",B13)))</formula>
    </cfRule>
    <cfRule type="containsText" dxfId="412" priority="95" operator="containsText" text="ESPAÑA">
      <formula>NOT(ISERROR(SEARCH("ESPAÑA",B13)))</formula>
    </cfRule>
    <cfRule type="containsText" dxfId="411" priority="96" operator="containsText" text="ALEMANIA">
      <formula>NOT(ISERROR(SEARCH("ALEMANIA",B13)))</formula>
    </cfRule>
    <cfRule type="containsText" dxfId="410" priority="97" operator="containsText" text="PAÍSES NÓRDICOS">
      <formula>NOT(ISERROR(SEARCH("PAÍSES NÓRDICOS",B13)))</formula>
    </cfRule>
    <cfRule type="containsText" dxfId="409" priority="98" operator="containsText" text="REINO UNIDO">
      <formula>NOT(ISERROR(SEARCH("REINO UNIDO",B13)))</formula>
    </cfRule>
    <cfRule type="containsText" dxfId="408" priority="99" operator="containsText" text="DINAMARCA">
      <formula>NOT(ISERROR(SEARCH("DINAMARCA",B13)))</formula>
    </cfRule>
    <cfRule type="containsText" dxfId="407" priority="100" operator="containsText" text="NORUEGA">
      <formula>NOT(ISERROR(SEARCH("NORUEGA",B13)))</formula>
    </cfRule>
    <cfRule type="containsText" dxfId="406" priority="101" operator="containsText" text="FINLANDIA">
      <formula>NOT(ISERROR(SEARCH("FINLANDIA",B13)))</formula>
    </cfRule>
    <cfRule type="containsText" dxfId="405" priority="102" operator="containsText" text="SUECIA">
      <formula>NOT(ISERROR(SEARCH("SUECIA",B13)))</formula>
    </cfRule>
  </conditionalFormatting>
  <conditionalFormatting sqref="B13">
    <cfRule type="containsText" dxfId="404" priority="69" operator="containsText" text="SUIZA">
      <formula>NOT(ISERROR(SEARCH("SUIZA",B13)))</formula>
    </cfRule>
    <cfRule type="containsText" dxfId="403" priority="70" operator="containsText" text="AUSTRIA">
      <formula>NOT(ISERROR(SEARCH("AUSTRIA",B13)))</formula>
    </cfRule>
    <cfRule type="containsText" dxfId="402" priority="71" operator="containsText" text="IRLANDA">
      <formula>NOT(ISERROR(SEARCH("IRLANDA",B13)))</formula>
    </cfRule>
    <cfRule type="containsText" dxfId="401" priority="72" operator="containsText" text="PAÍSES DEL ESTE">
      <formula>NOT(ISERROR(SEARCH("PAÍSES DEL ESTE",B13)))</formula>
    </cfRule>
    <cfRule type="containsText" dxfId="400" priority="73" operator="containsText" text="RUSIA">
      <formula>NOT(ISERROR(SEARCH("RUSIA",B13)))</formula>
    </cfRule>
    <cfRule type="containsText" dxfId="399" priority="74" operator="containsText" text="HOLANDA">
      <formula>NOT(ISERROR(SEARCH("HOLANDA",B13)))</formula>
    </cfRule>
    <cfRule type="containsText" dxfId="398" priority="75" operator="containsText" text="FRANCIA">
      <formula>NOT(ISERROR(SEARCH("FRANCIA",B13)))</formula>
    </cfRule>
    <cfRule type="containsText" dxfId="397" priority="76" operator="containsText" text="ITALIA">
      <formula>NOT(ISERROR(SEARCH("ITALIA",B13)))</formula>
    </cfRule>
    <cfRule type="containsText" dxfId="396" priority="77" operator="containsText" text="BÉLGICA">
      <formula>NOT(ISERROR(SEARCH("BÉLGICA",B13)))</formula>
    </cfRule>
    <cfRule type="containsText" dxfId="395" priority="78" operator="containsText" text="ESPAÑA">
      <formula>NOT(ISERROR(SEARCH("ESPAÑA",B13)))</formula>
    </cfRule>
    <cfRule type="containsText" dxfId="394" priority="79" operator="containsText" text="ALEMANIA">
      <formula>NOT(ISERROR(SEARCH("ALEMANIA",B13)))</formula>
    </cfRule>
    <cfRule type="containsText" dxfId="393" priority="80" operator="containsText" text="PAÍSES NÓRDICOS">
      <formula>NOT(ISERROR(SEARCH("PAÍSES NÓRDICOS",B13)))</formula>
    </cfRule>
    <cfRule type="containsText" dxfId="392" priority="81" operator="containsText" text="REINO UNIDO">
      <formula>NOT(ISERROR(SEARCH("REINO UNIDO",B13)))</formula>
    </cfRule>
    <cfRule type="containsText" dxfId="391" priority="82" operator="containsText" text="DINAMARCA">
      <formula>NOT(ISERROR(SEARCH("DINAMARCA",B13)))</formula>
    </cfRule>
    <cfRule type="containsText" dxfId="390" priority="83" operator="containsText" text="NORUEGA">
      <formula>NOT(ISERROR(SEARCH("NORUEGA",B13)))</formula>
    </cfRule>
    <cfRule type="containsText" dxfId="389" priority="84" operator="containsText" text="FINLANDIA">
      <formula>NOT(ISERROR(SEARCH("FINLANDIA",B13)))</formula>
    </cfRule>
    <cfRule type="containsText" dxfId="388" priority="85" operator="containsText" text="SUECIA">
      <formula>NOT(ISERROR(SEARCH("SUECIA",B13)))</formula>
    </cfRule>
  </conditionalFormatting>
  <conditionalFormatting sqref="B13">
    <cfRule type="containsText" dxfId="387" priority="52" operator="containsText" text="SUIZA">
      <formula>NOT(ISERROR(SEARCH("SUIZA",B13)))</formula>
    </cfRule>
    <cfRule type="containsText" dxfId="386" priority="53" operator="containsText" text="AUSTRIA">
      <formula>NOT(ISERROR(SEARCH("AUSTRIA",B13)))</formula>
    </cfRule>
    <cfRule type="containsText" dxfId="385" priority="54" operator="containsText" text="IRLANDA">
      <formula>NOT(ISERROR(SEARCH("IRLANDA",B13)))</formula>
    </cfRule>
    <cfRule type="containsText" dxfId="384" priority="55" operator="containsText" text="PAÍSES DEL ESTE">
      <formula>NOT(ISERROR(SEARCH("PAÍSES DEL ESTE",B13)))</formula>
    </cfRule>
    <cfRule type="containsText" dxfId="383" priority="56" operator="containsText" text="RUSIA">
      <formula>NOT(ISERROR(SEARCH("RUSIA",B13)))</formula>
    </cfRule>
    <cfRule type="containsText" dxfId="382" priority="57" operator="containsText" text="HOLANDA">
      <formula>NOT(ISERROR(SEARCH("HOLANDA",B13)))</formula>
    </cfRule>
    <cfRule type="containsText" dxfId="381" priority="58" operator="containsText" text="FRANCIA">
      <formula>NOT(ISERROR(SEARCH("FRANCIA",B13)))</formula>
    </cfRule>
    <cfRule type="containsText" dxfId="380" priority="59" operator="containsText" text="ITALIA">
      <formula>NOT(ISERROR(SEARCH("ITALIA",B13)))</formula>
    </cfRule>
    <cfRule type="containsText" dxfId="379" priority="60" operator="containsText" text="BÉLGICA">
      <formula>NOT(ISERROR(SEARCH("BÉLGICA",B13)))</formula>
    </cfRule>
    <cfRule type="containsText" dxfId="378" priority="61" operator="containsText" text="ESPAÑA">
      <formula>NOT(ISERROR(SEARCH("ESPAÑA",B13)))</formula>
    </cfRule>
    <cfRule type="containsText" dxfId="377" priority="62" operator="containsText" text="ALEMANIA">
      <formula>NOT(ISERROR(SEARCH("ALEMANIA",B13)))</formula>
    </cfRule>
    <cfRule type="containsText" dxfId="376" priority="63" operator="containsText" text="PAÍSES NÓRDICOS">
      <formula>NOT(ISERROR(SEARCH("PAÍSES NÓRDICOS",B13)))</formula>
    </cfRule>
    <cfRule type="containsText" dxfId="375" priority="64" operator="containsText" text="REINO UNIDO">
      <formula>NOT(ISERROR(SEARCH("REINO UNIDO",B13)))</formula>
    </cfRule>
    <cfRule type="containsText" dxfId="374" priority="65" operator="containsText" text="DINAMARCA">
      <formula>NOT(ISERROR(SEARCH("DINAMARCA",B13)))</formula>
    </cfRule>
    <cfRule type="containsText" dxfId="373" priority="66" operator="containsText" text="NORUEGA">
      <formula>NOT(ISERROR(SEARCH("NORUEGA",B13)))</formula>
    </cfRule>
    <cfRule type="containsText" dxfId="372" priority="67" operator="containsText" text="FINLANDIA">
      <formula>NOT(ISERROR(SEARCH("FINLANDIA",B13)))</formula>
    </cfRule>
    <cfRule type="containsText" dxfId="371" priority="68" operator="containsText" text="SUECIA">
      <formula>NOT(ISERROR(SEARCH("SUECIA",B13)))</formula>
    </cfRule>
  </conditionalFormatting>
  <conditionalFormatting sqref="B13">
    <cfRule type="containsText" dxfId="370" priority="35" operator="containsText" text="SUIZA">
      <formula>NOT(ISERROR(SEARCH("SUIZA",B13)))</formula>
    </cfRule>
    <cfRule type="containsText" dxfId="369" priority="36" operator="containsText" text="AUSTRIA">
      <formula>NOT(ISERROR(SEARCH("AUSTRIA",B13)))</formula>
    </cfRule>
    <cfRule type="containsText" dxfId="368" priority="37" operator="containsText" text="IRLANDA">
      <formula>NOT(ISERROR(SEARCH("IRLANDA",B13)))</formula>
    </cfRule>
    <cfRule type="containsText" dxfId="367" priority="38" operator="containsText" text="PAÍSES DEL ESTE">
      <formula>NOT(ISERROR(SEARCH("PAÍSES DEL ESTE",B13)))</formula>
    </cfRule>
    <cfRule type="containsText" dxfId="366" priority="39" operator="containsText" text="RUSIA">
      <formula>NOT(ISERROR(SEARCH("RUSIA",B13)))</formula>
    </cfRule>
    <cfRule type="containsText" dxfId="365" priority="40" operator="containsText" text="HOLANDA">
      <formula>NOT(ISERROR(SEARCH("HOLANDA",B13)))</formula>
    </cfRule>
    <cfRule type="containsText" dxfId="364" priority="41" operator="containsText" text="FRANCIA">
      <formula>NOT(ISERROR(SEARCH("FRANCIA",B13)))</formula>
    </cfRule>
    <cfRule type="containsText" dxfId="363" priority="42" operator="containsText" text="ITALIA">
      <formula>NOT(ISERROR(SEARCH("ITALIA",B13)))</formula>
    </cfRule>
    <cfRule type="containsText" dxfId="362" priority="43" operator="containsText" text="BÉLGICA">
      <formula>NOT(ISERROR(SEARCH("BÉLGICA",B13)))</formula>
    </cfRule>
    <cfRule type="containsText" dxfId="361" priority="44" operator="containsText" text="ESPAÑA">
      <formula>NOT(ISERROR(SEARCH("ESPAÑA",B13)))</formula>
    </cfRule>
    <cfRule type="containsText" dxfId="360" priority="45" operator="containsText" text="ALEMANIA">
      <formula>NOT(ISERROR(SEARCH("ALEMANIA",B13)))</formula>
    </cfRule>
    <cfRule type="containsText" dxfId="359" priority="46" operator="containsText" text="PAÍSES NÓRDICOS">
      <formula>NOT(ISERROR(SEARCH("PAÍSES NÓRDICOS",B13)))</formula>
    </cfRule>
    <cfRule type="containsText" dxfId="358" priority="47" operator="containsText" text="REINO UNIDO">
      <formula>NOT(ISERROR(SEARCH("REINO UNIDO",B13)))</formula>
    </cfRule>
    <cfRule type="containsText" dxfId="357" priority="48" operator="containsText" text="DINAMARCA">
      <formula>NOT(ISERROR(SEARCH("DINAMARCA",B13)))</formula>
    </cfRule>
    <cfRule type="containsText" dxfId="356" priority="49" operator="containsText" text="NORUEGA">
      <formula>NOT(ISERROR(SEARCH("NORUEGA",B13)))</formula>
    </cfRule>
    <cfRule type="containsText" dxfId="355" priority="50" operator="containsText" text="FINLANDIA">
      <formula>NOT(ISERROR(SEARCH("FINLANDIA",B13)))</formula>
    </cfRule>
    <cfRule type="containsText" dxfId="354" priority="51" operator="containsText" text="SUECIA">
      <formula>NOT(ISERROR(SEARCH("SUECIA",B13)))</formula>
    </cfRule>
  </conditionalFormatting>
  <conditionalFormatting sqref="B13">
    <cfRule type="containsText" dxfId="353" priority="18" operator="containsText" text="SUIZA">
      <formula>NOT(ISERROR(SEARCH("SUIZA",B13)))</formula>
    </cfRule>
    <cfRule type="containsText" dxfId="352" priority="19" operator="containsText" text="AUSTRIA">
      <formula>NOT(ISERROR(SEARCH("AUSTRIA",B13)))</formula>
    </cfRule>
    <cfRule type="containsText" dxfId="351" priority="20" operator="containsText" text="IRLANDA">
      <formula>NOT(ISERROR(SEARCH("IRLANDA",B13)))</formula>
    </cfRule>
    <cfRule type="containsText" dxfId="350" priority="21" operator="containsText" text="PAÍSES DEL ESTE">
      <formula>NOT(ISERROR(SEARCH("PAÍSES DEL ESTE",B13)))</formula>
    </cfRule>
    <cfRule type="containsText" dxfId="349" priority="22" operator="containsText" text="RUSIA">
      <formula>NOT(ISERROR(SEARCH("RUSIA",B13)))</formula>
    </cfRule>
    <cfRule type="containsText" dxfId="348" priority="23" operator="containsText" text="HOLANDA">
      <formula>NOT(ISERROR(SEARCH("HOLANDA",B13)))</formula>
    </cfRule>
    <cfRule type="containsText" dxfId="347" priority="24" operator="containsText" text="FRANCIA">
      <formula>NOT(ISERROR(SEARCH("FRANCIA",B13)))</formula>
    </cfRule>
    <cfRule type="containsText" dxfId="346" priority="25" operator="containsText" text="ITALIA">
      <formula>NOT(ISERROR(SEARCH("ITALIA",B13)))</formula>
    </cfRule>
    <cfRule type="containsText" dxfId="345" priority="26" operator="containsText" text="BÉLGICA">
      <formula>NOT(ISERROR(SEARCH("BÉLGICA",B13)))</formula>
    </cfRule>
    <cfRule type="containsText" dxfId="344" priority="27" operator="containsText" text="ESPAÑA">
      <formula>NOT(ISERROR(SEARCH("ESPAÑA",B13)))</formula>
    </cfRule>
    <cfRule type="containsText" dxfId="343" priority="28" operator="containsText" text="ALEMANIA">
      <formula>NOT(ISERROR(SEARCH("ALEMANIA",B13)))</formula>
    </cfRule>
    <cfRule type="containsText" dxfId="342" priority="29" operator="containsText" text="PAÍSES NÓRDICOS">
      <formula>NOT(ISERROR(SEARCH("PAÍSES NÓRDICOS",B13)))</formula>
    </cfRule>
    <cfRule type="containsText" dxfId="341" priority="30" operator="containsText" text="REINO UNIDO">
      <formula>NOT(ISERROR(SEARCH("REINO UNIDO",B13)))</formula>
    </cfRule>
    <cfRule type="containsText" dxfId="340" priority="31" operator="containsText" text="DINAMARCA">
      <formula>NOT(ISERROR(SEARCH("DINAMARCA",B13)))</formula>
    </cfRule>
    <cfRule type="containsText" dxfId="339" priority="32" operator="containsText" text="NORUEGA">
      <formula>NOT(ISERROR(SEARCH("NORUEGA",B13)))</formula>
    </cfRule>
    <cfRule type="containsText" dxfId="338" priority="33" operator="containsText" text="FINLANDIA">
      <formula>NOT(ISERROR(SEARCH("FINLANDIA",B13)))</formula>
    </cfRule>
    <cfRule type="containsText" dxfId="337" priority="34" operator="containsText" text="SUECIA">
      <formula>NOT(ISERROR(SEARCH("SUECIA",B13)))</formula>
    </cfRule>
  </conditionalFormatting>
  <conditionalFormatting sqref="B13">
    <cfRule type="containsText" dxfId="336" priority="1" operator="containsText" text="SUIZA">
      <formula>NOT(ISERROR(SEARCH("SUIZA",B13)))</formula>
    </cfRule>
    <cfRule type="containsText" dxfId="335" priority="2" operator="containsText" text="AUSTRIA">
      <formula>NOT(ISERROR(SEARCH("AUSTRIA",B13)))</formula>
    </cfRule>
    <cfRule type="containsText" dxfId="334" priority="3" operator="containsText" text="IRLANDA">
      <formula>NOT(ISERROR(SEARCH("IRLANDA",B13)))</formula>
    </cfRule>
    <cfRule type="containsText" dxfId="333" priority="4" operator="containsText" text="PAÍSES DEL ESTE">
      <formula>NOT(ISERROR(SEARCH("PAÍSES DEL ESTE",B13)))</formula>
    </cfRule>
    <cfRule type="containsText" dxfId="332" priority="5" operator="containsText" text="RUSIA">
      <formula>NOT(ISERROR(SEARCH("RUSIA",B13)))</formula>
    </cfRule>
    <cfRule type="containsText" dxfId="331" priority="6" operator="containsText" text="HOLANDA">
      <formula>NOT(ISERROR(SEARCH("HOLANDA",B13)))</formula>
    </cfRule>
    <cfRule type="containsText" dxfId="330" priority="7" operator="containsText" text="FRANCIA">
      <formula>NOT(ISERROR(SEARCH("FRANCIA",B13)))</formula>
    </cfRule>
    <cfRule type="containsText" dxfId="329" priority="8" operator="containsText" text="ITALIA">
      <formula>NOT(ISERROR(SEARCH("ITALIA",B13)))</formula>
    </cfRule>
    <cfRule type="containsText" dxfId="328" priority="9" operator="containsText" text="BÉLGICA">
      <formula>NOT(ISERROR(SEARCH("BÉLGICA",B13)))</formula>
    </cfRule>
    <cfRule type="containsText" dxfId="327" priority="10" operator="containsText" text="ESPAÑA">
      <formula>NOT(ISERROR(SEARCH("ESPAÑA",B13)))</formula>
    </cfRule>
    <cfRule type="containsText" dxfId="326" priority="11" operator="containsText" text="ALEMANIA">
      <formula>NOT(ISERROR(SEARCH("ALEMANIA",B13)))</formula>
    </cfRule>
    <cfRule type="containsText" dxfId="325" priority="12" operator="containsText" text="PAÍSES NÓRDICOS">
      <formula>NOT(ISERROR(SEARCH("PAÍSES NÓRDICOS",B13)))</formula>
    </cfRule>
    <cfRule type="containsText" dxfId="324" priority="13" operator="containsText" text="REINO UNIDO">
      <formula>NOT(ISERROR(SEARCH("REINO UNIDO",B13)))</formula>
    </cfRule>
    <cfRule type="containsText" dxfId="323" priority="14" operator="containsText" text="DINAMARCA">
      <formula>NOT(ISERROR(SEARCH("DINAMARCA",B13)))</formula>
    </cfRule>
    <cfRule type="containsText" dxfId="322" priority="15" operator="containsText" text="NORUEGA">
      <formula>NOT(ISERROR(SEARCH("NORUEGA",B13)))</formula>
    </cfRule>
    <cfRule type="containsText" dxfId="321" priority="16" operator="containsText" text="FINLANDIA">
      <formula>NOT(ISERROR(SEARCH("FINLANDIA",B13)))</formula>
    </cfRule>
    <cfRule type="containsText" dxfId="320" priority="17" operator="containsText" text="SUECIA">
      <formula>NOT(ISERROR(SEARCH("SUECIA",B13)))</formula>
    </cfRule>
  </conditionalFormatting>
  <hyperlinks>
    <hyperlink ref="F34" location="'graf. dist NACIONALIDADES'!A1" tooltip="TABLA" display="GRAFICA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2" fitToHeight="2" orientation="landscape" r:id="rId1"/>
  <headerFooter scaleWithDoc="0">
    <oddHeader>&amp;L&amp;G&amp;RTurismo en Cifras (acumulado julio 2011)</oddHeader>
    <oddFooter>&amp;CTurismo de Tenerife</oddFooter>
  </headerFooter>
  <drawing r:id="rId2"/>
  <legacyDrawingHF r:id="rId3"/>
</worksheet>
</file>

<file path=xl/worksheets/sheet27.xml><?xml version="1.0" encoding="utf-8"?>
<worksheet xmlns="http://schemas.openxmlformats.org/spreadsheetml/2006/main" xmlns:r="http://schemas.openxmlformats.org/officeDocument/2006/relationships">
  <sheetPr codeName="Hoja25">
    <tabColor rgb="FF000099"/>
    <pageSetUpPr autoPageBreaks="0" fitToPage="1"/>
  </sheetPr>
  <dimension ref="B1:K30"/>
  <sheetViews>
    <sheetView showGridLines="0" showRowColHeaders="0" showOutlineSymbols="0" zoomScaleNormal="100" workbookViewId="0">
      <selection activeCell="B2" sqref="B2"/>
    </sheetView>
  </sheetViews>
  <sheetFormatPr baseColWidth="10" defaultRowHeight="12.75"/>
  <cols>
    <col min="1" max="2" width="15.7109375" style="2" customWidth="1"/>
    <col min="3" max="4" width="13.7109375" style="2" customWidth="1"/>
    <col min="5" max="5" width="12.5703125" style="2" customWidth="1"/>
    <col min="6" max="6" width="4.7109375" style="2" customWidth="1"/>
    <col min="7" max="7" width="36.7109375" style="2" customWidth="1"/>
    <col min="8" max="257" width="11.42578125" style="2"/>
    <col min="258" max="258" width="36.7109375" style="2" customWidth="1"/>
    <col min="259" max="259" width="12.7109375" style="2" customWidth="1"/>
    <col min="260" max="260" width="12.42578125" style="2" customWidth="1"/>
    <col min="261" max="261" width="10.7109375" style="2" customWidth="1"/>
    <col min="262" max="262" width="4.7109375" style="2" customWidth="1"/>
    <col min="263" max="263" width="36.7109375" style="2" customWidth="1"/>
    <col min="264" max="513" width="11.42578125" style="2"/>
    <col min="514" max="514" width="36.7109375" style="2" customWidth="1"/>
    <col min="515" max="515" width="12.7109375" style="2" customWidth="1"/>
    <col min="516" max="516" width="12.42578125" style="2" customWidth="1"/>
    <col min="517" max="517" width="10.7109375" style="2" customWidth="1"/>
    <col min="518" max="518" width="4.7109375" style="2" customWidth="1"/>
    <col min="519" max="519" width="36.7109375" style="2" customWidth="1"/>
    <col min="520" max="769" width="11.42578125" style="2"/>
    <col min="770" max="770" width="36.7109375" style="2" customWidth="1"/>
    <col min="771" max="771" width="12.7109375" style="2" customWidth="1"/>
    <col min="772" max="772" width="12.42578125" style="2" customWidth="1"/>
    <col min="773" max="773" width="10.7109375" style="2" customWidth="1"/>
    <col min="774" max="774" width="4.7109375" style="2" customWidth="1"/>
    <col min="775" max="775" width="36.7109375" style="2" customWidth="1"/>
    <col min="776" max="1025" width="11.42578125" style="2"/>
    <col min="1026" max="1026" width="36.7109375" style="2" customWidth="1"/>
    <col min="1027" max="1027" width="12.7109375" style="2" customWidth="1"/>
    <col min="1028" max="1028" width="12.42578125" style="2" customWidth="1"/>
    <col min="1029" max="1029" width="10.7109375" style="2" customWidth="1"/>
    <col min="1030" max="1030" width="4.7109375" style="2" customWidth="1"/>
    <col min="1031" max="1031" width="36.7109375" style="2" customWidth="1"/>
    <col min="1032" max="1281" width="11.42578125" style="2"/>
    <col min="1282" max="1282" width="36.7109375" style="2" customWidth="1"/>
    <col min="1283" max="1283" width="12.7109375" style="2" customWidth="1"/>
    <col min="1284" max="1284" width="12.42578125" style="2" customWidth="1"/>
    <col min="1285" max="1285" width="10.7109375" style="2" customWidth="1"/>
    <col min="1286" max="1286" width="4.7109375" style="2" customWidth="1"/>
    <col min="1287" max="1287" width="36.7109375" style="2" customWidth="1"/>
    <col min="1288" max="1537" width="11.42578125" style="2"/>
    <col min="1538" max="1538" width="36.7109375" style="2" customWidth="1"/>
    <col min="1539" max="1539" width="12.7109375" style="2" customWidth="1"/>
    <col min="1540" max="1540" width="12.42578125" style="2" customWidth="1"/>
    <col min="1541" max="1541" width="10.7109375" style="2" customWidth="1"/>
    <col min="1542" max="1542" width="4.7109375" style="2" customWidth="1"/>
    <col min="1543" max="1543" width="36.7109375" style="2" customWidth="1"/>
    <col min="1544" max="1793" width="11.42578125" style="2"/>
    <col min="1794" max="1794" width="36.7109375" style="2" customWidth="1"/>
    <col min="1795" max="1795" width="12.7109375" style="2" customWidth="1"/>
    <col min="1796" max="1796" width="12.42578125" style="2" customWidth="1"/>
    <col min="1797" max="1797" width="10.7109375" style="2" customWidth="1"/>
    <col min="1798" max="1798" width="4.7109375" style="2" customWidth="1"/>
    <col min="1799" max="1799" width="36.7109375" style="2" customWidth="1"/>
    <col min="1800" max="2049" width="11.42578125" style="2"/>
    <col min="2050" max="2050" width="36.7109375" style="2" customWidth="1"/>
    <col min="2051" max="2051" width="12.7109375" style="2" customWidth="1"/>
    <col min="2052" max="2052" width="12.42578125" style="2" customWidth="1"/>
    <col min="2053" max="2053" width="10.7109375" style="2" customWidth="1"/>
    <col min="2054" max="2054" width="4.7109375" style="2" customWidth="1"/>
    <col min="2055" max="2055" width="36.7109375" style="2" customWidth="1"/>
    <col min="2056" max="2305" width="11.42578125" style="2"/>
    <col min="2306" max="2306" width="36.7109375" style="2" customWidth="1"/>
    <col min="2307" max="2307" width="12.7109375" style="2" customWidth="1"/>
    <col min="2308" max="2308" width="12.42578125" style="2" customWidth="1"/>
    <col min="2309" max="2309" width="10.7109375" style="2" customWidth="1"/>
    <col min="2310" max="2310" width="4.7109375" style="2" customWidth="1"/>
    <col min="2311" max="2311" width="36.7109375" style="2" customWidth="1"/>
    <col min="2312" max="2561" width="11.42578125" style="2"/>
    <col min="2562" max="2562" width="36.7109375" style="2" customWidth="1"/>
    <col min="2563" max="2563" width="12.7109375" style="2" customWidth="1"/>
    <col min="2564" max="2564" width="12.42578125" style="2" customWidth="1"/>
    <col min="2565" max="2565" width="10.7109375" style="2" customWidth="1"/>
    <col min="2566" max="2566" width="4.7109375" style="2" customWidth="1"/>
    <col min="2567" max="2567" width="36.7109375" style="2" customWidth="1"/>
    <col min="2568" max="2817" width="11.42578125" style="2"/>
    <col min="2818" max="2818" width="36.7109375" style="2" customWidth="1"/>
    <col min="2819" max="2819" width="12.7109375" style="2" customWidth="1"/>
    <col min="2820" max="2820" width="12.42578125" style="2" customWidth="1"/>
    <col min="2821" max="2821" width="10.7109375" style="2" customWidth="1"/>
    <col min="2822" max="2822" width="4.7109375" style="2" customWidth="1"/>
    <col min="2823" max="2823" width="36.7109375" style="2" customWidth="1"/>
    <col min="2824" max="3073" width="11.42578125" style="2"/>
    <col min="3074" max="3074" width="36.7109375" style="2" customWidth="1"/>
    <col min="3075" max="3075" width="12.7109375" style="2" customWidth="1"/>
    <col min="3076" max="3076" width="12.42578125" style="2" customWidth="1"/>
    <col min="3077" max="3077" width="10.7109375" style="2" customWidth="1"/>
    <col min="3078" max="3078" width="4.7109375" style="2" customWidth="1"/>
    <col min="3079" max="3079" width="36.7109375" style="2" customWidth="1"/>
    <col min="3080" max="3329" width="11.42578125" style="2"/>
    <col min="3330" max="3330" width="36.7109375" style="2" customWidth="1"/>
    <col min="3331" max="3331" width="12.7109375" style="2" customWidth="1"/>
    <col min="3332" max="3332" width="12.42578125" style="2" customWidth="1"/>
    <col min="3333" max="3333" width="10.7109375" style="2" customWidth="1"/>
    <col min="3334" max="3334" width="4.7109375" style="2" customWidth="1"/>
    <col min="3335" max="3335" width="36.7109375" style="2" customWidth="1"/>
    <col min="3336" max="3585" width="11.42578125" style="2"/>
    <col min="3586" max="3586" width="36.7109375" style="2" customWidth="1"/>
    <col min="3587" max="3587" width="12.7109375" style="2" customWidth="1"/>
    <col min="3588" max="3588" width="12.42578125" style="2" customWidth="1"/>
    <col min="3589" max="3589" width="10.7109375" style="2" customWidth="1"/>
    <col min="3590" max="3590" width="4.7109375" style="2" customWidth="1"/>
    <col min="3591" max="3591" width="36.7109375" style="2" customWidth="1"/>
    <col min="3592" max="3841" width="11.42578125" style="2"/>
    <col min="3842" max="3842" width="36.7109375" style="2" customWidth="1"/>
    <col min="3843" max="3843" width="12.7109375" style="2" customWidth="1"/>
    <col min="3844" max="3844" width="12.42578125" style="2" customWidth="1"/>
    <col min="3845" max="3845" width="10.7109375" style="2" customWidth="1"/>
    <col min="3846" max="3846" width="4.7109375" style="2" customWidth="1"/>
    <col min="3847" max="3847" width="36.7109375" style="2" customWidth="1"/>
    <col min="3848" max="4097" width="11.42578125" style="2"/>
    <col min="4098" max="4098" width="36.7109375" style="2" customWidth="1"/>
    <col min="4099" max="4099" width="12.7109375" style="2" customWidth="1"/>
    <col min="4100" max="4100" width="12.42578125" style="2" customWidth="1"/>
    <col min="4101" max="4101" width="10.7109375" style="2" customWidth="1"/>
    <col min="4102" max="4102" width="4.7109375" style="2" customWidth="1"/>
    <col min="4103" max="4103" width="36.7109375" style="2" customWidth="1"/>
    <col min="4104" max="4353" width="11.42578125" style="2"/>
    <col min="4354" max="4354" width="36.7109375" style="2" customWidth="1"/>
    <col min="4355" max="4355" width="12.7109375" style="2" customWidth="1"/>
    <col min="4356" max="4356" width="12.42578125" style="2" customWidth="1"/>
    <col min="4357" max="4357" width="10.7109375" style="2" customWidth="1"/>
    <col min="4358" max="4358" width="4.7109375" style="2" customWidth="1"/>
    <col min="4359" max="4359" width="36.7109375" style="2" customWidth="1"/>
    <col min="4360" max="4609" width="11.42578125" style="2"/>
    <col min="4610" max="4610" width="36.7109375" style="2" customWidth="1"/>
    <col min="4611" max="4611" width="12.7109375" style="2" customWidth="1"/>
    <col min="4612" max="4612" width="12.42578125" style="2" customWidth="1"/>
    <col min="4613" max="4613" width="10.7109375" style="2" customWidth="1"/>
    <col min="4614" max="4614" width="4.7109375" style="2" customWidth="1"/>
    <col min="4615" max="4615" width="36.7109375" style="2" customWidth="1"/>
    <col min="4616" max="4865" width="11.42578125" style="2"/>
    <col min="4866" max="4866" width="36.7109375" style="2" customWidth="1"/>
    <col min="4867" max="4867" width="12.7109375" style="2" customWidth="1"/>
    <col min="4868" max="4868" width="12.42578125" style="2" customWidth="1"/>
    <col min="4869" max="4869" width="10.7109375" style="2" customWidth="1"/>
    <col min="4870" max="4870" width="4.7109375" style="2" customWidth="1"/>
    <col min="4871" max="4871" width="36.7109375" style="2" customWidth="1"/>
    <col min="4872" max="5121" width="11.42578125" style="2"/>
    <col min="5122" max="5122" width="36.7109375" style="2" customWidth="1"/>
    <col min="5123" max="5123" width="12.7109375" style="2" customWidth="1"/>
    <col min="5124" max="5124" width="12.42578125" style="2" customWidth="1"/>
    <col min="5125" max="5125" width="10.7109375" style="2" customWidth="1"/>
    <col min="5126" max="5126" width="4.7109375" style="2" customWidth="1"/>
    <col min="5127" max="5127" width="36.7109375" style="2" customWidth="1"/>
    <col min="5128" max="5377" width="11.42578125" style="2"/>
    <col min="5378" max="5378" width="36.7109375" style="2" customWidth="1"/>
    <col min="5379" max="5379" width="12.7109375" style="2" customWidth="1"/>
    <col min="5380" max="5380" width="12.42578125" style="2" customWidth="1"/>
    <col min="5381" max="5381" width="10.7109375" style="2" customWidth="1"/>
    <col min="5382" max="5382" width="4.7109375" style="2" customWidth="1"/>
    <col min="5383" max="5383" width="36.7109375" style="2" customWidth="1"/>
    <col min="5384" max="5633" width="11.42578125" style="2"/>
    <col min="5634" max="5634" width="36.7109375" style="2" customWidth="1"/>
    <col min="5635" max="5635" width="12.7109375" style="2" customWidth="1"/>
    <col min="5636" max="5636" width="12.42578125" style="2" customWidth="1"/>
    <col min="5637" max="5637" width="10.7109375" style="2" customWidth="1"/>
    <col min="5638" max="5638" width="4.7109375" style="2" customWidth="1"/>
    <col min="5639" max="5639" width="36.7109375" style="2" customWidth="1"/>
    <col min="5640" max="5889" width="11.42578125" style="2"/>
    <col min="5890" max="5890" width="36.7109375" style="2" customWidth="1"/>
    <col min="5891" max="5891" width="12.7109375" style="2" customWidth="1"/>
    <col min="5892" max="5892" width="12.42578125" style="2" customWidth="1"/>
    <col min="5893" max="5893" width="10.7109375" style="2" customWidth="1"/>
    <col min="5894" max="5894" width="4.7109375" style="2" customWidth="1"/>
    <col min="5895" max="5895" width="36.7109375" style="2" customWidth="1"/>
    <col min="5896" max="6145" width="11.42578125" style="2"/>
    <col min="6146" max="6146" width="36.7109375" style="2" customWidth="1"/>
    <col min="6147" max="6147" width="12.7109375" style="2" customWidth="1"/>
    <col min="6148" max="6148" width="12.42578125" style="2" customWidth="1"/>
    <col min="6149" max="6149" width="10.7109375" style="2" customWidth="1"/>
    <col min="6150" max="6150" width="4.7109375" style="2" customWidth="1"/>
    <col min="6151" max="6151" width="36.7109375" style="2" customWidth="1"/>
    <col min="6152" max="6401" width="11.42578125" style="2"/>
    <col min="6402" max="6402" width="36.7109375" style="2" customWidth="1"/>
    <col min="6403" max="6403" width="12.7109375" style="2" customWidth="1"/>
    <col min="6404" max="6404" width="12.42578125" style="2" customWidth="1"/>
    <col min="6405" max="6405" width="10.7109375" style="2" customWidth="1"/>
    <col min="6406" max="6406" width="4.7109375" style="2" customWidth="1"/>
    <col min="6407" max="6407" width="36.7109375" style="2" customWidth="1"/>
    <col min="6408" max="6657" width="11.42578125" style="2"/>
    <col min="6658" max="6658" width="36.7109375" style="2" customWidth="1"/>
    <col min="6659" max="6659" width="12.7109375" style="2" customWidth="1"/>
    <col min="6660" max="6660" width="12.42578125" style="2" customWidth="1"/>
    <col min="6661" max="6661" width="10.7109375" style="2" customWidth="1"/>
    <col min="6662" max="6662" width="4.7109375" style="2" customWidth="1"/>
    <col min="6663" max="6663" width="36.7109375" style="2" customWidth="1"/>
    <col min="6664" max="6913" width="11.42578125" style="2"/>
    <col min="6914" max="6914" width="36.7109375" style="2" customWidth="1"/>
    <col min="6915" max="6915" width="12.7109375" style="2" customWidth="1"/>
    <col min="6916" max="6916" width="12.42578125" style="2" customWidth="1"/>
    <col min="6917" max="6917" width="10.7109375" style="2" customWidth="1"/>
    <col min="6918" max="6918" width="4.7109375" style="2" customWidth="1"/>
    <col min="6919" max="6919" width="36.7109375" style="2" customWidth="1"/>
    <col min="6920" max="7169" width="11.42578125" style="2"/>
    <col min="7170" max="7170" width="36.7109375" style="2" customWidth="1"/>
    <col min="7171" max="7171" width="12.7109375" style="2" customWidth="1"/>
    <col min="7172" max="7172" width="12.42578125" style="2" customWidth="1"/>
    <col min="7173" max="7173" width="10.7109375" style="2" customWidth="1"/>
    <col min="7174" max="7174" width="4.7109375" style="2" customWidth="1"/>
    <col min="7175" max="7175" width="36.7109375" style="2" customWidth="1"/>
    <col min="7176" max="7425" width="11.42578125" style="2"/>
    <col min="7426" max="7426" width="36.7109375" style="2" customWidth="1"/>
    <col min="7427" max="7427" width="12.7109375" style="2" customWidth="1"/>
    <col min="7428" max="7428" width="12.42578125" style="2" customWidth="1"/>
    <col min="7429" max="7429" width="10.7109375" style="2" customWidth="1"/>
    <col min="7430" max="7430" width="4.7109375" style="2" customWidth="1"/>
    <col min="7431" max="7431" width="36.7109375" style="2" customWidth="1"/>
    <col min="7432" max="7681" width="11.42578125" style="2"/>
    <col min="7682" max="7682" width="36.7109375" style="2" customWidth="1"/>
    <col min="7683" max="7683" width="12.7109375" style="2" customWidth="1"/>
    <col min="7684" max="7684" width="12.42578125" style="2" customWidth="1"/>
    <col min="7685" max="7685" width="10.7109375" style="2" customWidth="1"/>
    <col min="7686" max="7686" width="4.7109375" style="2" customWidth="1"/>
    <col min="7687" max="7687" width="36.7109375" style="2" customWidth="1"/>
    <col min="7688" max="7937" width="11.42578125" style="2"/>
    <col min="7938" max="7938" width="36.7109375" style="2" customWidth="1"/>
    <col min="7939" max="7939" width="12.7109375" style="2" customWidth="1"/>
    <col min="7940" max="7940" width="12.42578125" style="2" customWidth="1"/>
    <col min="7941" max="7941" width="10.7109375" style="2" customWidth="1"/>
    <col min="7942" max="7942" width="4.7109375" style="2" customWidth="1"/>
    <col min="7943" max="7943" width="36.7109375" style="2" customWidth="1"/>
    <col min="7944" max="8193" width="11.42578125" style="2"/>
    <col min="8194" max="8194" width="36.7109375" style="2" customWidth="1"/>
    <col min="8195" max="8195" width="12.7109375" style="2" customWidth="1"/>
    <col min="8196" max="8196" width="12.42578125" style="2" customWidth="1"/>
    <col min="8197" max="8197" width="10.7109375" style="2" customWidth="1"/>
    <col min="8198" max="8198" width="4.7109375" style="2" customWidth="1"/>
    <col min="8199" max="8199" width="36.7109375" style="2" customWidth="1"/>
    <col min="8200" max="8449" width="11.42578125" style="2"/>
    <col min="8450" max="8450" width="36.7109375" style="2" customWidth="1"/>
    <col min="8451" max="8451" width="12.7109375" style="2" customWidth="1"/>
    <col min="8452" max="8452" width="12.42578125" style="2" customWidth="1"/>
    <col min="8453" max="8453" width="10.7109375" style="2" customWidth="1"/>
    <col min="8454" max="8454" width="4.7109375" style="2" customWidth="1"/>
    <col min="8455" max="8455" width="36.7109375" style="2" customWidth="1"/>
    <col min="8456" max="8705" width="11.42578125" style="2"/>
    <col min="8706" max="8706" width="36.7109375" style="2" customWidth="1"/>
    <col min="8707" max="8707" width="12.7109375" style="2" customWidth="1"/>
    <col min="8708" max="8708" width="12.42578125" style="2" customWidth="1"/>
    <col min="8709" max="8709" width="10.7109375" style="2" customWidth="1"/>
    <col min="8710" max="8710" width="4.7109375" style="2" customWidth="1"/>
    <col min="8711" max="8711" width="36.7109375" style="2" customWidth="1"/>
    <col min="8712" max="8961" width="11.42578125" style="2"/>
    <col min="8962" max="8962" width="36.7109375" style="2" customWidth="1"/>
    <col min="8963" max="8963" width="12.7109375" style="2" customWidth="1"/>
    <col min="8964" max="8964" width="12.42578125" style="2" customWidth="1"/>
    <col min="8965" max="8965" width="10.7109375" style="2" customWidth="1"/>
    <col min="8966" max="8966" width="4.7109375" style="2" customWidth="1"/>
    <col min="8967" max="8967" width="36.7109375" style="2" customWidth="1"/>
    <col min="8968" max="9217" width="11.42578125" style="2"/>
    <col min="9218" max="9218" width="36.7109375" style="2" customWidth="1"/>
    <col min="9219" max="9219" width="12.7109375" style="2" customWidth="1"/>
    <col min="9220" max="9220" width="12.42578125" style="2" customWidth="1"/>
    <col min="9221" max="9221" width="10.7109375" style="2" customWidth="1"/>
    <col min="9222" max="9222" width="4.7109375" style="2" customWidth="1"/>
    <col min="9223" max="9223" width="36.7109375" style="2" customWidth="1"/>
    <col min="9224" max="9473" width="11.42578125" style="2"/>
    <col min="9474" max="9474" width="36.7109375" style="2" customWidth="1"/>
    <col min="9475" max="9475" width="12.7109375" style="2" customWidth="1"/>
    <col min="9476" max="9476" width="12.42578125" style="2" customWidth="1"/>
    <col min="9477" max="9477" width="10.7109375" style="2" customWidth="1"/>
    <col min="9478" max="9478" width="4.7109375" style="2" customWidth="1"/>
    <col min="9479" max="9479" width="36.7109375" style="2" customWidth="1"/>
    <col min="9480" max="9729" width="11.42578125" style="2"/>
    <col min="9730" max="9730" width="36.7109375" style="2" customWidth="1"/>
    <col min="9731" max="9731" width="12.7109375" style="2" customWidth="1"/>
    <col min="9732" max="9732" width="12.42578125" style="2" customWidth="1"/>
    <col min="9733" max="9733" width="10.7109375" style="2" customWidth="1"/>
    <col min="9734" max="9734" width="4.7109375" style="2" customWidth="1"/>
    <col min="9735" max="9735" width="36.7109375" style="2" customWidth="1"/>
    <col min="9736" max="9985" width="11.42578125" style="2"/>
    <col min="9986" max="9986" width="36.7109375" style="2" customWidth="1"/>
    <col min="9987" max="9987" width="12.7109375" style="2" customWidth="1"/>
    <col min="9988" max="9988" width="12.42578125" style="2" customWidth="1"/>
    <col min="9989" max="9989" width="10.7109375" style="2" customWidth="1"/>
    <col min="9990" max="9990" width="4.7109375" style="2" customWidth="1"/>
    <col min="9991" max="9991" width="36.7109375" style="2" customWidth="1"/>
    <col min="9992" max="10241" width="11.42578125" style="2"/>
    <col min="10242" max="10242" width="36.7109375" style="2" customWidth="1"/>
    <col min="10243" max="10243" width="12.7109375" style="2" customWidth="1"/>
    <col min="10244" max="10244" width="12.42578125" style="2" customWidth="1"/>
    <col min="10245" max="10245" width="10.7109375" style="2" customWidth="1"/>
    <col min="10246" max="10246" width="4.7109375" style="2" customWidth="1"/>
    <col min="10247" max="10247" width="36.7109375" style="2" customWidth="1"/>
    <col min="10248" max="10497" width="11.42578125" style="2"/>
    <col min="10498" max="10498" width="36.7109375" style="2" customWidth="1"/>
    <col min="10499" max="10499" width="12.7109375" style="2" customWidth="1"/>
    <col min="10500" max="10500" width="12.42578125" style="2" customWidth="1"/>
    <col min="10501" max="10501" width="10.7109375" style="2" customWidth="1"/>
    <col min="10502" max="10502" width="4.7109375" style="2" customWidth="1"/>
    <col min="10503" max="10503" width="36.7109375" style="2" customWidth="1"/>
    <col min="10504" max="10753" width="11.42578125" style="2"/>
    <col min="10754" max="10754" width="36.7109375" style="2" customWidth="1"/>
    <col min="10755" max="10755" width="12.7109375" style="2" customWidth="1"/>
    <col min="10756" max="10756" width="12.42578125" style="2" customWidth="1"/>
    <col min="10757" max="10757" width="10.7109375" style="2" customWidth="1"/>
    <col min="10758" max="10758" width="4.7109375" style="2" customWidth="1"/>
    <col min="10759" max="10759" width="36.7109375" style="2" customWidth="1"/>
    <col min="10760" max="11009" width="11.42578125" style="2"/>
    <col min="11010" max="11010" width="36.7109375" style="2" customWidth="1"/>
    <col min="11011" max="11011" width="12.7109375" style="2" customWidth="1"/>
    <col min="11012" max="11012" width="12.42578125" style="2" customWidth="1"/>
    <col min="11013" max="11013" width="10.7109375" style="2" customWidth="1"/>
    <col min="11014" max="11014" width="4.7109375" style="2" customWidth="1"/>
    <col min="11015" max="11015" width="36.7109375" style="2" customWidth="1"/>
    <col min="11016" max="11265" width="11.42578125" style="2"/>
    <col min="11266" max="11266" width="36.7109375" style="2" customWidth="1"/>
    <col min="11267" max="11267" width="12.7109375" style="2" customWidth="1"/>
    <col min="11268" max="11268" width="12.42578125" style="2" customWidth="1"/>
    <col min="11269" max="11269" width="10.7109375" style="2" customWidth="1"/>
    <col min="11270" max="11270" width="4.7109375" style="2" customWidth="1"/>
    <col min="11271" max="11271" width="36.7109375" style="2" customWidth="1"/>
    <col min="11272" max="11521" width="11.42578125" style="2"/>
    <col min="11522" max="11522" width="36.7109375" style="2" customWidth="1"/>
    <col min="11523" max="11523" width="12.7109375" style="2" customWidth="1"/>
    <col min="11524" max="11524" width="12.42578125" style="2" customWidth="1"/>
    <col min="11525" max="11525" width="10.7109375" style="2" customWidth="1"/>
    <col min="11526" max="11526" width="4.7109375" style="2" customWidth="1"/>
    <col min="11527" max="11527" width="36.7109375" style="2" customWidth="1"/>
    <col min="11528" max="11777" width="11.42578125" style="2"/>
    <col min="11778" max="11778" width="36.7109375" style="2" customWidth="1"/>
    <col min="11779" max="11779" width="12.7109375" style="2" customWidth="1"/>
    <col min="11780" max="11780" width="12.42578125" style="2" customWidth="1"/>
    <col min="11781" max="11781" width="10.7109375" style="2" customWidth="1"/>
    <col min="11782" max="11782" width="4.7109375" style="2" customWidth="1"/>
    <col min="11783" max="11783" width="36.7109375" style="2" customWidth="1"/>
    <col min="11784" max="12033" width="11.42578125" style="2"/>
    <col min="12034" max="12034" width="36.7109375" style="2" customWidth="1"/>
    <col min="12035" max="12035" width="12.7109375" style="2" customWidth="1"/>
    <col min="12036" max="12036" width="12.42578125" style="2" customWidth="1"/>
    <col min="12037" max="12037" width="10.7109375" style="2" customWidth="1"/>
    <col min="12038" max="12038" width="4.7109375" style="2" customWidth="1"/>
    <col min="12039" max="12039" width="36.7109375" style="2" customWidth="1"/>
    <col min="12040" max="12289" width="11.42578125" style="2"/>
    <col min="12290" max="12290" width="36.7109375" style="2" customWidth="1"/>
    <col min="12291" max="12291" width="12.7109375" style="2" customWidth="1"/>
    <col min="12292" max="12292" width="12.42578125" style="2" customWidth="1"/>
    <col min="12293" max="12293" width="10.7109375" style="2" customWidth="1"/>
    <col min="12294" max="12294" width="4.7109375" style="2" customWidth="1"/>
    <col min="12295" max="12295" width="36.7109375" style="2" customWidth="1"/>
    <col min="12296" max="12545" width="11.42578125" style="2"/>
    <col min="12546" max="12546" width="36.7109375" style="2" customWidth="1"/>
    <col min="12547" max="12547" width="12.7109375" style="2" customWidth="1"/>
    <col min="12548" max="12548" width="12.42578125" style="2" customWidth="1"/>
    <col min="12549" max="12549" width="10.7109375" style="2" customWidth="1"/>
    <col min="12550" max="12550" width="4.7109375" style="2" customWidth="1"/>
    <col min="12551" max="12551" width="36.7109375" style="2" customWidth="1"/>
    <col min="12552" max="12801" width="11.42578125" style="2"/>
    <col min="12802" max="12802" width="36.7109375" style="2" customWidth="1"/>
    <col min="12803" max="12803" width="12.7109375" style="2" customWidth="1"/>
    <col min="12804" max="12804" width="12.42578125" style="2" customWidth="1"/>
    <col min="12805" max="12805" width="10.7109375" style="2" customWidth="1"/>
    <col min="12806" max="12806" width="4.7109375" style="2" customWidth="1"/>
    <col min="12807" max="12807" width="36.7109375" style="2" customWidth="1"/>
    <col min="12808" max="13057" width="11.42578125" style="2"/>
    <col min="13058" max="13058" width="36.7109375" style="2" customWidth="1"/>
    <col min="13059" max="13059" width="12.7109375" style="2" customWidth="1"/>
    <col min="13060" max="13060" width="12.42578125" style="2" customWidth="1"/>
    <col min="13061" max="13061" width="10.7109375" style="2" customWidth="1"/>
    <col min="13062" max="13062" width="4.7109375" style="2" customWidth="1"/>
    <col min="13063" max="13063" width="36.7109375" style="2" customWidth="1"/>
    <col min="13064" max="13313" width="11.42578125" style="2"/>
    <col min="13314" max="13314" width="36.7109375" style="2" customWidth="1"/>
    <col min="13315" max="13315" width="12.7109375" style="2" customWidth="1"/>
    <col min="13316" max="13316" width="12.42578125" style="2" customWidth="1"/>
    <col min="13317" max="13317" width="10.7109375" style="2" customWidth="1"/>
    <col min="13318" max="13318" width="4.7109375" style="2" customWidth="1"/>
    <col min="13319" max="13319" width="36.7109375" style="2" customWidth="1"/>
    <col min="13320" max="13569" width="11.42578125" style="2"/>
    <col min="13570" max="13570" width="36.7109375" style="2" customWidth="1"/>
    <col min="13571" max="13571" width="12.7109375" style="2" customWidth="1"/>
    <col min="13572" max="13572" width="12.42578125" style="2" customWidth="1"/>
    <col min="13573" max="13573" width="10.7109375" style="2" customWidth="1"/>
    <col min="13574" max="13574" width="4.7109375" style="2" customWidth="1"/>
    <col min="13575" max="13575" width="36.7109375" style="2" customWidth="1"/>
    <col min="13576" max="13825" width="11.42578125" style="2"/>
    <col min="13826" max="13826" width="36.7109375" style="2" customWidth="1"/>
    <col min="13827" max="13827" width="12.7109375" style="2" customWidth="1"/>
    <col min="13828" max="13828" width="12.42578125" style="2" customWidth="1"/>
    <col min="13829" max="13829" width="10.7109375" style="2" customWidth="1"/>
    <col min="13830" max="13830" width="4.7109375" style="2" customWidth="1"/>
    <col min="13831" max="13831" width="36.7109375" style="2" customWidth="1"/>
    <col min="13832" max="14081" width="11.42578125" style="2"/>
    <col min="14082" max="14082" width="36.7109375" style="2" customWidth="1"/>
    <col min="14083" max="14083" width="12.7109375" style="2" customWidth="1"/>
    <col min="14084" max="14084" width="12.42578125" style="2" customWidth="1"/>
    <col min="14085" max="14085" width="10.7109375" style="2" customWidth="1"/>
    <col min="14086" max="14086" width="4.7109375" style="2" customWidth="1"/>
    <col min="14087" max="14087" width="36.7109375" style="2" customWidth="1"/>
    <col min="14088" max="14337" width="11.42578125" style="2"/>
    <col min="14338" max="14338" width="36.7109375" style="2" customWidth="1"/>
    <col min="14339" max="14339" width="12.7109375" style="2" customWidth="1"/>
    <col min="14340" max="14340" width="12.42578125" style="2" customWidth="1"/>
    <col min="14341" max="14341" width="10.7109375" style="2" customWidth="1"/>
    <col min="14342" max="14342" width="4.7109375" style="2" customWidth="1"/>
    <col min="14343" max="14343" width="36.7109375" style="2" customWidth="1"/>
    <col min="14344" max="14593" width="11.42578125" style="2"/>
    <col min="14594" max="14594" width="36.7109375" style="2" customWidth="1"/>
    <col min="14595" max="14595" width="12.7109375" style="2" customWidth="1"/>
    <col min="14596" max="14596" width="12.42578125" style="2" customWidth="1"/>
    <col min="14597" max="14597" width="10.7109375" style="2" customWidth="1"/>
    <col min="14598" max="14598" width="4.7109375" style="2" customWidth="1"/>
    <col min="14599" max="14599" width="36.7109375" style="2" customWidth="1"/>
    <col min="14600" max="14849" width="11.42578125" style="2"/>
    <col min="14850" max="14850" width="36.7109375" style="2" customWidth="1"/>
    <col min="14851" max="14851" width="12.7109375" style="2" customWidth="1"/>
    <col min="14852" max="14852" width="12.42578125" style="2" customWidth="1"/>
    <col min="14853" max="14853" width="10.7109375" style="2" customWidth="1"/>
    <col min="14854" max="14854" width="4.7109375" style="2" customWidth="1"/>
    <col min="14855" max="14855" width="36.7109375" style="2" customWidth="1"/>
    <col min="14856" max="15105" width="11.42578125" style="2"/>
    <col min="15106" max="15106" width="36.7109375" style="2" customWidth="1"/>
    <col min="15107" max="15107" width="12.7109375" style="2" customWidth="1"/>
    <col min="15108" max="15108" width="12.42578125" style="2" customWidth="1"/>
    <col min="15109" max="15109" width="10.7109375" style="2" customWidth="1"/>
    <col min="15110" max="15110" width="4.7109375" style="2" customWidth="1"/>
    <col min="15111" max="15111" width="36.7109375" style="2" customWidth="1"/>
    <col min="15112" max="15361" width="11.42578125" style="2"/>
    <col min="15362" max="15362" width="36.7109375" style="2" customWidth="1"/>
    <col min="15363" max="15363" width="12.7109375" style="2" customWidth="1"/>
    <col min="15364" max="15364" width="12.42578125" style="2" customWidth="1"/>
    <col min="15365" max="15365" width="10.7109375" style="2" customWidth="1"/>
    <col min="15366" max="15366" width="4.7109375" style="2" customWidth="1"/>
    <col min="15367" max="15367" width="36.7109375" style="2" customWidth="1"/>
    <col min="15368" max="15617" width="11.42578125" style="2"/>
    <col min="15618" max="15618" width="36.7109375" style="2" customWidth="1"/>
    <col min="15619" max="15619" width="12.7109375" style="2" customWidth="1"/>
    <col min="15620" max="15620" width="12.42578125" style="2" customWidth="1"/>
    <col min="15621" max="15621" width="10.7109375" style="2" customWidth="1"/>
    <col min="15622" max="15622" width="4.7109375" style="2" customWidth="1"/>
    <col min="15623" max="15623" width="36.7109375" style="2" customWidth="1"/>
    <col min="15624" max="15873" width="11.42578125" style="2"/>
    <col min="15874" max="15874" width="36.7109375" style="2" customWidth="1"/>
    <col min="15875" max="15875" width="12.7109375" style="2" customWidth="1"/>
    <col min="15876" max="15876" width="12.42578125" style="2" customWidth="1"/>
    <col min="15877" max="15877" width="10.7109375" style="2" customWidth="1"/>
    <col min="15878" max="15878" width="4.7109375" style="2" customWidth="1"/>
    <col min="15879" max="15879" width="36.7109375" style="2" customWidth="1"/>
    <col min="15880" max="16129" width="11.42578125" style="2"/>
    <col min="16130" max="16130" width="36.7109375" style="2" customWidth="1"/>
    <col min="16131" max="16131" width="12.7109375" style="2" customWidth="1"/>
    <col min="16132" max="16132" width="12.42578125" style="2" customWidth="1"/>
    <col min="16133" max="16133" width="10.7109375" style="2" customWidth="1"/>
    <col min="16134" max="16134" width="4.7109375" style="2" customWidth="1"/>
    <col min="16135" max="16135" width="36.7109375" style="2" customWidth="1"/>
    <col min="16136" max="16384" width="11.42578125" style="2"/>
  </cols>
  <sheetData>
    <row r="1" spans="2:5" ht="15" customHeight="1"/>
    <row r="2" spans="2:5" ht="15" customHeight="1"/>
    <row r="3" spans="2:5" ht="15" customHeight="1"/>
    <row r="4" spans="2:5" ht="15" customHeight="1"/>
    <row r="5" spans="2:5" ht="54" customHeight="1">
      <c r="B5" s="352" t="s">
        <v>226</v>
      </c>
      <c r="C5" s="352"/>
      <c r="D5" s="352"/>
    </row>
    <row r="6" spans="2:5" ht="30" customHeight="1">
      <c r="B6" s="182" t="s">
        <v>200</v>
      </c>
      <c r="C6" s="91" t="str">
        <f>actualizaciones!A3</f>
        <v>acumulado julio 2010</v>
      </c>
      <c r="D6" s="39" t="str">
        <f>actualizaciones!$A$2</f>
        <v xml:space="preserve">acumulado julio 2011 </v>
      </c>
    </row>
    <row r="7" spans="2:5" ht="15" customHeight="1">
      <c r="B7" s="96" t="str">
        <f>'Nacionalidades '!B7</f>
        <v>España</v>
      </c>
      <c r="C7" s="193">
        <f>'Nacionalidades '!C7/'Nacionalidades '!$C$29</f>
        <v>0.62008486358455883</v>
      </c>
      <c r="D7" s="193">
        <f>'Nacionalidades '!D7/'Nacionalidades '!$D$29</f>
        <v>0.54605838265430418</v>
      </c>
      <c r="E7" s="194"/>
    </row>
    <row r="8" spans="2:5" ht="15" customHeight="1">
      <c r="B8" s="96" t="str">
        <f>'Nacionalidades '!B8</f>
        <v>Alemania</v>
      </c>
      <c r="C8" s="193">
        <f>'Nacionalidades '!C8/'Nacionalidades '!$C$29</f>
        <v>0.18205190605731303</v>
      </c>
      <c r="D8" s="193">
        <f>'Nacionalidades '!D8/'Nacionalidades '!$D$29</f>
        <v>0.21662534691869326</v>
      </c>
      <c r="E8" s="194"/>
    </row>
    <row r="9" spans="2:5" ht="15" customHeight="1">
      <c r="B9" s="96" t="str">
        <f>'Nacionalidades '!B9</f>
        <v>Países Nórdicos</v>
      </c>
      <c r="C9" s="193">
        <f>'Nacionalidades '!C9/'Nacionalidades '!$C$29</f>
        <v>5.8710565058467203E-2</v>
      </c>
      <c r="D9" s="193">
        <f>'Nacionalidades '!D9/'Nacionalidades '!$D$29</f>
        <v>7.3465556526848289E-2</v>
      </c>
      <c r="E9" s="194"/>
    </row>
    <row r="10" spans="2:5" ht="15" customHeight="1">
      <c r="B10" s="96" t="str">
        <f>'Nacionalidades '!B10</f>
        <v>Finlandia</v>
      </c>
      <c r="C10" s="193">
        <f>'Nacionalidades '!C10/'Nacionalidades '!$C$29</f>
        <v>3.1596143791007156E-2</v>
      </c>
      <c r="D10" s="193">
        <f>'Nacionalidades '!D10/'Nacionalidades '!$D$29</f>
        <v>3.6428254109284762E-2</v>
      </c>
      <c r="E10" s="194"/>
    </row>
    <row r="11" spans="2:5" ht="15" customHeight="1">
      <c r="B11" s="96" t="str">
        <f>'Nacionalidades '!B11</f>
        <v>Suecia</v>
      </c>
      <c r="C11" s="193">
        <f>'Nacionalidades '!C11/'Nacionalidades '!$C$29</f>
        <v>1.3230719557417853E-2</v>
      </c>
      <c r="D11" s="193">
        <f>'Nacionalidades '!D11/'Nacionalidades '!$D$29</f>
        <v>1.6408477952451241E-2</v>
      </c>
    </row>
    <row r="12" spans="2:5" ht="15" customHeight="1">
      <c r="B12" s="96" t="str">
        <f>'Nacionalidades '!B12</f>
        <v>Dinamarca</v>
      </c>
      <c r="C12" s="193">
        <f>'Nacionalidades '!C12/'Nacionalidades '!$C$29</f>
        <v>8.0984244094848678E-3</v>
      </c>
      <c r="D12" s="193">
        <f>'Nacionalidades '!D12/'Nacionalidades '!$D$29</f>
        <v>1.1751049712672504E-2</v>
      </c>
    </row>
    <row r="13" spans="2:5" ht="15" customHeight="1">
      <c r="B13" s="96" t="str">
        <f>'Nacionalidades '!B13</f>
        <v>Noruega</v>
      </c>
      <c r="C13" s="193">
        <f>'Nacionalidades '!C13/'Nacionalidades '!$C$29</f>
        <v>5.7852773005573239E-3</v>
      </c>
      <c r="D13" s="193">
        <f>'Nacionalidades '!D13/'Nacionalidades '!$D$29</f>
        <v>8.8777747524397752E-3</v>
      </c>
    </row>
    <row r="14" spans="2:5" ht="15" customHeight="1">
      <c r="B14" s="96" t="str">
        <f>'Nacionalidades '!B14</f>
        <v>Reino Unido</v>
      </c>
      <c r="C14" s="193">
        <f>'Nacionalidades '!C14/'Nacionalidades '!$C$29</f>
        <v>6.0671921044578685E-2</v>
      </c>
      <c r="D14" s="193">
        <f>'Nacionalidades '!D14/'Nacionalidades '!$D$29</f>
        <v>6.8609889033786661E-2</v>
      </c>
      <c r="E14" s="194"/>
    </row>
    <row r="15" spans="2:5" ht="15" customHeight="1">
      <c r="B15" s="96" t="str">
        <f>'Nacionalidades '!B15</f>
        <v>Francia</v>
      </c>
      <c r="C15" s="193">
        <f>'Nacionalidades '!C15/'Nacionalidades '!$C$29</f>
        <v>2.1256858119748735E-2</v>
      </c>
      <c r="D15" s="193">
        <f>'Nacionalidades '!D15/'Nacionalidades '!$D$29</f>
        <v>2.6860224607462395E-2</v>
      </c>
      <c r="E15" s="194"/>
    </row>
    <row r="16" spans="2:5" ht="15" customHeight="1">
      <c r="B16" s="96" t="str">
        <f>'Nacionalidades '!B16</f>
        <v>Italia</v>
      </c>
      <c r="C16" s="193">
        <f>'Nacionalidades '!C16/'Nacionalidades '!$C$29</f>
        <v>6.6334312404974227E-3</v>
      </c>
      <c r="D16" s="193">
        <f>'Nacionalidades '!D16/'Nacionalidades '!$D$29</f>
        <v>7.492488404197895E-3</v>
      </c>
      <c r="E16" s="194"/>
    </row>
    <row r="17" spans="2:11" ht="15" customHeight="1">
      <c r="B17" s="96" t="str">
        <f>'Nacionalidades '!B17</f>
        <v>Austria</v>
      </c>
      <c r="C17" s="193">
        <f>'Nacionalidades '!C17/'Nacionalidades '!$C$29</f>
        <v>5.5298673072799081E-3</v>
      </c>
      <c r="D17" s="193">
        <f>'Nacionalidades '!D17/'Nacionalidades '!$D$29</f>
        <v>6.8786632464424412E-3</v>
      </c>
      <c r="E17" s="194"/>
    </row>
    <row r="18" spans="2:11" ht="15" customHeight="1">
      <c r="B18" s="96" t="str">
        <f>'Nacionalidades '!B18</f>
        <v>Países del Este</v>
      </c>
      <c r="C18" s="193">
        <f>'Nacionalidades '!C18/'Nacionalidades '!$C$29</f>
        <v>2.9998626568904074E-3</v>
      </c>
      <c r="D18" s="193">
        <f>'Nacionalidades '!D18/'Nacionalidades '!$D$29</f>
        <v>6.7425230363566012E-3</v>
      </c>
      <c r="E18" s="194"/>
    </row>
    <row r="19" spans="2:11" ht="15" customHeight="1">
      <c r="B19" s="96" t="str">
        <f>'Nacionalidades '!B19</f>
        <v>Rusia</v>
      </c>
      <c r="C19" s="193">
        <f>'Nacionalidades '!C19/'Nacionalidades '!$C$29</f>
        <v>1.9878607967346073E-3</v>
      </c>
      <c r="D19" s="193">
        <f>'Nacionalidades '!D19/'Nacionalidades '!$D$29</f>
        <v>5.4384431292185554E-3</v>
      </c>
      <c r="E19" s="194"/>
    </row>
    <row r="20" spans="2:11" ht="15" customHeight="1">
      <c r="B20" s="96" t="str">
        <f>'Nacionalidades '!B20</f>
        <v>Holanda</v>
      </c>
      <c r="C20" s="193">
        <f>'Nacionalidades '!C20/'Nacionalidades '!$C$29</f>
        <v>4.2359506432235634E-3</v>
      </c>
      <c r="D20" s="193">
        <f>'Nacionalidades '!D20/'Nacionalidades '!$D$29</f>
        <v>4.4926269328327195E-3</v>
      </c>
    </row>
    <row r="21" spans="2:11" ht="15" customHeight="1">
      <c r="B21" s="96" t="str">
        <f>'Nacionalidades '!B21</f>
        <v>Suiza</v>
      </c>
      <c r="C21" s="193">
        <f>'Nacionalidades '!C21/'Nacionalidades '!$C$29</f>
        <v>3.5926066035530902E-3</v>
      </c>
      <c r="D21" s="193">
        <f>'Nacionalidades '!D21/'Nacionalidades '!$D$29</f>
        <v>4.0913715767902439E-3</v>
      </c>
    </row>
    <row r="22" spans="2:11" ht="15" customHeight="1">
      <c r="B22" s="96" t="str">
        <f>'Nacionalidades '!B22</f>
        <v>Bélgica</v>
      </c>
      <c r="C22" s="193">
        <f>'Nacionalidades '!C22/'Nacionalidades '!$C$29</f>
        <v>3.4046634009527277E-3</v>
      </c>
      <c r="D22" s="193">
        <f>'Nacionalidades '!D22/'Nacionalidades '!$D$29</f>
        <v>2.634432486397921E-3</v>
      </c>
    </row>
    <row r="23" spans="2:11" ht="15" customHeight="1">
      <c r="B23" s="96" t="str">
        <f>'Nacionalidades '!B23</f>
        <v>Irlanda</v>
      </c>
      <c r="C23" s="193">
        <f>'Nacionalidades '!C23/'Nacionalidades '!$C$29</f>
        <v>2.2745946571120839E-3</v>
      </c>
      <c r="D23" s="193">
        <f>'Nacionalidades '!D23/'Nacionalidades '!$D$29</f>
        <v>2.1209211676530863E-3</v>
      </c>
    </row>
    <row r="24" spans="2:11" ht="15" customHeight="1">
      <c r="B24" s="96" t="str">
        <f>'Nacionalidades '!B24</f>
        <v>Resto de Europa</v>
      </c>
      <c r="C24" s="193">
        <f>'Nacionalidades '!C24/'Nacionalidades '!$C$29</f>
        <v>1.0283866521773702E-2</v>
      </c>
      <c r="D24" s="193">
        <f>'Nacionalidades '!D24/'Nacionalidades '!$D$29</f>
        <v>1.4578944602876618E-2</v>
      </c>
    </row>
    <row r="25" spans="2:11" ht="15" customHeight="1">
      <c r="B25" s="96" t="str">
        <f>'Nacionalidades '!B25</f>
        <v>Usa</v>
      </c>
      <c r="C25" s="193">
        <f>'Nacionalidades '!C25/'Nacionalidades '!$C$29</f>
        <v>3.1685296335830409E-3</v>
      </c>
      <c r="D25" s="193">
        <f>'Nacionalidades '!D25/'Nacionalidades '!$D$29</f>
        <v>2.4433585073300756E-3</v>
      </c>
    </row>
    <row r="26" spans="2:11" ht="15" customHeight="1">
      <c r="B26" s="96" t="str">
        <f>'Nacionalidades '!B26</f>
        <v>Resto de América</v>
      </c>
      <c r="C26" s="193">
        <f>'Nacionalidades '!C26/'Nacionalidades '!$C$29</f>
        <v>6.4888595461894518E-3</v>
      </c>
      <c r="D26" s="193">
        <f>'Nacionalidades '!D26/'Nacionalidades '!$D$29</f>
        <v>5.3261871665161963E-3</v>
      </c>
    </row>
    <row r="27" spans="2:11" ht="15" customHeight="1">
      <c r="B27" s="96" t="str">
        <f>'Nacionalidades '!B27</f>
        <v>Resto del Mundo</v>
      </c>
      <c r="C27" s="193">
        <f>'Nacionalidades '!C27/'Nacionalidades '!$C$29</f>
        <v>6.6237931275435584E-3</v>
      </c>
      <c r="D27" s="193">
        <f>'Nacionalidades '!D27/'Nacionalidades '!$D$29</f>
        <v>6.1406400022928874E-3</v>
      </c>
    </row>
    <row r="28" spans="2:11" ht="15" customHeight="1">
      <c r="B28" s="195" t="s">
        <v>223</v>
      </c>
      <c r="C28" s="185">
        <f>'Nacionalidades '!C28/'Nacionalidades '!$C$29</f>
        <v>0.37991513641544122</v>
      </c>
      <c r="D28" s="185">
        <f>'Nacionalidades '!D28/'Nacionalidades '!$D$29</f>
        <v>0.45394161734569582</v>
      </c>
    </row>
    <row r="29" spans="2:11" ht="15" customHeight="1">
      <c r="B29" s="94" t="s">
        <v>83</v>
      </c>
      <c r="C29" s="187">
        <f>'Nacionalidades '!C29/'Nacionalidades '!$C$29</f>
        <v>1</v>
      </c>
      <c r="D29" s="187">
        <f>'Nacionalidades '!D29/'Nacionalidades '!$D$29</f>
        <v>1</v>
      </c>
    </row>
    <row r="30" spans="2:11" ht="22.5" customHeight="1">
      <c r="B30" s="359" t="s">
        <v>227</v>
      </c>
      <c r="C30" s="359"/>
      <c r="D30" s="359"/>
      <c r="E30" s="20"/>
      <c r="F30" s="20"/>
      <c r="G30" s="20"/>
      <c r="H30" s="20"/>
      <c r="I30" s="20"/>
      <c r="J30" s="20"/>
      <c r="K30" s="20"/>
    </row>
  </sheetData>
  <mergeCells count="2">
    <mergeCell ref="B5:D5"/>
    <mergeCell ref="B30:D30"/>
  </mergeCells>
  <conditionalFormatting sqref="B7:B27">
    <cfRule type="containsText" dxfId="319" priority="39" operator="containsText" text="SUIZA">
      <formula>NOT(ISERROR(SEARCH("SUIZA",B7)))</formula>
    </cfRule>
    <cfRule type="containsText" dxfId="318" priority="40" operator="containsText" text="AUSTRIA">
      <formula>NOT(ISERROR(SEARCH("AUSTRIA",B7)))</formula>
    </cfRule>
    <cfRule type="containsText" dxfId="317" priority="41" operator="containsText" text="IRLANDA">
      <formula>NOT(ISERROR(SEARCH("IRLANDA",B7)))</formula>
    </cfRule>
    <cfRule type="containsText" dxfId="316" priority="42" operator="containsText" text="PAÍSES DEL ESTE">
      <formula>NOT(ISERROR(SEARCH("PAÍSES DEL ESTE",B7)))</formula>
    </cfRule>
    <cfRule type="containsText" dxfId="315" priority="43" operator="containsText" text="RUSIA">
      <formula>NOT(ISERROR(SEARCH("RUSIA",B7)))</formula>
    </cfRule>
    <cfRule type="containsText" dxfId="314" priority="44" operator="containsText" text="HOLANDA">
      <formula>NOT(ISERROR(SEARCH("HOLANDA",B7)))</formula>
    </cfRule>
    <cfRule type="containsText" dxfId="313" priority="45" operator="containsText" text="FRANCIA">
      <formula>NOT(ISERROR(SEARCH("FRANCIA",B7)))</formula>
    </cfRule>
    <cfRule type="containsText" dxfId="312" priority="46" operator="containsText" text="ITALIA">
      <formula>NOT(ISERROR(SEARCH("ITALIA",B7)))</formula>
    </cfRule>
    <cfRule type="containsText" dxfId="311" priority="47" operator="containsText" text="BÉLGICA">
      <formula>NOT(ISERROR(SEARCH("BÉLGICA",B7)))</formula>
    </cfRule>
    <cfRule type="containsText" dxfId="310" priority="48" operator="containsText" text="ESPAÑA">
      <formula>NOT(ISERROR(SEARCH("ESPAÑA",B7)))</formula>
    </cfRule>
    <cfRule type="containsText" dxfId="309" priority="49" operator="containsText" text="ALEMANIA">
      <formula>NOT(ISERROR(SEARCH("ALEMANIA",B7)))</formula>
    </cfRule>
    <cfRule type="containsText" dxfId="308" priority="50" operator="containsText" text="PAÍSES NÓRDICOS">
      <formula>NOT(ISERROR(SEARCH("PAÍSES NÓRDICOS",B7)))</formula>
    </cfRule>
    <cfRule type="containsText" dxfId="307" priority="51" operator="containsText" text="REINO UNIDO">
      <formula>NOT(ISERROR(SEARCH("REINO UNIDO",B7)))</formula>
    </cfRule>
    <cfRule type="containsText" dxfId="306" priority="52" operator="containsText" text="DINAMARCA">
      <formula>NOT(ISERROR(SEARCH("DINAMARCA",B7)))</formula>
    </cfRule>
    <cfRule type="containsText" dxfId="305" priority="53" operator="containsText" text="NORUEGA">
      <formula>NOT(ISERROR(SEARCH("NORUEGA",B7)))</formula>
    </cfRule>
    <cfRule type="containsText" dxfId="304" priority="54" operator="containsText" text="FINLANDIA">
      <formula>NOT(ISERROR(SEARCH("FINLANDIA",B7)))</formula>
    </cfRule>
    <cfRule type="containsText" dxfId="303" priority="55" operator="containsText" text="SUECIA">
      <formula>NOT(ISERROR(SEARCH("SUECIA",B7)))</formula>
    </cfRule>
  </conditionalFormatting>
  <conditionalFormatting sqref="B7:B27">
    <cfRule type="containsText" dxfId="302" priority="22" operator="containsText" text="SUIZA">
      <formula>NOT(ISERROR(SEARCH("SUIZA",B7)))</formula>
    </cfRule>
    <cfRule type="containsText" dxfId="301" priority="23" operator="containsText" text="AUSTRIA">
      <formula>NOT(ISERROR(SEARCH("AUSTRIA",B7)))</formula>
    </cfRule>
    <cfRule type="containsText" dxfId="300" priority="24" operator="containsText" text="IRLANDA">
      <formula>NOT(ISERROR(SEARCH("IRLANDA",B7)))</formula>
    </cfRule>
    <cfRule type="containsText" dxfId="299" priority="25" operator="containsText" text="PAÍSES DEL ESTE">
      <formula>NOT(ISERROR(SEARCH("PAÍSES DEL ESTE",B7)))</formula>
    </cfRule>
    <cfRule type="containsText" dxfId="298" priority="26" operator="containsText" text="RUSIA">
      <formula>NOT(ISERROR(SEARCH("RUSIA",B7)))</formula>
    </cfRule>
    <cfRule type="containsText" dxfId="297" priority="27" operator="containsText" text="HOLANDA">
      <formula>NOT(ISERROR(SEARCH("HOLANDA",B7)))</formula>
    </cfRule>
    <cfRule type="containsText" dxfId="296" priority="28" operator="containsText" text="FRANCIA">
      <formula>NOT(ISERROR(SEARCH("FRANCIA",B7)))</formula>
    </cfRule>
    <cfRule type="containsText" dxfId="295" priority="29" operator="containsText" text="ITALIA">
      <formula>NOT(ISERROR(SEARCH("ITALIA",B7)))</formula>
    </cfRule>
    <cfRule type="containsText" dxfId="294" priority="30" operator="containsText" text="BÉLGICA">
      <formula>NOT(ISERROR(SEARCH("BÉLGICA",B7)))</formula>
    </cfRule>
    <cfRule type="containsText" dxfId="293" priority="31" operator="containsText" text="ESPAÑA">
      <formula>NOT(ISERROR(SEARCH("ESPAÑA",B7)))</formula>
    </cfRule>
    <cfRule type="containsText" dxfId="292" priority="32" operator="containsText" text="ALEMANIA">
      <formula>NOT(ISERROR(SEARCH("ALEMANIA",B7)))</formula>
    </cfRule>
    <cfRule type="containsText" dxfId="291" priority="33" operator="containsText" text="PAÍSES NÓRDICOS">
      <formula>NOT(ISERROR(SEARCH("PAÍSES NÓRDICOS",B7)))</formula>
    </cfRule>
    <cfRule type="containsText" dxfId="290" priority="34" operator="containsText" text="REINO UNIDO">
      <formula>NOT(ISERROR(SEARCH("REINO UNIDO",B7)))</formula>
    </cfRule>
    <cfRule type="containsText" dxfId="289" priority="35" operator="containsText" text="DINAMARCA">
      <formula>NOT(ISERROR(SEARCH("DINAMARCA",B7)))</formula>
    </cfRule>
    <cfRule type="containsText" dxfId="288" priority="36" operator="containsText" text="NORUEGA">
      <formula>NOT(ISERROR(SEARCH("NORUEGA",B7)))</formula>
    </cfRule>
    <cfRule type="containsText" dxfId="287" priority="37" operator="containsText" text="FINLANDIA">
      <formula>NOT(ISERROR(SEARCH("FINLANDIA",B7)))</formula>
    </cfRule>
    <cfRule type="containsText" dxfId="286" priority="38" operator="containsText" text="SUECIA">
      <formula>NOT(ISERROR(SEARCH("SUECIA",B7)))</formula>
    </cfRule>
  </conditionalFormatting>
  <conditionalFormatting sqref="B7:B27">
    <cfRule type="containsText" dxfId="285" priority="18" operator="containsText" text="DINAMARCA">
      <formula>NOT(ISERROR(SEARCH("DINAMARCA",B7)))</formula>
    </cfRule>
    <cfRule type="containsText" dxfId="284" priority="19" operator="containsText" text="NORUEGA">
      <formula>NOT(ISERROR(SEARCH("NORUEGA",B7)))</formula>
    </cfRule>
    <cfRule type="containsText" dxfId="283" priority="20" operator="containsText" text="FINLANDIA">
      <formula>NOT(ISERROR(SEARCH("FINLANDIA",B7)))</formula>
    </cfRule>
    <cfRule type="containsText" dxfId="282" priority="21" operator="containsText" text="SUECIA">
      <formula>NOT(ISERROR(SEARCH("SUECIA",B7)))</formula>
    </cfRule>
  </conditionalFormatting>
  <conditionalFormatting sqref="B7:B27">
    <cfRule type="containsText" dxfId="281" priority="1" operator="containsText" text="SUIZA">
      <formula>NOT(ISERROR(SEARCH("SUIZA",B7)))</formula>
    </cfRule>
    <cfRule type="containsText" dxfId="280" priority="2" operator="containsText" text="AUSTRIA">
      <formula>NOT(ISERROR(SEARCH("AUSTRIA",B7)))</formula>
    </cfRule>
    <cfRule type="containsText" dxfId="279" priority="3" operator="containsText" text="IRLANDA">
      <formula>NOT(ISERROR(SEARCH("IRLANDA",B7)))</formula>
    </cfRule>
    <cfRule type="containsText" dxfId="278" priority="4" operator="containsText" text="PAÍSES DEL ESTE">
      <formula>NOT(ISERROR(SEARCH("PAÍSES DEL ESTE",B7)))</formula>
    </cfRule>
    <cfRule type="containsText" dxfId="277" priority="5" operator="containsText" text="RUSIA">
      <formula>NOT(ISERROR(SEARCH("RUSIA",B7)))</formula>
    </cfRule>
    <cfRule type="containsText" dxfId="276" priority="6" operator="containsText" text="HOLANDA">
      <formula>NOT(ISERROR(SEARCH("HOLANDA",B7)))</formula>
    </cfRule>
    <cfRule type="containsText" dxfId="275" priority="7" operator="containsText" text="FRANCIA">
      <formula>NOT(ISERROR(SEARCH("FRANCIA",B7)))</formula>
    </cfRule>
    <cfRule type="containsText" dxfId="274" priority="8" operator="containsText" text="ITALIA">
      <formula>NOT(ISERROR(SEARCH("ITALIA",B7)))</formula>
    </cfRule>
    <cfRule type="containsText" dxfId="273" priority="9" operator="containsText" text="BÉLGICA">
      <formula>NOT(ISERROR(SEARCH("BÉLGICA",B7)))</formula>
    </cfRule>
    <cfRule type="containsText" dxfId="272" priority="10" operator="containsText" text="ESPAÑA">
      <formula>NOT(ISERROR(SEARCH("ESPAÑA",B7)))</formula>
    </cfRule>
    <cfRule type="containsText" dxfId="271" priority="11" operator="containsText" text="ALEMANIA">
      <formula>NOT(ISERROR(SEARCH("ALEMANIA",B7)))</formula>
    </cfRule>
    <cfRule type="containsText" dxfId="270" priority="12" operator="containsText" text="PAÍSES NÓRDICOS">
      <formula>NOT(ISERROR(SEARCH("PAÍSES NÓRDICOS",B7)))</formula>
    </cfRule>
    <cfRule type="containsText" dxfId="269" priority="13" operator="containsText" text="REINO UNIDO">
      <formula>NOT(ISERROR(SEARCH("REINO UNIDO",B7)))</formula>
    </cfRule>
    <cfRule type="containsText" dxfId="268" priority="14" operator="containsText" text="DINAMARCA">
      <formula>NOT(ISERROR(SEARCH("DINAMARCA",B7)))</formula>
    </cfRule>
    <cfRule type="containsText" dxfId="267" priority="15" operator="containsText" text="NORUEGA">
      <formula>NOT(ISERROR(SEARCH("NORUEGA",B7)))</formula>
    </cfRule>
    <cfRule type="containsText" dxfId="266" priority="16" operator="containsText" text="FINLANDIA">
      <formula>NOT(ISERROR(SEARCH("FINLANDIA",B7)))</formula>
    </cfRule>
    <cfRule type="containsText" dxfId="265" priority="17" operator="containsText" text="SUECIA">
      <formula>NOT(ISERROR(SEARCH("SUECIA",B7)))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2" fitToHeight="2" orientation="landscape" r:id="rId1"/>
  <headerFooter scaleWithDoc="0">
    <oddHeader>&amp;L&amp;G&amp;RTurismo en Cifras (acumulado julio 2011)</oddHeader>
    <oddFooter>&amp;CTurismo de Tenerife</oddFooter>
  </headerFooter>
  <drawing r:id="rId2"/>
  <legacyDrawingHF r:id="rId3"/>
</worksheet>
</file>

<file path=xl/worksheets/sheet28.xml><?xml version="1.0" encoding="utf-8"?>
<worksheet xmlns="http://schemas.openxmlformats.org/spreadsheetml/2006/main" xmlns:r="http://schemas.openxmlformats.org/officeDocument/2006/relationships">
  <sheetPr codeName="Hoja71">
    <tabColor rgb="FF000099"/>
    <pageSetUpPr autoPageBreaks="0" fitToPage="1"/>
  </sheetPr>
  <dimension ref="B1:K31"/>
  <sheetViews>
    <sheetView showGridLines="0" showRowColHeaders="0" showOutlineSymbols="0" zoomScaleNormal="100" workbookViewId="0">
      <selection activeCell="B2" sqref="B2"/>
    </sheetView>
  </sheetViews>
  <sheetFormatPr baseColWidth="10" defaultRowHeight="12.75"/>
  <cols>
    <col min="1" max="1" width="15.7109375" style="2" customWidth="1"/>
    <col min="2" max="2" width="16.140625" style="2" customWidth="1"/>
    <col min="3" max="4" width="11.7109375" style="2" customWidth="1"/>
    <col min="5" max="5" width="12.5703125" style="2" customWidth="1"/>
    <col min="6" max="6" width="4.7109375" style="2" customWidth="1"/>
    <col min="7" max="7" width="36.7109375" style="2" customWidth="1"/>
    <col min="8" max="257" width="11.42578125" style="2"/>
    <col min="258" max="258" width="36.7109375" style="2" customWidth="1"/>
    <col min="259" max="259" width="12.7109375" style="2" customWidth="1"/>
    <col min="260" max="260" width="12.42578125" style="2" customWidth="1"/>
    <col min="261" max="261" width="10.7109375" style="2" customWidth="1"/>
    <col min="262" max="262" width="4.7109375" style="2" customWidth="1"/>
    <col min="263" max="263" width="36.7109375" style="2" customWidth="1"/>
    <col min="264" max="513" width="11.42578125" style="2"/>
    <col min="514" max="514" width="36.7109375" style="2" customWidth="1"/>
    <col min="515" max="515" width="12.7109375" style="2" customWidth="1"/>
    <col min="516" max="516" width="12.42578125" style="2" customWidth="1"/>
    <col min="517" max="517" width="10.7109375" style="2" customWidth="1"/>
    <col min="518" max="518" width="4.7109375" style="2" customWidth="1"/>
    <col min="519" max="519" width="36.7109375" style="2" customWidth="1"/>
    <col min="520" max="769" width="11.42578125" style="2"/>
    <col min="770" max="770" width="36.7109375" style="2" customWidth="1"/>
    <col min="771" max="771" width="12.7109375" style="2" customWidth="1"/>
    <col min="772" max="772" width="12.42578125" style="2" customWidth="1"/>
    <col min="773" max="773" width="10.7109375" style="2" customWidth="1"/>
    <col min="774" max="774" width="4.7109375" style="2" customWidth="1"/>
    <col min="775" max="775" width="36.7109375" style="2" customWidth="1"/>
    <col min="776" max="1025" width="11.42578125" style="2"/>
    <col min="1026" max="1026" width="36.7109375" style="2" customWidth="1"/>
    <col min="1027" max="1027" width="12.7109375" style="2" customWidth="1"/>
    <col min="1028" max="1028" width="12.42578125" style="2" customWidth="1"/>
    <col min="1029" max="1029" width="10.7109375" style="2" customWidth="1"/>
    <col min="1030" max="1030" width="4.7109375" style="2" customWidth="1"/>
    <col min="1031" max="1031" width="36.7109375" style="2" customWidth="1"/>
    <col min="1032" max="1281" width="11.42578125" style="2"/>
    <col min="1282" max="1282" width="36.7109375" style="2" customWidth="1"/>
    <col min="1283" max="1283" width="12.7109375" style="2" customWidth="1"/>
    <col min="1284" max="1284" width="12.42578125" style="2" customWidth="1"/>
    <col min="1285" max="1285" width="10.7109375" style="2" customWidth="1"/>
    <col min="1286" max="1286" width="4.7109375" style="2" customWidth="1"/>
    <col min="1287" max="1287" width="36.7109375" style="2" customWidth="1"/>
    <col min="1288" max="1537" width="11.42578125" style="2"/>
    <col min="1538" max="1538" width="36.7109375" style="2" customWidth="1"/>
    <col min="1539" max="1539" width="12.7109375" style="2" customWidth="1"/>
    <col min="1540" max="1540" width="12.42578125" style="2" customWidth="1"/>
    <col min="1541" max="1541" width="10.7109375" style="2" customWidth="1"/>
    <col min="1542" max="1542" width="4.7109375" style="2" customWidth="1"/>
    <col min="1543" max="1543" width="36.7109375" style="2" customWidth="1"/>
    <col min="1544" max="1793" width="11.42578125" style="2"/>
    <col min="1794" max="1794" width="36.7109375" style="2" customWidth="1"/>
    <col min="1795" max="1795" width="12.7109375" style="2" customWidth="1"/>
    <col min="1796" max="1796" width="12.42578125" style="2" customWidth="1"/>
    <col min="1797" max="1797" width="10.7109375" style="2" customWidth="1"/>
    <col min="1798" max="1798" width="4.7109375" style="2" customWidth="1"/>
    <col min="1799" max="1799" width="36.7109375" style="2" customWidth="1"/>
    <col min="1800" max="2049" width="11.42578125" style="2"/>
    <col min="2050" max="2050" width="36.7109375" style="2" customWidth="1"/>
    <col min="2051" max="2051" width="12.7109375" style="2" customWidth="1"/>
    <col min="2052" max="2052" width="12.42578125" style="2" customWidth="1"/>
    <col min="2053" max="2053" width="10.7109375" style="2" customWidth="1"/>
    <col min="2054" max="2054" width="4.7109375" style="2" customWidth="1"/>
    <col min="2055" max="2055" width="36.7109375" style="2" customWidth="1"/>
    <col min="2056" max="2305" width="11.42578125" style="2"/>
    <col min="2306" max="2306" width="36.7109375" style="2" customWidth="1"/>
    <col min="2307" max="2307" width="12.7109375" style="2" customWidth="1"/>
    <col min="2308" max="2308" width="12.42578125" style="2" customWidth="1"/>
    <col min="2309" max="2309" width="10.7109375" style="2" customWidth="1"/>
    <col min="2310" max="2310" width="4.7109375" style="2" customWidth="1"/>
    <col min="2311" max="2311" width="36.7109375" style="2" customWidth="1"/>
    <col min="2312" max="2561" width="11.42578125" style="2"/>
    <col min="2562" max="2562" width="36.7109375" style="2" customWidth="1"/>
    <col min="2563" max="2563" width="12.7109375" style="2" customWidth="1"/>
    <col min="2564" max="2564" width="12.42578125" style="2" customWidth="1"/>
    <col min="2565" max="2565" width="10.7109375" style="2" customWidth="1"/>
    <col min="2566" max="2566" width="4.7109375" style="2" customWidth="1"/>
    <col min="2567" max="2567" width="36.7109375" style="2" customWidth="1"/>
    <col min="2568" max="2817" width="11.42578125" style="2"/>
    <col min="2818" max="2818" width="36.7109375" style="2" customWidth="1"/>
    <col min="2819" max="2819" width="12.7109375" style="2" customWidth="1"/>
    <col min="2820" max="2820" width="12.42578125" style="2" customWidth="1"/>
    <col min="2821" max="2821" width="10.7109375" style="2" customWidth="1"/>
    <col min="2822" max="2822" width="4.7109375" style="2" customWidth="1"/>
    <col min="2823" max="2823" width="36.7109375" style="2" customWidth="1"/>
    <col min="2824" max="3073" width="11.42578125" style="2"/>
    <col min="3074" max="3074" width="36.7109375" style="2" customWidth="1"/>
    <col min="3075" max="3075" width="12.7109375" style="2" customWidth="1"/>
    <col min="3076" max="3076" width="12.42578125" style="2" customWidth="1"/>
    <col min="3077" max="3077" width="10.7109375" style="2" customWidth="1"/>
    <col min="3078" max="3078" width="4.7109375" style="2" customWidth="1"/>
    <col min="3079" max="3079" width="36.7109375" style="2" customWidth="1"/>
    <col min="3080" max="3329" width="11.42578125" style="2"/>
    <col min="3330" max="3330" width="36.7109375" style="2" customWidth="1"/>
    <col min="3331" max="3331" width="12.7109375" style="2" customWidth="1"/>
    <col min="3332" max="3332" width="12.42578125" style="2" customWidth="1"/>
    <col min="3333" max="3333" width="10.7109375" style="2" customWidth="1"/>
    <col min="3334" max="3334" width="4.7109375" style="2" customWidth="1"/>
    <col min="3335" max="3335" width="36.7109375" style="2" customWidth="1"/>
    <col min="3336" max="3585" width="11.42578125" style="2"/>
    <col min="3586" max="3586" width="36.7109375" style="2" customWidth="1"/>
    <col min="3587" max="3587" width="12.7109375" style="2" customWidth="1"/>
    <col min="3588" max="3588" width="12.42578125" style="2" customWidth="1"/>
    <col min="3589" max="3589" width="10.7109375" style="2" customWidth="1"/>
    <col min="3590" max="3590" width="4.7109375" style="2" customWidth="1"/>
    <col min="3591" max="3591" width="36.7109375" style="2" customWidth="1"/>
    <col min="3592" max="3841" width="11.42578125" style="2"/>
    <col min="3842" max="3842" width="36.7109375" style="2" customWidth="1"/>
    <col min="3843" max="3843" width="12.7109375" style="2" customWidth="1"/>
    <col min="3844" max="3844" width="12.42578125" style="2" customWidth="1"/>
    <col min="3845" max="3845" width="10.7109375" style="2" customWidth="1"/>
    <col min="3846" max="3846" width="4.7109375" style="2" customWidth="1"/>
    <col min="3847" max="3847" width="36.7109375" style="2" customWidth="1"/>
    <col min="3848" max="4097" width="11.42578125" style="2"/>
    <col min="4098" max="4098" width="36.7109375" style="2" customWidth="1"/>
    <col min="4099" max="4099" width="12.7109375" style="2" customWidth="1"/>
    <col min="4100" max="4100" width="12.42578125" style="2" customWidth="1"/>
    <col min="4101" max="4101" width="10.7109375" style="2" customWidth="1"/>
    <col min="4102" max="4102" width="4.7109375" style="2" customWidth="1"/>
    <col min="4103" max="4103" width="36.7109375" style="2" customWidth="1"/>
    <col min="4104" max="4353" width="11.42578125" style="2"/>
    <col min="4354" max="4354" width="36.7109375" style="2" customWidth="1"/>
    <col min="4355" max="4355" width="12.7109375" style="2" customWidth="1"/>
    <col min="4356" max="4356" width="12.42578125" style="2" customWidth="1"/>
    <col min="4357" max="4357" width="10.7109375" style="2" customWidth="1"/>
    <col min="4358" max="4358" width="4.7109375" style="2" customWidth="1"/>
    <col min="4359" max="4359" width="36.7109375" style="2" customWidth="1"/>
    <col min="4360" max="4609" width="11.42578125" style="2"/>
    <col min="4610" max="4610" width="36.7109375" style="2" customWidth="1"/>
    <col min="4611" max="4611" width="12.7109375" style="2" customWidth="1"/>
    <col min="4612" max="4612" width="12.42578125" style="2" customWidth="1"/>
    <col min="4613" max="4613" width="10.7109375" style="2" customWidth="1"/>
    <col min="4614" max="4614" width="4.7109375" style="2" customWidth="1"/>
    <col min="4615" max="4615" width="36.7109375" style="2" customWidth="1"/>
    <col min="4616" max="4865" width="11.42578125" style="2"/>
    <col min="4866" max="4866" width="36.7109375" style="2" customWidth="1"/>
    <col min="4867" max="4867" width="12.7109375" style="2" customWidth="1"/>
    <col min="4868" max="4868" width="12.42578125" style="2" customWidth="1"/>
    <col min="4869" max="4869" width="10.7109375" style="2" customWidth="1"/>
    <col min="4870" max="4870" width="4.7109375" style="2" customWidth="1"/>
    <col min="4871" max="4871" width="36.7109375" style="2" customWidth="1"/>
    <col min="4872" max="5121" width="11.42578125" style="2"/>
    <col min="5122" max="5122" width="36.7109375" style="2" customWidth="1"/>
    <col min="5123" max="5123" width="12.7109375" style="2" customWidth="1"/>
    <col min="5124" max="5124" width="12.42578125" style="2" customWidth="1"/>
    <col min="5125" max="5125" width="10.7109375" style="2" customWidth="1"/>
    <col min="5126" max="5126" width="4.7109375" style="2" customWidth="1"/>
    <col min="5127" max="5127" width="36.7109375" style="2" customWidth="1"/>
    <col min="5128" max="5377" width="11.42578125" style="2"/>
    <col min="5378" max="5378" width="36.7109375" style="2" customWidth="1"/>
    <col min="5379" max="5379" width="12.7109375" style="2" customWidth="1"/>
    <col min="5380" max="5380" width="12.42578125" style="2" customWidth="1"/>
    <col min="5381" max="5381" width="10.7109375" style="2" customWidth="1"/>
    <col min="5382" max="5382" width="4.7109375" style="2" customWidth="1"/>
    <col min="5383" max="5383" width="36.7109375" style="2" customWidth="1"/>
    <col min="5384" max="5633" width="11.42578125" style="2"/>
    <col min="5634" max="5634" width="36.7109375" style="2" customWidth="1"/>
    <col min="5635" max="5635" width="12.7109375" style="2" customWidth="1"/>
    <col min="5636" max="5636" width="12.42578125" style="2" customWidth="1"/>
    <col min="5637" max="5637" width="10.7109375" style="2" customWidth="1"/>
    <col min="5638" max="5638" width="4.7109375" style="2" customWidth="1"/>
    <col min="5639" max="5639" width="36.7109375" style="2" customWidth="1"/>
    <col min="5640" max="5889" width="11.42578125" style="2"/>
    <col min="5890" max="5890" width="36.7109375" style="2" customWidth="1"/>
    <col min="5891" max="5891" width="12.7109375" style="2" customWidth="1"/>
    <col min="5892" max="5892" width="12.42578125" style="2" customWidth="1"/>
    <col min="5893" max="5893" width="10.7109375" style="2" customWidth="1"/>
    <col min="5894" max="5894" width="4.7109375" style="2" customWidth="1"/>
    <col min="5895" max="5895" width="36.7109375" style="2" customWidth="1"/>
    <col min="5896" max="6145" width="11.42578125" style="2"/>
    <col min="6146" max="6146" width="36.7109375" style="2" customWidth="1"/>
    <col min="6147" max="6147" width="12.7109375" style="2" customWidth="1"/>
    <col min="6148" max="6148" width="12.42578125" style="2" customWidth="1"/>
    <col min="6149" max="6149" width="10.7109375" style="2" customWidth="1"/>
    <col min="6150" max="6150" width="4.7109375" style="2" customWidth="1"/>
    <col min="6151" max="6151" width="36.7109375" style="2" customWidth="1"/>
    <col min="6152" max="6401" width="11.42578125" style="2"/>
    <col min="6402" max="6402" width="36.7109375" style="2" customWidth="1"/>
    <col min="6403" max="6403" width="12.7109375" style="2" customWidth="1"/>
    <col min="6404" max="6404" width="12.42578125" style="2" customWidth="1"/>
    <col min="6405" max="6405" width="10.7109375" style="2" customWidth="1"/>
    <col min="6406" max="6406" width="4.7109375" style="2" customWidth="1"/>
    <col min="6407" max="6407" width="36.7109375" style="2" customWidth="1"/>
    <col min="6408" max="6657" width="11.42578125" style="2"/>
    <col min="6658" max="6658" width="36.7109375" style="2" customWidth="1"/>
    <col min="6659" max="6659" width="12.7109375" style="2" customWidth="1"/>
    <col min="6660" max="6660" width="12.42578125" style="2" customWidth="1"/>
    <col min="6661" max="6661" width="10.7109375" style="2" customWidth="1"/>
    <col min="6662" max="6662" width="4.7109375" style="2" customWidth="1"/>
    <col min="6663" max="6663" width="36.7109375" style="2" customWidth="1"/>
    <col min="6664" max="6913" width="11.42578125" style="2"/>
    <col min="6914" max="6914" width="36.7109375" style="2" customWidth="1"/>
    <col min="6915" max="6915" width="12.7109375" style="2" customWidth="1"/>
    <col min="6916" max="6916" width="12.42578125" style="2" customWidth="1"/>
    <col min="6917" max="6917" width="10.7109375" style="2" customWidth="1"/>
    <col min="6918" max="6918" width="4.7109375" style="2" customWidth="1"/>
    <col min="6919" max="6919" width="36.7109375" style="2" customWidth="1"/>
    <col min="6920" max="7169" width="11.42578125" style="2"/>
    <col min="7170" max="7170" width="36.7109375" style="2" customWidth="1"/>
    <col min="7171" max="7171" width="12.7109375" style="2" customWidth="1"/>
    <col min="7172" max="7172" width="12.42578125" style="2" customWidth="1"/>
    <col min="7173" max="7173" width="10.7109375" style="2" customWidth="1"/>
    <col min="7174" max="7174" width="4.7109375" style="2" customWidth="1"/>
    <col min="7175" max="7175" width="36.7109375" style="2" customWidth="1"/>
    <col min="7176" max="7425" width="11.42578125" style="2"/>
    <col min="7426" max="7426" width="36.7109375" style="2" customWidth="1"/>
    <col min="7427" max="7427" width="12.7109375" style="2" customWidth="1"/>
    <col min="7428" max="7428" width="12.42578125" style="2" customWidth="1"/>
    <col min="7429" max="7429" width="10.7109375" style="2" customWidth="1"/>
    <col min="7430" max="7430" width="4.7109375" style="2" customWidth="1"/>
    <col min="7431" max="7431" width="36.7109375" style="2" customWidth="1"/>
    <col min="7432" max="7681" width="11.42578125" style="2"/>
    <col min="7682" max="7682" width="36.7109375" style="2" customWidth="1"/>
    <col min="7683" max="7683" width="12.7109375" style="2" customWidth="1"/>
    <col min="7684" max="7684" width="12.42578125" style="2" customWidth="1"/>
    <col min="7685" max="7685" width="10.7109375" style="2" customWidth="1"/>
    <col min="7686" max="7686" width="4.7109375" style="2" customWidth="1"/>
    <col min="7687" max="7687" width="36.7109375" style="2" customWidth="1"/>
    <col min="7688" max="7937" width="11.42578125" style="2"/>
    <col min="7938" max="7938" width="36.7109375" style="2" customWidth="1"/>
    <col min="7939" max="7939" width="12.7109375" style="2" customWidth="1"/>
    <col min="7940" max="7940" width="12.42578125" style="2" customWidth="1"/>
    <col min="7941" max="7941" width="10.7109375" style="2" customWidth="1"/>
    <col min="7942" max="7942" width="4.7109375" style="2" customWidth="1"/>
    <col min="7943" max="7943" width="36.7109375" style="2" customWidth="1"/>
    <col min="7944" max="8193" width="11.42578125" style="2"/>
    <col min="8194" max="8194" width="36.7109375" style="2" customWidth="1"/>
    <col min="8195" max="8195" width="12.7109375" style="2" customWidth="1"/>
    <col min="8196" max="8196" width="12.42578125" style="2" customWidth="1"/>
    <col min="8197" max="8197" width="10.7109375" style="2" customWidth="1"/>
    <col min="8198" max="8198" width="4.7109375" style="2" customWidth="1"/>
    <col min="8199" max="8199" width="36.7109375" style="2" customWidth="1"/>
    <col min="8200" max="8449" width="11.42578125" style="2"/>
    <col min="8450" max="8450" width="36.7109375" style="2" customWidth="1"/>
    <col min="8451" max="8451" width="12.7109375" style="2" customWidth="1"/>
    <col min="8452" max="8452" width="12.42578125" style="2" customWidth="1"/>
    <col min="8453" max="8453" width="10.7109375" style="2" customWidth="1"/>
    <col min="8454" max="8454" width="4.7109375" style="2" customWidth="1"/>
    <col min="8455" max="8455" width="36.7109375" style="2" customWidth="1"/>
    <col min="8456" max="8705" width="11.42578125" style="2"/>
    <col min="8706" max="8706" width="36.7109375" style="2" customWidth="1"/>
    <col min="8707" max="8707" width="12.7109375" style="2" customWidth="1"/>
    <col min="8708" max="8708" width="12.42578125" style="2" customWidth="1"/>
    <col min="8709" max="8709" width="10.7109375" style="2" customWidth="1"/>
    <col min="8710" max="8710" width="4.7109375" style="2" customWidth="1"/>
    <col min="8711" max="8711" width="36.7109375" style="2" customWidth="1"/>
    <col min="8712" max="8961" width="11.42578125" style="2"/>
    <col min="8962" max="8962" width="36.7109375" style="2" customWidth="1"/>
    <col min="8963" max="8963" width="12.7109375" style="2" customWidth="1"/>
    <col min="8964" max="8964" width="12.42578125" style="2" customWidth="1"/>
    <col min="8965" max="8965" width="10.7109375" style="2" customWidth="1"/>
    <col min="8966" max="8966" width="4.7109375" style="2" customWidth="1"/>
    <col min="8967" max="8967" width="36.7109375" style="2" customWidth="1"/>
    <col min="8968" max="9217" width="11.42578125" style="2"/>
    <col min="9218" max="9218" width="36.7109375" style="2" customWidth="1"/>
    <col min="9219" max="9219" width="12.7109375" style="2" customWidth="1"/>
    <col min="9220" max="9220" width="12.42578125" style="2" customWidth="1"/>
    <col min="9221" max="9221" width="10.7109375" style="2" customWidth="1"/>
    <col min="9222" max="9222" width="4.7109375" style="2" customWidth="1"/>
    <col min="9223" max="9223" width="36.7109375" style="2" customWidth="1"/>
    <col min="9224" max="9473" width="11.42578125" style="2"/>
    <col min="9474" max="9474" width="36.7109375" style="2" customWidth="1"/>
    <col min="9475" max="9475" width="12.7109375" style="2" customWidth="1"/>
    <col min="9476" max="9476" width="12.42578125" style="2" customWidth="1"/>
    <col min="9477" max="9477" width="10.7109375" style="2" customWidth="1"/>
    <col min="9478" max="9478" width="4.7109375" style="2" customWidth="1"/>
    <col min="9479" max="9479" width="36.7109375" style="2" customWidth="1"/>
    <col min="9480" max="9729" width="11.42578125" style="2"/>
    <col min="9730" max="9730" width="36.7109375" style="2" customWidth="1"/>
    <col min="9731" max="9731" width="12.7109375" style="2" customWidth="1"/>
    <col min="9732" max="9732" width="12.42578125" style="2" customWidth="1"/>
    <col min="9733" max="9733" width="10.7109375" style="2" customWidth="1"/>
    <col min="9734" max="9734" width="4.7109375" style="2" customWidth="1"/>
    <col min="9735" max="9735" width="36.7109375" style="2" customWidth="1"/>
    <col min="9736" max="9985" width="11.42578125" style="2"/>
    <col min="9986" max="9986" width="36.7109375" style="2" customWidth="1"/>
    <col min="9987" max="9987" width="12.7109375" style="2" customWidth="1"/>
    <col min="9988" max="9988" width="12.42578125" style="2" customWidth="1"/>
    <col min="9989" max="9989" width="10.7109375" style="2" customWidth="1"/>
    <col min="9990" max="9990" width="4.7109375" style="2" customWidth="1"/>
    <col min="9991" max="9991" width="36.7109375" style="2" customWidth="1"/>
    <col min="9992" max="10241" width="11.42578125" style="2"/>
    <col min="10242" max="10242" width="36.7109375" style="2" customWidth="1"/>
    <col min="10243" max="10243" width="12.7109375" style="2" customWidth="1"/>
    <col min="10244" max="10244" width="12.42578125" style="2" customWidth="1"/>
    <col min="10245" max="10245" width="10.7109375" style="2" customWidth="1"/>
    <col min="10246" max="10246" width="4.7109375" style="2" customWidth="1"/>
    <col min="10247" max="10247" width="36.7109375" style="2" customWidth="1"/>
    <col min="10248" max="10497" width="11.42578125" style="2"/>
    <col min="10498" max="10498" width="36.7109375" style="2" customWidth="1"/>
    <col min="10499" max="10499" width="12.7109375" style="2" customWidth="1"/>
    <col min="10500" max="10500" width="12.42578125" style="2" customWidth="1"/>
    <col min="10501" max="10501" width="10.7109375" style="2" customWidth="1"/>
    <col min="10502" max="10502" width="4.7109375" style="2" customWidth="1"/>
    <col min="10503" max="10503" width="36.7109375" style="2" customWidth="1"/>
    <col min="10504" max="10753" width="11.42578125" style="2"/>
    <col min="10754" max="10754" width="36.7109375" style="2" customWidth="1"/>
    <col min="10755" max="10755" width="12.7109375" style="2" customWidth="1"/>
    <col min="10756" max="10756" width="12.42578125" style="2" customWidth="1"/>
    <col min="10757" max="10757" width="10.7109375" style="2" customWidth="1"/>
    <col min="10758" max="10758" width="4.7109375" style="2" customWidth="1"/>
    <col min="10759" max="10759" width="36.7109375" style="2" customWidth="1"/>
    <col min="10760" max="11009" width="11.42578125" style="2"/>
    <col min="11010" max="11010" width="36.7109375" style="2" customWidth="1"/>
    <col min="11011" max="11011" width="12.7109375" style="2" customWidth="1"/>
    <col min="11012" max="11012" width="12.42578125" style="2" customWidth="1"/>
    <col min="11013" max="11013" width="10.7109375" style="2" customWidth="1"/>
    <col min="11014" max="11014" width="4.7109375" style="2" customWidth="1"/>
    <col min="11015" max="11015" width="36.7109375" style="2" customWidth="1"/>
    <col min="11016" max="11265" width="11.42578125" style="2"/>
    <col min="11266" max="11266" width="36.7109375" style="2" customWidth="1"/>
    <col min="11267" max="11267" width="12.7109375" style="2" customWidth="1"/>
    <col min="11268" max="11268" width="12.42578125" style="2" customWidth="1"/>
    <col min="11269" max="11269" width="10.7109375" style="2" customWidth="1"/>
    <col min="11270" max="11270" width="4.7109375" style="2" customWidth="1"/>
    <col min="11271" max="11271" width="36.7109375" style="2" customWidth="1"/>
    <col min="11272" max="11521" width="11.42578125" style="2"/>
    <col min="11522" max="11522" width="36.7109375" style="2" customWidth="1"/>
    <col min="11523" max="11523" width="12.7109375" style="2" customWidth="1"/>
    <col min="11524" max="11524" width="12.42578125" style="2" customWidth="1"/>
    <col min="11525" max="11525" width="10.7109375" style="2" customWidth="1"/>
    <col min="11526" max="11526" width="4.7109375" style="2" customWidth="1"/>
    <col min="11527" max="11527" width="36.7109375" style="2" customWidth="1"/>
    <col min="11528" max="11777" width="11.42578125" style="2"/>
    <col min="11778" max="11778" width="36.7109375" style="2" customWidth="1"/>
    <col min="11779" max="11779" width="12.7109375" style="2" customWidth="1"/>
    <col min="11780" max="11780" width="12.42578125" style="2" customWidth="1"/>
    <col min="11781" max="11781" width="10.7109375" style="2" customWidth="1"/>
    <col min="11782" max="11782" width="4.7109375" style="2" customWidth="1"/>
    <col min="11783" max="11783" width="36.7109375" style="2" customWidth="1"/>
    <col min="11784" max="12033" width="11.42578125" style="2"/>
    <col min="12034" max="12034" width="36.7109375" style="2" customWidth="1"/>
    <col min="12035" max="12035" width="12.7109375" style="2" customWidth="1"/>
    <col min="12036" max="12036" width="12.42578125" style="2" customWidth="1"/>
    <col min="12037" max="12037" width="10.7109375" style="2" customWidth="1"/>
    <col min="12038" max="12038" width="4.7109375" style="2" customWidth="1"/>
    <col min="12039" max="12039" width="36.7109375" style="2" customWidth="1"/>
    <col min="12040" max="12289" width="11.42578125" style="2"/>
    <col min="12290" max="12290" width="36.7109375" style="2" customWidth="1"/>
    <col min="12291" max="12291" width="12.7109375" style="2" customWidth="1"/>
    <col min="12292" max="12292" width="12.42578125" style="2" customWidth="1"/>
    <col min="12293" max="12293" width="10.7109375" style="2" customWidth="1"/>
    <col min="12294" max="12294" width="4.7109375" style="2" customWidth="1"/>
    <col min="12295" max="12295" width="36.7109375" style="2" customWidth="1"/>
    <col min="12296" max="12545" width="11.42578125" style="2"/>
    <col min="12546" max="12546" width="36.7109375" style="2" customWidth="1"/>
    <col min="12547" max="12547" width="12.7109375" style="2" customWidth="1"/>
    <col min="12548" max="12548" width="12.42578125" style="2" customWidth="1"/>
    <col min="12549" max="12549" width="10.7109375" style="2" customWidth="1"/>
    <col min="12550" max="12550" width="4.7109375" style="2" customWidth="1"/>
    <col min="12551" max="12551" width="36.7109375" style="2" customWidth="1"/>
    <col min="12552" max="12801" width="11.42578125" style="2"/>
    <col min="12802" max="12802" width="36.7109375" style="2" customWidth="1"/>
    <col min="12803" max="12803" width="12.7109375" style="2" customWidth="1"/>
    <col min="12804" max="12804" width="12.42578125" style="2" customWidth="1"/>
    <col min="12805" max="12805" width="10.7109375" style="2" customWidth="1"/>
    <col min="12806" max="12806" width="4.7109375" style="2" customWidth="1"/>
    <col min="12807" max="12807" width="36.7109375" style="2" customWidth="1"/>
    <col min="12808" max="13057" width="11.42578125" style="2"/>
    <col min="13058" max="13058" width="36.7109375" style="2" customWidth="1"/>
    <col min="13059" max="13059" width="12.7109375" style="2" customWidth="1"/>
    <col min="13060" max="13060" width="12.42578125" style="2" customWidth="1"/>
    <col min="13061" max="13061" width="10.7109375" style="2" customWidth="1"/>
    <col min="13062" max="13062" width="4.7109375" style="2" customWidth="1"/>
    <col min="13063" max="13063" width="36.7109375" style="2" customWidth="1"/>
    <col min="13064" max="13313" width="11.42578125" style="2"/>
    <col min="13314" max="13314" width="36.7109375" style="2" customWidth="1"/>
    <col min="13315" max="13315" width="12.7109375" style="2" customWidth="1"/>
    <col min="13316" max="13316" width="12.42578125" style="2" customWidth="1"/>
    <col min="13317" max="13317" width="10.7109375" style="2" customWidth="1"/>
    <col min="13318" max="13318" width="4.7109375" style="2" customWidth="1"/>
    <col min="13319" max="13319" width="36.7109375" style="2" customWidth="1"/>
    <col min="13320" max="13569" width="11.42578125" style="2"/>
    <col min="13570" max="13570" width="36.7109375" style="2" customWidth="1"/>
    <col min="13571" max="13571" width="12.7109375" style="2" customWidth="1"/>
    <col min="13572" max="13572" width="12.42578125" style="2" customWidth="1"/>
    <col min="13573" max="13573" width="10.7109375" style="2" customWidth="1"/>
    <col min="13574" max="13574" width="4.7109375" style="2" customWidth="1"/>
    <col min="13575" max="13575" width="36.7109375" style="2" customWidth="1"/>
    <col min="13576" max="13825" width="11.42578125" style="2"/>
    <col min="13826" max="13826" width="36.7109375" style="2" customWidth="1"/>
    <col min="13827" max="13827" width="12.7109375" style="2" customWidth="1"/>
    <col min="13828" max="13828" width="12.42578125" style="2" customWidth="1"/>
    <col min="13829" max="13829" width="10.7109375" style="2" customWidth="1"/>
    <col min="13830" max="13830" width="4.7109375" style="2" customWidth="1"/>
    <col min="13831" max="13831" width="36.7109375" style="2" customWidth="1"/>
    <col min="13832" max="14081" width="11.42578125" style="2"/>
    <col min="14082" max="14082" width="36.7109375" style="2" customWidth="1"/>
    <col min="14083" max="14083" width="12.7109375" style="2" customWidth="1"/>
    <col min="14084" max="14084" width="12.42578125" style="2" customWidth="1"/>
    <col min="14085" max="14085" width="10.7109375" style="2" customWidth="1"/>
    <col min="14086" max="14086" width="4.7109375" style="2" customWidth="1"/>
    <col min="14087" max="14087" width="36.7109375" style="2" customWidth="1"/>
    <col min="14088" max="14337" width="11.42578125" style="2"/>
    <col min="14338" max="14338" width="36.7109375" style="2" customWidth="1"/>
    <col min="14339" max="14339" width="12.7109375" style="2" customWidth="1"/>
    <col min="14340" max="14340" width="12.42578125" style="2" customWidth="1"/>
    <col min="14341" max="14341" width="10.7109375" style="2" customWidth="1"/>
    <col min="14342" max="14342" width="4.7109375" style="2" customWidth="1"/>
    <col min="14343" max="14343" width="36.7109375" style="2" customWidth="1"/>
    <col min="14344" max="14593" width="11.42578125" style="2"/>
    <col min="14594" max="14594" width="36.7109375" style="2" customWidth="1"/>
    <col min="14595" max="14595" width="12.7109375" style="2" customWidth="1"/>
    <col min="14596" max="14596" width="12.42578125" style="2" customWidth="1"/>
    <col min="14597" max="14597" width="10.7109375" style="2" customWidth="1"/>
    <col min="14598" max="14598" width="4.7109375" style="2" customWidth="1"/>
    <col min="14599" max="14599" width="36.7109375" style="2" customWidth="1"/>
    <col min="14600" max="14849" width="11.42578125" style="2"/>
    <col min="14850" max="14850" width="36.7109375" style="2" customWidth="1"/>
    <col min="14851" max="14851" width="12.7109375" style="2" customWidth="1"/>
    <col min="14852" max="14852" width="12.42578125" style="2" customWidth="1"/>
    <col min="14853" max="14853" width="10.7109375" style="2" customWidth="1"/>
    <col min="14854" max="14854" width="4.7109375" style="2" customWidth="1"/>
    <col min="14855" max="14855" width="36.7109375" style="2" customWidth="1"/>
    <col min="14856" max="15105" width="11.42578125" style="2"/>
    <col min="15106" max="15106" width="36.7109375" style="2" customWidth="1"/>
    <col min="15107" max="15107" width="12.7109375" style="2" customWidth="1"/>
    <col min="15108" max="15108" width="12.42578125" style="2" customWidth="1"/>
    <col min="15109" max="15109" width="10.7109375" style="2" customWidth="1"/>
    <col min="15110" max="15110" width="4.7109375" style="2" customWidth="1"/>
    <col min="15111" max="15111" width="36.7109375" style="2" customWidth="1"/>
    <col min="15112" max="15361" width="11.42578125" style="2"/>
    <col min="15362" max="15362" width="36.7109375" style="2" customWidth="1"/>
    <col min="15363" max="15363" width="12.7109375" style="2" customWidth="1"/>
    <col min="15364" max="15364" width="12.42578125" style="2" customWidth="1"/>
    <col min="15365" max="15365" width="10.7109375" style="2" customWidth="1"/>
    <col min="15366" max="15366" width="4.7109375" style="2" customWidth="1"/>
    <col min="15367" max="15367" width="36.7109375" style="2" customWidth="1"/>
    <col min="15368" max="15617" width="11.42578125" style="2"/>
    <col min="15618" max="15618" width="36.7109375" style="2" customWidth="1"/>
    <col min="15619" max="15619" width="12.7109375" style="2" customWidth="1"/>
    <col min="15620" max="15620" width="12.42578125" style="2" customWidth="1"/>
    <col min="15621" max="15621" width="10.7109375" style="2" customWidth="1"/>
    <col min="15622" max="15622" width="4.7109375" style="2" customWidth="1"/>
    <col min="15623" max="15623" width="36.7109375" style="2" customWidth="1"/>
    <col min="15624" max="15873" width="11.42578125" style="2"/>
    <col min="15874" max="15874" width="36.7109375" style="2" customWidth="1"/>
    <col min="15875" max="15875" width="12.7109375" style="2" customWidth="1"/>
    <col min="15876" max="15876" width="12.42578125" style="2" customWidth="1"/>
    <col min="15877" max="15877" width="10.7109375" style="2" customWidth="1"/>
    <col min="15878" max="15878" width="4.7109375" style="2" customWidth="1"/>
    <col min="15879" max="15879" width="36.7109375" style="2" customWidth="1"/>
    <col min="15880" max="16129" width="11.42578125" style="2"/>
    <col min="16130" max="16130" width="36.7109375" style="2" customWidth="1"/>
    <col min="16131" max="16131" width="12.7109375" style="2" customWidth="1"/>
    <col min="16132" max="16132" width="12.42578125" style="2" customWidth="1"/>
    <col min="16133" max="16133" width="10.7109375" style="2" customWidth="1"/>
    <col min="16134" max="16134" width="4.7109375" style="2" customWidth="1"/>
    <col min="16135" max="16135" width="36.7109375" style="2" customWidth="1"/>
    <col min="16136" max="16384" width="11.42578125" style="2"/>
  </cols>
  <sheetData>
    <row r="1" spans="2:5" ht="15" customHeight="1"/>
    <row r="2" spans="2:5" ht="15" customHeight="1"/>
    <row r="3" spans="2:5" ht="15" customHeight="1"/>
    <row r="4" spans="2:5" ht="15" customHeight="1"/>
    <row r="5" spans="2:5" ht="54" customHeight="1">
      <c r="B5" s="352" t="s">
        <v>228</v>
      </c>
      <c r="C5" s="352"/>
      <c r="D5" s="352"/>
    </row>
    <row r="6" spans="2:5" ht="15" customHeight="1">
      <c r="B6" s="182"/>
      <c r="C6" s="360" t="str">
        <f>actualizaciones!$A$2</f>
        <v xml:space="preserve">acumulado julio 2011 </v>
      </c>
      <c r="D6" s="360" t="s">
        <v>229</v>
      </c>
    </row>
    <row r="7" spans="2:5" ht="28.5" customHeight="1">
      <c r="B7" s="182" t="s">
        <v>200</v>
      </c>
      <c r="C7" s="91" t="s">
        <v>134</v>
      </c>
      <c r="D7" s="39" t="s">
        <v>230</v>
      </c>
    </row>
    <row r="8" spans="2:5" ht="15" customHeight="1">
      <c r="B8" s="96" t="str">
        <f>'Nacionalidades '!B7</f>
        <v>España</v>
      </c>
      <c r="C8" s="193">
        <v>0.25248734738265211</v>
      </c>
      <c r="D8" s="193">
        <f>'Nacionalidades '!D7/'Nacionalidades '!$D$29</f>
        <v>0.54605838265430418</v>
      </c>
      <c r="E8" s="194"/>
    </row>
    <row r="9" spans="2:5" ht="15" customHeight="1">
      <c r="B9" s="96" t="str">
        <f>'Nacionalidades '!B8</f>
        <v>Alemania</v>
      </c>
      <c r="C9" s="193">
        <v>0.11424257674886763</v>
      </c>
      <c r="D9" s="193">
        <f>'Nacionalidades '!D8/'Nacionalidades '!$D$29</f>
        <v>0.21662534691869326</v>
      </c>
      <c r="E9" s="194"/>
    </row>
    <row r="10" spans="2:5" ht="15" customHeight="1">
      <c r="B10" s="96" t="str">
        <f>'Nacionalidades '!B9</f>
        <v>Países Nórdicos</v>
      </c>
      <c r="C10" s="193">
        <v>9.8131824688896058E-2</v>
      </c>
      <c r="D10" s="193">
        <f>'Nacionalidades '!D14/'Nacionalidades '!$D$29</f>
        <v>6.8609889033786661E-2</v>
      </c>
      <c r="E10" s="194"/>
    </row>
    <row r="11" spans="2:5" ht="15" customHeight="1">
      <c r="B11" s="96" t="str">
        <f>'Nacionalidades '!B10</f>
        <v>Finlandia</v>
      </c>
      <c r="C11" s="193">
        <v>2.766608963625496E-2</v>
      </c>
      <c r="D11" s="193">
        <f>'Nacionalidades '!D12/'Nacionalidades '!$D$29</f>
        <v>1.1751049712672504E-2</v>
      </c>
      <c r="E11" s="194"/>
    </row>
    <row r="12" spans="2:5" ht="15" customHeight="1">
      <c r="B12" s="96" t="str">
        <f>'Nacionalidades '!B11</f>
        <v>Suecia</v>
      </c>
      <c r="C12" s="193">
        <v>2.8914148398909264E-2</v>
      </c>
      <c r="D12" s="193">
        <f>'Nacionalidades '!D9/'Nacionalidades '!$D$29</f>
        <v>7.3465556526848289E-2</v>
      </c>
    </row>
    <row r="13" spans="2:5" ht="15" customHeight="1">
      <c r="B13" s="96" t="str">
        <f>'Nacionalidades '!B12</f>
        <v>Dinamarca</v>
      </c>
      <c r="C13" s="193">
        <v>2.182416268749553E-2</v>
      </c>
      <c r="D13" s="193">
        <f>'Nacionalidades '!D15/'Nacionalidades '!$D$29</f>
        <v>2.6860224607462395E-2</v>
      </c>
    </row>
    <row r="14" spans="2:5" ht="15" customHeight="1">
      <c r="B14" s="96" t="str">
        <f>'Nacionalidades '!B13</f>
        <v>Noruega</v>
      </c>
      <c r="C14" s="193">
        <v>1.97274239662363E-2</v>
      </c>
      <c r="D14" s="193">
        <f>'Nacionalidades '!D16/'Nacionalidades '!$D$29</f>
        <v>7.492488404197895E-3</v>
      </c>
    </row>
    <row r="15" spans="2:5" ht="15" customHeight="1">
      <c r="B15" s="96" t="str">
        <f>'Nacionalidades '!B14</f>
        <v>Reino Unido</v>
      </c>
      <c r="C15" s="193">
        <v>0.31223192035091363</v>
      </c>
      <c r="D15" s="193">
        <f>'Nacionalidades '!D10/'Nacionalidades '!$D$29</f>
        <v>3.6428254109284762E-2</v>
      </c>
      <c r="E15" s="194"/>
    </row>
    <row r="16" spans="2:5" ht="15" customHeight="1">
      <c r="B16" s="96" t="str">
        <f>'Nacionalidades '!B15</f>
        <v>Francia</v>
      </c>
      <c r="C16" s="193">
        <v>3.5527847901439785E-2</v>
      </c>
      <c r="D16" s="193">
        <f>'Nacionalidades '!D17/'Nacionalidades '!$D$29</f>
        <v>6.8786632464424412E-3</v>
      </c>
      <c r="E16" s="194"/>
    </row>
    <row r="17" spans="2:11" ht="15" customHeight="1">
      <c r="B17" s="96" t="str">
        <f>'Nacionalidades '!B16</f>
        <v>Italia</v>
      </c>
      <c r="C17" s="193">
        <v>2.3636546398777037E-2</v>
      </c>
      <c r="D17" s="193">
        <f>'Nacionalidades '!D18/'Nacionalidades '!$D$29</f>
        <v>6.7425230363566012E-3</v>
      </c>
      <c r="E17" s="194"/>
    </row>
    <row r="18" spans="2:11" ht="15" customHeight="1">
      <c r="B18" s="96" t="str">
        <f>'Nacionalidades '!B17</f>
        <v>Austria</v>
      </c>
      <c r="C18" s="193">
        <v>6.9297619513432485E-3</v>
      </c>
      <c r="D18" s="193">
        <f>'Nacionalidades '!D19/'Nacionalidades '!$D$29</f>
        <v>5.4384431292185554E-3</v>
      </c>
      <c r="E18" s="194"/>
    </row>
    <row r="19" spans="2:11" ht="15" customHeight="1">
      <c r="B19" s="96" t="str">
        <f>'Nacionalidades '!B18</f>
        <v>Países del Este</v>
      </c>
      <c r="C19" s="193">
        <v>1.7640804640349943E-2</v>
      </c>
      <c r="D19" s="193">
        <f>'Nacionalidades '!D13/'Nacionalidades '!$D$29</f>
        <v>8.8777747524397752E-3</v>
      </c>
      <c r="E19" s="194"/>
    </row>
    <row r="20" spans="2:11" ht="15" customHeight="1">
      <c r="B20" s="96" t="str">
        <f>'Nacionalidades '!B19</f>
        <v>Rusia</v>
      </c>
      <c r="C20" s="193">
        <v>2.0531241272021491E-2</v>
      </c>
      <c r="D20" s="193">
        <f>'Nacionalidades '!D20/'Nacionalidades '!$D$29</f>
        <v>4.4926269328327195E-3</v>
      </c>
      <c r="E20" s="194"/>
    </row>
    <row r="21" spans="2:11" ht="15" customHeight="1">
      <c r="B21" s="96" t="str">
        <f>'Nacionalidades '!B20</f>
        <v>Holanda</v>
      </c>
      <c r="C21" s="193">
        <v>3.1016958757392219E-2</v>
      </c>
      <c r="D21" s="193">
        <f>'Nacionalidades '!D11/'Nacionalidades '!$D$29</f>
        <v>1.6408477952451241E-2</v>
      </c>
    </row>
    <row r="22" spans="2:11" ht="15" customHeight="1">
      <c r="B22" s="96" t="str">
        <f>'Nacionalidades '!B21</f>
        <v>Suiza</v>
      </c>
      <c r="C22" s="193">
        <v>7.7082807686962573E-3</v>
      </c>
      <c r="D22" s="193">
        <f>'Nacionalidades '!D21/'Nacionalidades '!$D$29</f>
        <v>4.0913715767902439E-3</v>
      </c>
    </row>
    <row r="23" spans="2:11" ht="15" customHeight="1">
      <c r="B23" s="96" t="str">
        <f>'Nacionalidades '!B22</f>
        <v>Bélgica</v>
      </c>
      <c r="C23" s="193">
        <v>2.7319331688144523E-2</v>
      </c>
      <c r="D23" s="193">
        <f>'Nacionalidades '!D22/'Nacionalidades '!$D$29</f>
        <v>2.634432486397921E-3</v>
      </c>
    </row>
    <row r="24" spans="2:11" ht="15" customHeight="1">
      <c r="B24" s="96" t="str">
        <f>'Nacionalidades '!B23</f>
        <v>Irlanda</v>
      </c>
      <c r="C24" s="193">
        <v>1.479590528785632E-2</v>
      </c>
      <c r="D24" s="193">
        <f>'Nacionalidades '!D23/'Nacionalidades '!$D$29</f>
        <v>2.1209211676530863E-3</v>
      </c>
    </row>
    <row r="25" spans="2:11" ht="15" customHeight="1">
      <c r="B25" s="96" t="str">
        <f>'Nacionalidades '!B24</f>
        <v>Resto de Europa</v>
      </c>
      <c r="C25" s="193">
        <v>2.0175375868075468E-2</v>
      </c>
      <c r="D25" s="193">
        <f>'Nacionalidades '!D24/'Nacionalidades '!$D$29</f>
        <v>1.4578944602876618E-2</v>
      </c>
    </row>
    <row r="26" spans="2:11" ht="15" customHeight="1">
      <c r="B26" s="96" t="str">
        <f>'Nacionalidades '!B25</f>
        <v>Usa</v>
      </c>
      <c r="C26" s="193">
        <v>2.8823411153732505E-3</v>
      </c>
      <c r="D26" s="193">
        <f>'Nacionalidades '!D25/'Nacionalidades '!$D$29</f>
        <v>2.4433585073300756E-3</v>
      </c>
    </row>
    <row r="27" spans="2:11" ht="15" customHeight="1">
      <c r="B27" s="96" t="str">
        <f>'Nacionalidades '!B26</f>
        <v>Resto de América</v>
      </c>
      <c r="C27" s="193">
        <v>3.2742990294825211E-3</v>
      </c>
      <c r="D27" s="193">
        <f>'Nacionalidades '!D26/'Nacionalidades '!$D$29</f>
        <v>5.3261871665161963E-3</v>
      </c>
    </row>
    <row r="28" spans="2:11" ht="15" customHeight="1">
      <c r="B28" s="96" t="str">
        <f>'Nacionalidades '!B27</f>
        <v>Resto del Mundo</v>
      </c>
      <c r="C28" s="193">
        <v>1.1467636149718479E-2</v>
      </c>
      <c r="D28" s="193">
        <f>'Nacionalidades '!D27/'Nacionalidades '!$D$29</f>
        <v>6.1406400022928874E-3</v>
      </c>
    </row>
    <row r="29" spans="2:11" ht="15" customHeight="1">
      <c r="B29" s="195" t="s">
        <v>223</v>
      </c>
      <c r="C29" s="196">
        <f>C30-C8</f>
        <v>0.74751265261734789</v>
      </c>
      <c r="D29" s="196">
        <f>'Nacionalidades '!D28/'Nacionalidades '!$D$29</f>
        <v>0.45394161734569582</v>
      </c>
    </row>
    <row r="30" spans="2:11" ht="15" customHeight="1">
      <c r="B30" s="94" t="s">
        <v>83</v>
      </c>
      <c r="C30" s="197">
        <f>'Nacionalidades '!C29/'Nacionalidades '!$C$29</f>
        <v>1</v>
      </c>
      <c r="D30" s="197">
        <f>'Nacionalidades '!D29/'Nacionalidades '!$D$29</f>
        <v>1</v>
      </c>
    </row>
    <row r="31" spans="2:11" ht="22.5" customHeight="1">
      <c r="B31" s="359" t="s">
        <v>227</v>
      </c>
      <c r="C31" s="359"/>
      <c r="D31" s="359"/>
      <c r="E31" s="20"/>
      <c r="F31" s="20"/>
      <c r="G31" s="20"/>
      <c r="H31" s="20"/>
      <c r="I31" s="20"/>
      <c r="J31" s="20"/>
      <c r="K31" s="20"/>
    </row>
  </sheetData>
  <mergeCells count="3">
    <mergeCell ref="B5:D5"/>
    <mergeCell ref="C6:D6"/>
    <mergeCell ref="B31:D31"/>
  </mergeCells>
  <conditionalFormatting sqref="B8:B28">
    <cfRule type="containsText" dxfId="264" priority="52" operator="containsText" text="DINAMARCA">
      <formula>NOT(ISERROR(SEARCH("DINAMARCA",B8)))</formula>
    </cfRule>
    <cfRule type="containsText" dxfId="263" priority="53" operator="containsText" text="NORUEGA">
      <formula>NOT(ISERROR(SEARCH("NORUEGA",B8)))</formula>
    </cfRule>
    <cfRule type="containsText" dxfId="262" priority="54" operator="containsText" text="FINLANDIA">
      <formula>NOT(ISERROR(SEARCH("FINLANDIA",B8)))</formula>
    </cfRule>
    <cfRule type="containsText" dxfId="261" priority="55" operator="containsText" text="SUECIA">
      <formula>NOT(ISERROR(SEARCH("SUECIA",B8)))</formula>
    </cfRule>
  </conditionalFormatting>
  <conditionalFormatting sqref="B8:B28">
    <cfRule type="containsText" dxfId="260" priority="35" operator="containsText" text="SUIZA">
      <formula>NOT(ISERROR(SEARCH("SUIZA",B8)))</formula>
    </cfRule>
    <cfRule type="containsText" dxfId="259" priority="36" operator="containsText" text="AUSTRIA">
      <formula>NOT(ISERROR(SEARCH("AUSTRIA",B8)))</formula>
    </cfRule>
    <cfRule type="containsText" dxfId="258" priority="37" operator="containsText" text="IRLANDA">
      <formula>NOT(ISERROR(SEARCH("IRLANDA",B8)))</formula>
    </cfRule>
    <cfRule type="containsText" dxfId="257" priority="38" operator="containsText" text="PAÍSES DEL ESTE">
      <formula>NOT(ISERROR(SEARCH("PAÍSES DEL ESTE",B8)))</formula>
    </cfRule>
    <cfRule type="containsText" dxfId="256" priority="39" operator="containsText" text="RUSIA">
      <formula>NOT(ISERROR(SEARCH("RUSIA",B8)))</formula>
    </cfRule>
    <cfRule type="containsText" dxfId="255" priority="40" operator="containsText" text="HOLANDA">
      <formula>NOT(ISERROR(SEARCH("HOLANDA",B8)))</formula>
    </cfRule>
    <cfRule type="containsText" dxfId="254" priority="41" operator="containsText" text="FRANCIA">
      <formula>NOT(ISERROR(SEARCH("FRANCIA",B8)))</formula>
    </cfRule>
    <cfRule type="containsText" dxfId="253" priority="42" operator="containsText" text="ITALIA">
      <formula>NOT(ISERROR(SEARCH("ITALIA",B8)))</formula>
    </cfRule>
    <cfRule type="containsText" dxfId="252" priority="43" operator="containsText" text="BÉLGICA">
      <formula>NOT(ISERROR(SEARCH("BÉLGICA",B8)))</formula>
    </cfRule>
    <cfRule type="containsText" dxfId="251" priority="44" operator="containsText" text="ESPAÑA">
      <formula>NOT(ISERROR(SEARCH("ESPAÑA",B8)))</formula>
    </cfRule>
    <cfRule type="containsText" dxfId="250" priority="45" operator="containsText" text="ALEMANIA">
      <formula>NOT(ISERROR(SEARCH("ALEMANIA",B8)))</formula>
    </cfRule>
    <cfRule type="containsText" dxfId="249" priority="46" operator="containsText" text="PAÍSES NÓRDICOS">
      <formula>NOT(ISERROR(SEARCH("PAÍSES NÓRDICOS",B8)))</formula>
    </cfRule>
    <cfRule type="containsText" dxfId="248" priority="47" operator="containsText" text="REINO UNIDO">
      <formula>NOT(ISERROR(SEARCH("REINO UNIDO",B8)))</formula>
    </cfRule>
    <cfRule type="containsText" dxfId="247" priority="48" operator="containsText" text="DINAMARCA">
      <formula>NOT(ISERROR(SEARCH("DINAMARCA",B8)))</formula>
    </cfRule>
    <cfRule type="containsText" dxfId="246" priority="49" operator="containsText" text="NORUEGA">
      <formula>NOT(ISERROR(SEARCH("NORUEGA",B8)))</formula>
    </cfRule>
    <cfRule type="containsText" dxfId="245" priority="50" operator="containsText" text="FINLANDIA">
      <formula>NOT(ISERROR(SEARCH("FINLANDIA",B8)))</formula>
    </cfRule>
    <cfRule type="containsText" dxfId="244" priority="51" operator="containsText" text="SUECIA">
      <formula>NOT(ISERROR(SEARCH("SUECIA",B8)))</formula>
    </cfRule>
  </conditionalFormatting>
  <conditionalFormatting sqref="B8:B28">
    <cfRule type="containsText" dxfId="243" priority="18" operator="containsText" text="SUIZA">
      <formula>NOT(ISERROR(SEARCH("SUIZA",B8)))</formula>
    </cfRule>
    <cfRule type="containsText" dxfId="242" priority="19" operator="containsText" text="AUSTRIA">
      <formula>NOT(ISERROR(SEARCH("AUSTRIA",B8)))</formula>
    </cfRule>
    <cfRule type="containsText" dxfId="241" priority="20" operator="containsText" text="IRLANDA">
      <formula>NOT(ISERROR(SEARCH("IRLANDA",B8)))</formula>
    </cfRule>
    <cfRule type="containsText" dxfId="240" priority="21" operator="containsText" text="PAÍSES DEL ESTE">
      <formula>NOT(ISERROR(SEARCH("PAÍSES DEL ESTE",B8)))</formula>
    </cfRule>
    <cfRule type="containsText" dxfId="239" priority="22" operator="containsText" text="RUSIA">
      <formula>NOT(ISERROR(SEARCH("RUSIA",B8)))</formula>
    </cfRule>
    <cfRule type="containsText" dxfId="238" priority="23" operator="containsText" text="HOLANDA">
      <formula>NOT(ISERROR(SEARCH("HOLANDA",B8)))</formula>
    </cfRule>
    <cfRule type="containsText" dxfId="237" priority="24" operator="containsText" text="FRANCIA">
      <formula>NOT(ISERROR(SEARCH("FRANCIA",B8)))</formula>
    </cfRule>
    <cfRule type="containsText" dxfId="236" priority="25" operator="containsText" text="ITALIA">
      <formula>NOT(ISERROR(SEARCH("ITALIA",B8)))</formula>
    </cfRule>
    <cfRule type="containsText" dxfId="235" priority="26" operator="containsText" text="BÉLGICA">
      <formula>NOT(ISERROR(SEARCH("BÉLGICA",B8)))</formula>
    </cfRule>
    <cfRule type="containsText" dxfId="234" priority="27" operator="containsText" text="ESPAÑA">
      <formula>NOT(ISERROR(SEARCH("ESPAÑA",B8)))</formula>
    </cfRule>
    <cfRule type="containsText" dxfId="233" priority="28" operator="containsText" text="ALEMANIA">
      <formula>NOT(ISERROR(SEARCH("ALEMANIA",B8)))</formula>
    </cfRule>
    <cfRule type="containsText" dxfId="232" priority="29" operator="containsText" text="PAÍSES NÓRDICOS">
      <formula>NOT(ISERROR(SEARCH("PAÍSES NÓRDICOS",B8)))</formula>
    </cfRule>
    <cfRule type="containsText" dxfId="231" priority="30" operator="containsText" text="REINO UNIDO">
      <formula>NOT(ISERROR(SEARCH("REINO UNIDO",B8)))</formula>
    </cfRule>
    <cfRule type="containsText" dxfId="230" priority="31" operator="containsText" text="DINAMARCA">
      <formula>NOT(ISERROR(SEARCH("DINAMARCA",B8)))</formula>
    </cfRule>
    <cfRule type="containsText" dxfId="229" priority="32" operator="containsText" text="NORUEGA">
      <formula>NOT(ISERROR(SEARCH("NORUEGA",B8)))</formula>
    </cfRule>
    <cfRule type="containsText" dxfId="228" priority="33" operator="containsText" text="FINLANDIA">
      <formula>NOT(ISERROR(SEARCH("FINLANDIA",B8)))</formula>
    </cfRule>
    <cfRule type="containsText" dxfId="227" priority="34" operator="containsText" text="SUECIA">
      <formula>NOT(ISERROR(SEARCH("SUECIA",B8)))</formula>
    </cfRule>
  </conditionalFormatting>
  <conditionalFormatting sqref="B8:B28">
    <cfRule type="containsText" dxfId="226" priority="1" operator="containsText" text="SUIZA">
      <formula>NOT(ISERROR(SEARCH("SUIZA",B8)))</formula>
    </cfRule>
    <cfRule type="containsText" dxfId="225" priority="2" operator="containsText" text="AUSTRIA">
      <formula>NOT(ISERROR(SEARCH("AUSTRIA",B8)))</formula>
    </cfRule>
    <cfRule type="containsText" dxfId="224" priority="3" operator="containsText" text="IRLANDA">
      <formula>NOT(ISERROR(SEARCH("IRLANDA",B8)))</formula>
    </cfRule>
    <cfRule type="containsText" dxfId="223" priority="4" operator="containsText" text="PAÍSES DEL ESTE">
      <formula>NOT(ISERROR(SEARCH("PAÍSES DEL ESTE",B8)))</formula>
    </cfRule>
    <cfRule type="containsText" dxfId="222" priority="5" operator="containsText" text="RUSIA">
      <formula>NOT(ISERROR(SEARCH("RUSIA",B8)))</formula>
    </cfRule>
    <cfRule type="containsText" dxfId="221" priority="6" operator="containsText" text="HOLANDA">
      <formula>NOT(ISERROR(SEARCH("HOLANDA",B8)))</formula>
    </cfRule>
    <cfRule type="containsText" dxfId="220" priority="7" operator="containsText" text="FRANCIA">
      <formula>NOT(ISERROR(SEARCH("FRANCIA",B8)))</formula>
    </cfRule>
    <cfRule type="containsText" dxfId="219" priority="8" operator="containsText" text="ITALIA">
      <formula>NOT(ISERROR(SEARCH("ITALIA",B8)))</formula>
    </cfRule>
    <cfRule type="containsText" dxfId="218" priority="9" operator="containsText" text="BÉLGICA">
      <formula>NOT(ISERROR(SEARCH("BÉLGICA",B8)))</formula>
    </cfRule>
    <cfRule type="containsText" dxfId="217" priority="10" operator="containsText" text="ESPAÑA">
      <formula>NOT(ISERROR(SEARCH("ESPAÑA",B8)))</formula>
    </cfRule>
    <cfRule type="containsText" dxfId="216" priority="11" operator="containsText" text="ALEMANIA">
      <formula>NOT(ISERROR(SEARCH("ALEMANIA",B8)))</formula>
    </cfRule>
    <cfRule type="containsText" dxfId="215" priority="12" operator="containsText" text="PAÍSES NÓRDICOS">
      <formula>NOT(ISERROR(SEARCH("PAÍSES NÓRDICOS",B8)))</formula>
    </cfRule>
    <cfRule type="containsText" dxfId="214" priority="13" operator="containsText" text="REINO UNIDO">
      <formula>NOT(ISERROR(SEARCH("REINO UNIDO",B8)))</formula>
    </cfRule>
    <cfRule type="containsText" dxfId="213" priority="14" operator="containsText" text="DINAMARCA">
      <formula>NOT(ISERROR(SEARCH("DINAMARCA",B8)))</formula>
    </cfRule>
    <cfRule type="containsText" dxfId="212" priority="15" operator="containsText" text="NORUEGA">
      <formula>NOT(ISERROR(SEARCH("NORUEGA",B8)))</formula>
    </cfRule>
    <cfRule type="containsText" dxfId="211" priority="16" operator="containsText" text="FINLANDIA">
      <formula>NOT(ISERROR(SEARCH("FINLANDIA",B8)))</formula>
    </cfRule>
    <cfRule type="containsText" dxfId="210" priority="17" operator="containsText" text="SUECIA">
      <formula>NOT(ISERROR(SEARCH("SUECIA",B8)))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2" fitToHeight="2" orientation="landscape" r:id="rId1"/>
  <headerFooter scaleWithDoc="0">
    <oddHeader>&amp;L&amp;G&amp;RTurismo en Cifras (acumulado julio 2011)</oddHeader>
    <oddFooter>&amp;CTurismo de Tenerife</oddFooter>
  </headerFooter>
  <drawing r:id="rId2"/>
  <legacyDrawingHF r:id="rId3"/>
</worksheet>
</file>

<file path=xl/worksheets/sheet29.xml><?xml version="1.0" encoding="utf-8"?>
<worksheet xmlns="http://schemas.openxmlformats.org/spreadsheetml/2006/main" xmlns:r="http://schemas.openxmlformats.org/officeDocument/2006/relationships">
  <sheetPr codeName="Hoja139">
    <tabColor rgb="FF000099"/>
  </sheetPr>
  <dimension ref="K1:K23"/>
  <sheetViews>
    <sheetView showGridLines="0" showRowColHeaders="0" zoomScaleNormal="100" workbookViewId="0">
      <selection activeCell="B2" sqref="B2"/>
    </sheetView>
  </sheetViews>
  <sheetFormatPr baseColWidth="10" defaultRowHeight="15"/>
  <cols>
    <col min="1" max="1" width="15.7109375" customWidth="1"/>
    <col min="2" max="2" width="14.85546875" customWidth="1"/>
  </cols>
  <sheetData>
    <row r="1" ht="15" customHeight="1"/>
    <row r="2" ht="15" customHeight="1"/>
    <row r="3" ht="15" customHeight="1"/>
    <row r="4" ht="15" customHeight="1"/>
    <row r="22" spans="11:11" ht="15.75" thickBot="1"/>
    <row r="23" spans="11:11" ht="30" customHeight="1" thickBot="1">
      <c r="K23" s="71" t="s">
        <v>100</v>
      </c>
    </row>
  </sheetData>
  <hyperlinks>
    <hyperlink ref="K23" location="'Nacionalidad-evolución'!A1" tooltip="TABLA" display="TABLA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6" fitToWidth="2" fitToHeight="2" orientation="landscape" r:id="rId1"/>
  <headerFooter scaleWithDoc="0">
    <oddHeader>&amp;L&amp;G&amp;RTurismo en Cifras (acumulado julio 2011)</oddHeader>
    <oddFooter>&amp;CTurismo de Tenerife</oddFooter>
  </headerFooter>
  <drawing r:id="rId2"/>
  <legacyDrawingHF r:id="rId3"/>
</worksheet>
</file>

<file path=xl/worksheets/sheet30.xml><?xml version="1.0" encoding="utf-8"?>
<worksheet xmlns="http://schemas.openxmlformats.org/spreadsheetml/2006/main" xmlns:r="http://schemas.openxmlformats.org/officeDocument/2006/relationships">
  <sheetPr codeName="Hoja140">
    <tabColor rgb="FF000099"/>
  </sheetPr>
  <dimension ref="K1:K24"/>
  <sheetViews>
    <sheetView showGridLines="0" showRowColHeaders="0" zoomScaleNormal="100" workbookViewId="0">
      <selection activeCell="B2" sqref="B2"/>
    </sheetView>
  </sheetViews>
  <sheetFormatPr baseColWidth="10" defaultRowHeight="15"/>
  <cols>
    <col min="1" max="1" width="15.7109375" customWidth="1"/>
    <col min="2" max="2" width="14.42578125" customWidth="1"/>
  </cols>
  <sheetData>
    <row r="1" ht="15" customHeight="1"/>
    <row r="2" ht="15" customHeight="1"/>
    <row r="3" ht="15" customHeight="1"/>
    <row r="4" ht="15" customHeight="1"/>
    <row r="23" spans="11:11" ht="15.75" thickBot="1"/>
    <row r="24" spans="11:11" ht="30" customHeight="1" thickBot="1">
      <c r="K24" s="71" t="s">
        <v>100</v>
      </c>
    </row>
  </sheetData>
  <hyperlinks>
    <hyperlink ref="K24" location="'Nacionalidades '!A1" tooltip="TABLA" display="TABLA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4" fitToWidth="2" fitToHeight="2" orientation="landscape" r:id="rId1"/>
  <headerFooter scaleWithDoc="0">
    <oddHeader>&amp;L&amp;G&amp;RTurismo en Cifras (acumulado julio 2011)</oddHeader>
    <oddFooter>&amp;CTurismo de Tenerife</oddFooter>
  </headerFooter>
  <drawing r:id="rId2"/>
  <legacyDrawingHF r:id="rId3"/>
</worksheet>
</file>

<file path=xl/worksheets/sheet31.xml><?xml version="1.0" encoding="utf-8"?>
<worksheet xmlns="http://schemas.openxmlformats.org/spreadsheetml/2006/main" xmlns:r="http://schemas.openxmlformats.org/officeDocument/2006/relationships">
  <sheetPr codeName="Hoja94">
    <tabColor rgb="FF000099"/>
    <pageSetUpPr autoPageBreaks="0"/>
  </sheetPr>
  <dimension ref="B1:P32"/>
  <sheetViews>
    <sheetView showGridLines="0" showRowColHeaders="0" showOutlineSymbols="0" zoomScaleNormal="100" workbookViewId="0">
      <selection activeCell="B2" sqref="B2"/>
    </sheetView>
  </sheetViews>
  <sheetFormatPr baseColWidth="10" defaultRowHeight="12"/>
  <cols>
    <col min="1" max="2" width="15.7109375" style="198" customWidth="1"/>
    <col min="3" max="6" width="9.5703125" style="198" customWidth="1"/>
    <col min="7" max="7" width="13.85546875" style="198" customWidth="1"/>
    <col min="8" max="10" width="9.5703125" style="198" customWidth="1"/>
    <col min="11" max="11" width="13.7109375" style="198" customWidth="1"/>
    <col min="12" max="14" width="9.5703125" style="198" customWidth="1"/>
    <col min="15" max="261" width="11.42578125" style="198"/>
    <col min="262" max="262" width="15.85546875" style="198" bestFit="1" customWidth="1"/>
    <col min="263" max="263" width="8.7109375" style="198" customWidth="1"/>
    <col min="264" max="264" width="11.28515625" style="198" customWidth="1"/>
    <col min="265" max="269" width="9.7109375" style="198" bestFit="1" customWidth="1"/>
    <col min="270" max="270" width="15.140625" style="198" customWidth="1"/>
    <col min="271" max="517" width="11.42578125" style="198"/>
    <col min="518" max="518" width="15.85546875" style="198" bestFit="1" customWidth="1"/>
    <col min="519" max="519" width="8.7109375" style="198" customWidth="1"/>
    <col min="520" max="520" width="11.28515625" style="198" customWidth="1"/>
    <col min="521" max="525" width="9.7109375" style="198" bestFit="1" customWidth="1"/>
    <col min="526" max="526" width="15.140625" style="198" customWidth="1"/>
    <col min="527" max="773" width="11.42578125" style="198"/>
    <col min="774" max="774" width="15.85546875" style="198" bestFit="1" customWidth="1"/>
    <col min="775" max="775" width="8.7109375" style="198" customWidth="1"/>
    <col min="776" max="776" width="11.28515625" style="198" customWidth="1"/>
    <col min="777" max="781" width="9.7109375" style="198" bestFit="1" customWidth="1"/>
    <col min="782" max="782" width="15.140625" style="198" customWidth="1"/>
    <col min="783" max="1029" width="11.42578125" style="198"/>
    <col min="1030" max="1030" width="15.85546875" style="198" bestFit="1" customWidth="1"/>
    <col min="1031" max="1031" width="8.7109375" style="198" customWidth="1"/>
    <col min="1032" max="1032" width="11.28515625" style="198" customWidth="1"/>
    <col min="1033" max="1037" width="9.7109375" style="198" bestFit="1" customWidth="1"/>
    <col min="1038" max="1038" width="15.140625" style="198" customWidth="1"/>
    <col min="1039" max="1285" width="11.42578125" style="198"/>
    <col min="1286" max="1286" width="15.85546875" style="198" bestFit="1" customWidth="1"/>
    <col min="1287" max="1287" width="8.7109375" style="198" customWidth="1"/>
    <col min="1288" max="1288" width="11.28515625" style="198" customWidth="1"/>
    <col min="1289" max="1293" width="9.7109375" style="198" bestFit="1" customWidth="1"/>
    <col min="1294" max="1294" width="15.140625" style="198" customWidth="1"/>
    <col min="1295" max="1541" width="11.42578125" style="198"/>
    <col min="1542" max="1542" width="15.85546875" style="198" bestFit="1" customWidth="1"/>
    <col min="1543" max="1543" width="8.7109375" style="198" customWidth="1"/>
    <col min="1544" max="1544" width="11.28515625" style="198" customWidth="1"/>
    <col min="1545" max="1549" width="9.7109375" style="198" bestFit="1" customWidth="1"/>
    <col min="1550" max="1550" width="15.140625" style="198" customWidth="1"/>
    <col min="1551" max="1797" width="11.42578125" style="198"/>
    <col min="1798" max="1798" width="15.85546875" style="198" bestFit="1" customWidth="1"/>
    <col min="1799" max="1799" width="8.7109375" style="198" customWidth="1"/>
    <col min="1800" max="1800" width="11.28515625" style="198" customWidth="1"/>
    <col min="1801" max="1805" width="9.7109375" style="198" bestFit="1" customWidth="1"/>
    <col min="1806" max="1806" width="15.140625" style="198" customWidth="1"/>
    <col min="1807" max="2053" width="11.42578125" style="198"/>
    <col min="2054" max="2054" width="15.85546875" style="198" bestFit="1" customWidth="1"/>
    <col min="2055" max="2055" width="8.7109375" style="198" customWidth="1"/>
    <col min="2056" max="2056" width="11.28515625" style="198" customWidth="1"/>
    <col min="2057" max="2061" width="9.7109375" style="198" bestFit="1" customWidth="1"/>
    <col min="2062" max="2062" width="15.140625" style="198" customWidth="1"/>
    <col min="2063" max="2309" width="11.42578125" style="198"/>
    <col min="2310" max="2310" width="15.85546875" style="198" bestFit="1" customWidth="1"/>
    <col min="2311" max="2311" width="8.7109375" style="198" customWidth="1"/>
    <col min="2312" max="2312" width="11.28515625" style="198" customWidth="1"/>
    <col min="2313" max="2317" width="9.7109375" style="198" bestFit="1" customWidth="1"/>
    <col min="2318" max="2318" width="15.140625" style="198" customWidth="1"/>
    <col min="2319" max="2565" width="11.42578125" style="198"/>
    <col min="2566" max="2566" width="15.85546875" style="198" bestFit="1" customWidth="1"/>
    <col min="2567" max="2567" width="8.7109375" style="198" customWidth="1"/>
    <col min="2568" max="2568" width="11.28515625" style="198" customWidth="1"/>
    <col min="2569" max="2573" width="9.7109375" style="198" bestFit="1" customWidth="1"/>
    <col min="2574" max="2574" width="15.140625" style="198" customWidth="1"/>
    <col min="2575" max="2821" width="11.42578125" style="198"/>
    <col min="2822" max="2822" width="15.85546875" style="198" bestFit="1" customWidth="1"/>
    <col min="2823" max="2823" width="8.7109375" style="198" customWidth="1"/>
    <col min="2824" max="2824" width="11.28515625" style="198" customWidth="1"/>
    <col min="2825" max="2829" width="9.7109375" style="198" bestFit="1" customWidth="1"/>
    <col min="2830" max="2830" width="15.140625" style="198" customWidth="1"/>
    <col min="2831" max="3077" width="11.42578125" style="198"/>
    <col min="3078" max="3078" width="15.85546875" style="198" bestFit="1" customWidth="1"/>
    <col min="3079" max="3079" width="8.7109375" style="198" customWidth="1"/>
    <col min="3080" max="3080" width="11.28515625" style="198" customWidth="1"/>
    <col min="3081" max="3085" width="9.7109375" style="198" bestFit="1" customWidth="1"/>
    <col min="3086" max="3086" width="15.140625" style="198" customWidth="1"/>
    <col min="3087" max="3333" width="11.42578125" style="198"/>
    <col min="3334" max="3334" width="15.85546875" style="198" bestFit="1" customWidth="1"/>
    <col min="3335" max="3335" width="8.7109375" style="198" customWidth="1"/>
    <col min="3336" max="3336" width="11.28515625" style="198" customWidth="1"/>
    <col min="3337" max="3341" width="9.7109375" style="198" bestFit="1" customWidth="1"/>
    <col min="3342" max="3342" width="15.140625" style="198" customWidth="1"/>
    <col min="3343" max="3589" width="11.42578125" style="198"/>
    <col min="3590" max="3590" width="15.85546875" style="198" bestFit="1" customWidth="1"/>
    <col min="3591" max="3591" width="8.7109375" style="198" customWidth="1"/>
    <col min="3592" max="3592" width="11.28515625" style="198" customWidth="1"/>
    <col min="3593" max="3597" width="9.7109375" style="198" bestFit="1" customWidth="1"/>
    <col min="3598" max="3598" width="15.140625" style="198" customWidth="1"/>
    <col min="3599" max="3845" width="11.42578125" style="198"/>
    <col min="3846" max="3846" width="15.85546875" style="198" bestFit="1" customWidth="1"/>
    <col min="3847" max="3847" width="8.7109375" style="198" customWidth="1"/>
    <col min="3848" max="3848" width="11.28515625" style="198" customWidth="1"/>
    <col min="3849" max="3853" width="9.7109375" style="198" bestFit="1" customWidth="1"/>
    <col min="3854" max="3854" width="15.140625" style="198" customWidth="1"/>
    <col min="3855" max="4101" width="11.42578125" style="198"/>
    <col min="4102" max="4102" width="15.85546875" style="198" bestFit="1" customWidth="1"/>
    <col min="4103" max="4103" width="8.7109375" style="198" customWidth="1"/>
    <col min="4104" max="4104" width="11.28515625" style="198" customWidth="1"/>
    <col min="4105" max="4109" width="9.7109375" style="198" bestFit="1" customWidth="1"/>
    <col min="4110" max="4110" width="15.140625" style="198" customWidth="1"/>
    <col min="4111" max="4357" width="11.42578125" style="198"/>
    <col min="4358" max="4358" width="15.85546875" style="198" bestFit="1" customWidth="1"/>
    <col min="4359" max="4359" width="8.7109375" style="198" customWidth="1"/>
    <col min="4360" max="4360" width="11.28515625" style="198" customWidth="1"/>
    <col min="4361" max="4365" width="9.7109375" style="198" bestFit="1" customWidth="1"/>
    <col min="4366" max="4366" width="15.140625" style="198" customWidth="1"/>
    <col min="4367" max="4613" width="11.42578125" style="198"/>
    <col min="4614" max="4614" width="15.85546875" style="198" bestFit="1" customWidth="1"/>
    <col min="4615" max="4615" width="8.7109375" style="198" customWidth="1"/>
    <col min="4616" max="4616" width="11.28515625" style="198" customWidth="1"/>
    <col min="4617" max="4621" width="9.7109375" style="198" bestFit="1" customWidth="1"/>
    <col min="4622" max="4622" width="15.140625" style="198" customWidth="1"/>
    <col min="4623" max="4869" width="11.42578125" style="198"/>
    <col min="4870" max="4870" width="15.85546875" style="198" bestFit="1" customWidth="1"/>
    <col min="4871" max="4871" width="8.7109375" style="198" customWidth="1"/>
    <col min="4872" max="4872" width="11.28515625" style="198" customWidth="1"/>
    <col min="4873" max="4877" width="9.7109375" style="198" bestFit="1" customWidth="1"/>
    <col min="4878" max="4878" width="15.140625" style="198" customWidth="1"/>
    <col min="4879" max="5125" width="11.42578125" style="198"/>
    <col min="5126" max="5126" width="15.85546875" style="198" bestFit="1" customWidth="1"/>
    <col min="5127" max="5127" width="8.7109375" style="198" customWidth="1"/>
    <col min="5128" max="5128" width="11.28515625" style="198" customWidth="1"/>
    <col min="5129" max="5133" width="9.7109375" style="198" bestFit="1" customWidth="1"/>
    <col min="5134" max="5134" width="15.140625" style="198" customWidth="1"/>
    <col min="5135" max="5381" width="11.42578125" style="198"/>
    <col min="5382" max="5382" width="15.85546875" style="198" bestFit="1" customWidth="1"/>
    <col min="5383" max="5383" width="8.7109375" style="198" customWidth="1"/>
    <col min="5384" max="5384" width="11.28515625" style="198" customWidth="1"/>
    <col min="5385" max="5389" width="9.7109375" style="198" bestFit="1" customWidth="1"/>
    <col min="5390" max="5390" width="15.140625" style="198" customWidth="1"/>
    <col min="5391" max="5637" width="11.42578125" style="198"/>
    <col min="5638" max="5638" width="15.85546875" style="198" bestFit="1" customWidth="1"/>
    <col min="5639" max="5639" width="8.7109375" style="198" customWidth="1"/>
    <col min="5640" max="5640" width="11.28515625" style="198" customWidth="1"/>
    <col min="5641" max="5645" width="9.7109375" style="198" bestFit="1" customWidth="1"/>
    <col min="5646" max="5646" width="15.140625" style="198" customWidth="1"/>
    <col min="5647" max="5893" width="11.42578125" style="198"/>
    <col min="5894" max="5894" width="15.85546875" style="198" bestFit="1" customWidth="1"/>
    <col min="5895" max="5895" width="8.7109375" style="198" customWidth="1"/>
    <col min="5896" max="5896" width="11.28515625" style="198" customWidth="1"/>
    <col min="5897" max="5901" width="9.7109375" style="198" bestFit="1" customWidth="1"/>
    <col min="5902" max="5902" width="15.140625" style="198" customWidth="1"/>
    <col min="5903" max="6149" width="11.42578125" style="198"/>
    <col min="6150" max="6150" width="15.85546875" style="198" bestFit="1" customWidth="1"/>
    <col min="6151" max="6151" width="8.7109375" style="198" customWidth="1"/>
    <col min="6152" max="6152" width="11.28515625" style="198" customWidth="1"/>
    <col min="6153" max="6157" width="9.7109375" style="198" bestFit="1" customWidth="1"/>
    <col min="6158" max="6158" width="15.140625" style="198" customWidth="1"/>
    <col min="6159" max="6405" width="11.42578125" style="198"/>
    <col min="6406" max="6406" width="15.85546875" style="198" bestFit="1" customWidth="1"/>
    <col min="6407" max="6407" width="8.7109375" style="198" customWidth="1"/>
    <col min="6408" max="6408" width="11.28515625" style="198" customWidth="1"/>
    <col min="6409" max="6413" width="9.7109375" style="198" bestFit="1" customWidth="1"/>
    <col min="6414" max="6414" width="15.140625" style="198" customWidth="1"/>
    <col min="6415" max="6661" width="11.42578125" style="198"/>
    <col min="6662" max="6662" width="15.85546875" style="198" bestFit="1" customWidth="1"/>
    <col min="6663" max="6663" width="8.7109375" style="198" customWidth="1"/>
    <col min="6664" max="6664" width="11.28515625" style="198" customWidth="1"/>
    <col min="6665" max="6669" width="9.7109375" style="198" bestFit="1" customWidth="1"/>
    <col min="6670" max="6670" width="15.140625" style="198" customWidth="1"/>
    <col min="6671" max="6917" width="11.42578125" style="198"/>
    <col min="6918" max="6918" width="15.85546875" style="198" bestFit="1" customWidth="1"/>
    <col min="6919" max="6919" width="8.7109375" style="198" customWidth="1"/>
    <col min="6920" max="6920" width="11.28515625" style="198" customWidth="1"/>
    <col min="6921" max="6925" width="9.7109375" style="198" bestFit="1" customWidth="1"/>
    <col min="6926" max="6926" width="15.140625" style="198" customWidth="1"/>
    <col min="6927" max="7173" width="11.42578125" style="198"/>
    <col min="7174" max="7174" width="15.85546875" style="198" bestFit="1" customWidth="1"/>
    <col min="7175" max="7175" width="8.7109375" style="198" customWidth="1"/>
    <col min="7176" max="7176" width="11.28515625" style="198" customWidth="1"/>
    <col min="7177" max="7181" width="9.7109375" style="198" bestFit="1" customWidth="1"/>
    <col min="7182" max="7182" width="15.140625" style="198" customWidth="1"/>
    <col min="7183" max="7429" width="11.42578125" style="198"/>
    <col min="7430" max="7430" width="15.85546875" style="198" bestFit="1" customWidth="1"/>
    <col min="7431" max="7431" width="8.7109375" style="198" customWidth="1"/>
    <col min="7432" max="7432" width="11.28515625" style="198" customWidth="1"/>
    <col min="7433" max="7437" width="9.7109375" style="198" bestFit="1" customWidth="1"/>
    <col min="7438" max="7438" width="15.140625" style="198" customWidth="1"/>
    <col min="7439" max="7685" width="11.42578125" style="198"/>
    <col min="7686" max="7686" width="15.85546875" style="198" bestFit="1" customWidth="1"/>
    <col min="7687" max="7687" width="8.7109375" style="198" customWidth="1"/>
    <col min="7688" max="7688" width="11.28515625" style="198" customWidth="1"/>
    <col min="7689" max="7693" width="9.7109375" style="198" bestFit="1" customWidth="1"/>
    <col min="7694" max="7694" width="15.140625" style="198" customWidth="1"/>
    <col min="7695" max="7941" width="11.42578125" style="198"/>
    <col min="7942" max="7942" width="15.85546875" style="198" bestFit="1" customWidth="1"/>
    <col min="7943" max="7943" width="8.7109375" style="198" customWidth="1"/>
    <col min="7944" max="7944" width="11.28515625" style="198" customWidth="1"/>
    <col min="7945" max="7949" width="9.7109375" style="198" bestFit="1" customWidth="1"/>
    <col min="7950" max="7950" width="15.140625" style="198" customWidth="1"/>
    <col min="7951" max="8197" width="11.42578125" style="198"/>
    <col min="8198" max="8198" width="15.85546875" style="198" bestFit="1" customWidth="1"/>
    <col min="8199" max="8199" width="8.7109375" style="198" customWidth="1"/>
    <col min="8200" max="8200" width="11.28515625" style="198" customWidth="1"/>
    <col min="8201" max="8205" width="9.7109375" style="198" bestFit="1" customWidth="1"/>
    <col min="8206" max="8206" width="15.140625" style="198" customWidth="1"/>
    <col min="8207" max="8453" width="11.42578125" style="198"/>
    <col min="8454" max="8454" width="15.85546875" style="198" bestFit="1" customWidth="1"/>
    <col min="8455" max="8455" width="8.7109375" style="198" customWidth="1"/>
    <col min="8456" max="8456" width="11.28515625" style="198" customWidth="1"/>
    <col min="8457" max="8461" width="9.7109375" style="198" bestFit="1" customWidth="1"/>
    <col min="8462" max="8462" width="15.140625" style="198" customWidth="1"/>
    <col min="8463" max="8709" width="11.42578125" style="198"/>
    <col min="8710" max="8710" width="15.85546875" style="198" bestFit="1" customWidth="1"/>
    <col min="8711" max="8711" width="8.7109375" style="198" customWidth="1"/>
    <col min="8712" max="8712" width="11.28515625" style="198" customWidth="1"/>
    <col min="8713" max="8717" width="9.7109375" style="198" bestFit="1" customWidth="1"/>
    <col min="8718" max="8718" width="15.140625" style="198" customWidth="1"/>
    <col min="8719" max="8965" width="11.42578125" style="198"/>
    <col min="8966" max="8966" width="15.85546875" style="198" bestFit="1" customWidth="1"/>
    <col min="8967" max="8967" width="8.7109375" style="198" customWidth="1"/>
    <col min="8968" max="8968" width="11.28515625" style="198" customWidth="1"/>
    <col min="8969" max="8973" width="9.7109375" style="198" bestFit="1" customWidth="1"/>
    <col min="8974" max="8974" width="15.140625" style="198" customWidth="1"/>
    <col min="8975" max="9221" width="11.42578125" style="198"/>
    <col min="9222" max="9222" width="15.85546875" style="198" bestFit="1" customWidth="1"/>
    <col min="9223" max="9223" width="8.7109375" style="198" customWidth="1"/>
    <col min="9224" max="9224" width="11.28515625" style="198" customWidth="1"/>
    <col min="9225" max="9229" width="9.7109375" style="198" bestFit="1" customWidth="1"/>
    <col min="9230" max="9230" width="15.140625" style="198" customWidth="1"/>
    <col min="9231" max="9477" width="11.42578125" style="198"/>
    <col min="9478" max="9478" width="15.85546875" style="198" bestFit="1" customWidth="1"/>
    <col min="9479" max="9479" width="8.7109375" style="198" customWidth="1"/>
    <col min="9480" max="9480" width="11.28515625" style="198" customWidth="1"/>
    <col min="9481" max="9485" width="9.7109375" style="198" bestFit="1" customWidth="1"/>
    <col min="9486" max="9486" width="15.140625" style="198" customWidth="1"/>
    <col min="9487" max="9733" width="11.42578125" style="198"/>
    <col min="9734" max="9734" width="15.85546875" style="198" bestFit="1" customWidth="1"/>
    <col min="9735" max="9735" width="8.7109375" style="198" customWidth="1"/>
    <col min="9736" max="9736" width="11.28515625" style="198" customWidth="1"/>
    <col min="9737" max="9741" width="9.7109375" style="198" bestFit="1" customWidth="1"/>
    <col min="9742" max="9742" width="15.140625" style="198" customWidth="1"/>
    <col min="9743" max="9989" width="11.42578125" style="198"/>
    <col min="9990" max="9990" width="15.85546875" style="198" bestFit="1" customWidth="1"/>
    <col min="9991" max="9991" width="8.7109375" style="198" customWidth="1"/>
    <col min="9992" max="9992" width="11.28515625" style="198" customWidth="1"/>
    <col min="9993" max="9997" width="9.7109375" style="198" bestFit="1" customWidth="1"/>
    <col min="9998" max="9998" width="15.140625" style="198" customWidth="1"/>
    <col min="9999" max="10245" width="11.42578125" style="198"/>
    <col min="10246" max="10246" width="15.85546875" style="198" bestFit="1" customWidth="1"/>
    <col min="10247" max="10247" width="8.7109375" style="198" customWidth="1"/>
    <col min="10248" max="10248" width="11.28515625" style="198" customWidth="1"/>
    <col min="10249" max="10253" width="9.7109375" style="198" bestFit="1" customWidth="1"/>
    <col min="10254" max="10254" width="15.140625" style="198" customWidth="1"/>
    <col min="10255" max="10501" width="11.42578125" style="198"/>
    <col min="10502" max="10502" width="15.85546875" style="198" bestFit="1" customWidth="1"/>
    <col min="10503" max="10503" width="8.7109375" style="198" customWidth="1"/>
    <col min="10504" max="10504" width="11.28515625" style="198" customWidth="1"/>
    <col min="10505" max="10509" width="9.7109375" style="198" bestFit="1" customWidth="1"/>
    <col min="10510" max="10510" width="15.140625" style="198" customWidth="1"/>
    <col min="10511" max="10757" width="11.42578125" style="198"/>
    <col min="10758" max="10758" width="15.85546875" style="198" bestFit="1" customWidth="1"/>
    <col min="10759" max="10759" width="8.7109375" style="198" customWidth="1"/>
    <col min="10760" max="10760" width="11.28515625" style="198" customWidth="1"/>
    <col min="10761" max="10765" width="9.7109375" style="198" bestFit="1" customWidth="1"/>
    <col min="10766" max="10766" width="15.140625" style="198" customWidth="1"/>
    <col min="10767" max="11013" width="11.42578125" style="198"/>
    <col min="11014" max="11014" width="15.85546875" style="198" bestFit="1" customWidth="1"/>
    <col min="11015" max="11015" width="8.7109375" style="198" customWidth="1"/>
    <col min="11016" max="11016" width="11.28515625" style="198" customWidth="1"/>
    <col min="11017" max="11021" width="9.7109375" style="198" bestFit="1" customWidth="1"/>
    <col min="11022" max="11022" width="15.140625" style="198" customWidth="1"/>
    <col min="11023" max="11269" width="11.42578125" style="198"/>
    <col min="11270" max="11270" width="15.85546875" style="198" bestFit="1" customWidth="1"/>
    <col min="11271" max="11271" width="8.7109375" style="198" customWidth="1"/>
    <col min="11272" max="11272" width="11.28515625" style="198" customWidth="1"/>
    <col min="11273" max="11277" width="9.7109375" style="198" bestFit="1" customWidth="1"/>
    <col min="11278" max="11278" width="15.140625" style="198" customWidth="1"/>
    <col min="11279" max="11525" width="11.42578125" style="198"/>
    <col min="11526" max="11526" width="15.85546875" style="198" bestFit="1" customWidth="1"/>
    <col min="11527" max="11527" width="8.7109375" style="198" customWidth="1"/>
    <col min="11528" max="11528" width="11.28515625" style="198" customWidth="1"/>
    <col min="11529" max="11533" width="9.7109375" style="198" bestFit="1" customWidth="1"/>
    <col min="11534" max="11534" width="15.140625" style="198" customWidth="1"/>
    <col min="11535" max="11781" width="11.42578125" style="198"/>
    <col min="11782" max="11782" width="15.85546875" style="198" bestFit="1" customWidth="1"/>
    <col min="11783" max="11783" width="8.7109375" style="198" customWidth="1"/>
    <col min="11784" max="11784" width="11.28515625" style="198" customWidth="1"/>
    <col min="11785" max="11789" width="9.7109375" style="198" bestFit="1" customWidth="1"/>
    <col min="11790" max="11790" width="15.140625" style="198" customWidth="1"/>
    <col min="11791" max="12037" width="11.42578125" style="198"/>
    <col min="12038" max="12038" width="15.85546875" style="198" bestFit="1" customWidth="1"/>
    <col min="12039" max="12039" width="8.7109375" style="198" customWidth="1"/>
    <col min="12040" max="12040" width="11.28515625" style="198" customWidth="1"/>
    <col min="12041" max="12045" width="9.7109375" style="198" bestFit="1" customWidth="1"/>
    <col min="12046" max="12046" width="15.140625" style="198" customWidth="1"/>
    <col min="12047" max="12293" width="11.42578125" style="198"/>
    <col min="12294" max="12294" width="15.85546875" style="198" bestFit="1" customWidth="1"/>
    <col min="12295" max="12295" width="8.7109375" style="198" customWidth="1"/>
    <col min="12296" max="12296" width="11.28515625" style="198" customWidth="1"/>
    <col min="12297" max="12301" width="9.7109375" style="198" bestFit="1" customWidth="1"/>
    <col min="12302" max="12302" width="15.140625" style="198" customWidth="1"/>
    <col min="12303" max="12549" width="11.42578125" style="198"/>
    <col min="12550" max="12550" width="15.85546875" style="198" bestFit="1" customWidth="1"/>
    <col min="12551" max="12551" width="8.7109375" style="198" customWidth="1"/>
    <col min="12552" max="12552" width="11.28515625" style="198" customWidth="1"/>
    <col min="12553" max="12557" width="9.7109375" style="198" bestFit="1" customWidth="1"/>
    <col min="12558" max="12558" width="15.140625" style="198" customWidth="1"/>
    <col min="12559" max="12805" width="11.42578125" style="198"/>
    <col min="12806" max="12806" width="15.85546875" style="198" bestFit="1" customWidth="1"/>
    <col min="12807" max="12807" width="8.7109375" style="198" customWidth="1"/>
    <col min="12808" max="12808" width="11.28515625" style="198" customWidth="1"/>
    <col min="12809" max="12813" width="9.7109375" style="198" bestFit="1" customWidth="1"/>
    <col min="12814" max="12814" width="15.140625" style="198" customWidth="1"/>
    <col min="12815" max="13061" width="11.42578125" style="198"/>
    <col min="13062" max="13062" width="15.85546875" style="198" bestFit="1" customWidth="1"/>
    <col min="13063" max="13063" width="8.7109375" style="198" customWidth="1"/>
    <col min="13064" max="13064" width="11.28515625" style="198" customWidth="1"/>
    <col min="13065" max="13069" width="9.7109375" style="198" bestFit="1" customWidth="1"/>
    <col min="13070" max="13070" width="15.140625" style="198" customWidth="1"/>
    <col min="13071" max="13317" width="11.42578125" style="198"/>
    <col min="13318" max="13318" width="15.85546875" style="198" bestFit="1" customWidth="1"/>
    <col min="13319" max="13319" width="8.7109375" style="198" customWidth="1"/>
    <col min="13320" max="13320" width="11.28515625" style="198" customWidth="1"/>
    <col min="13321" max="13325" width="9.7109375" style="198" bestFit="1" customWidth="1"/>
    <col min="13326" max="13326" width="15.140625" style="198" customWidth="1"/>
    <col min="13327" max="13573" width="11.42578125" style="198"/>
    <col min="13574" max="13574" width="15.85546875" style="198" bestFit="1" customWidth="1"/>
    <col min="13575" max="13575" width="8.7109375" style="198" customWidth="1"/>
    <col min="13576" max="13576" width="11.28515625" style="198" customWidth="1"/>
    <col min="13577" max="13581" width="9.7109375" style="198" bestFit="1" customWidth="1"/>
    <col min="13582" max="13582" width="15.140625" style="198" customWidth="1"/>
    <col min="13583" max="13829" width="11.42578125" style="198"/>
    <col min="13830" max="13830" width="15.85546875" style="198" bestFit="1" customWidth="1"/>
    <col min="13831" max="13831" width="8.7109375" style="198" customWidth="1"/>
    <col min="13832" max="13832" width="11.28515625" style="198" customWidth="1"/>
    <col min="13833" max="13837" width="9.7109375" style="198" bestFit="1" customWidth="1"/>
    <col min="13838" max="13838" width="15.140625" style="198" customWidth="1"/>
    <col min="13839" max="14085" width="11.42578125" style="198"/>
    <col min="14086" max="14086" width="15.85546875" style="198" bestFit="1" customWidth="1"/>
    <col min="14087" max="14087" width="8.7109375" style="198" customWidth="1"/>
    <col min="14088" max="14088" width="11.28515625" style="198" customWidth="1"/>
    <col min="14089" max="14093" width="9.7109375" style="198" bestFit="1" customWidth="1"/>
    <col min="14094" max="14094" width="15.140625" style="198" customWidth="1"/>
    <col min="14095" max="14341" width="11.42578125" style="198"/>
    <col min="14342" max="14342" width="15.85546875" style="198" bestFit="1" customWidth="1"/>
    <col min="14343" max="14343" width="8.7109375" style="198" customWidth="1"/>
    <col min="14344" max="14344" width="11.28515625" style="198" customWidth="1"/>
    <col min="14345" max="14349" width="9.7109375" style="198" bestFit="1" customWidth="1"/>
    <col min="14350" max="14350" width="15.140625" style="198" customWidth="1"/>
    <col min="14351" max="14597" width="11.42578125" style="198"/>
    <col min="14598" max="14598" width="15.85546875" style="198" bestFit="1" customWidth="1"/>
    <col min="14599" max="14599" width="8.7109375" style="198" customWidth="1"/>
    <col min="14600" max="14600" width="11.28515625" style="198" customWidth="1"/>
    <col min="14601" max="14605" width="9.7109375" style="198" bestFit="1" customWidth="1"/>
    <col min="14606" max="14606" width="15.140625" style="198" customWidth="1"/>
    <col min="14607" max="14853" width="11.42578125" style="198"/>
    <col min="14854" max="14854" width="15.85546875" style="198" bestFit="1" customWidth="1"/>
    <col min="14855" max="14855" width="8.7109375" style="198" customWidth="1"/>
    <col min="14856" max="14856" width="11.28515625" style="198" customWidth="1"/>
    <col min="14857" max="14861" width="9.7109375" style="198" bestFit="1" customWidth="1"/>
    <col min="14862" max="14862" width="15.140625" style="198" customWidth="1"/>
    <col min="14863" max="15109" width="11.42578125" style="198"/>
    <col min="15110" max="15110" width="15.85546875" style="198" bestFit="1" customWidth="1"/>
    <col min="15111" max="15111" width="8.7109375" style="198" customWidth="1"/>
    <col min="15112" max="15112" width="11.28515625" style="198" customWidth="1"/>
    <col min="15113" max="15117" width="9.7109375" style="198" bestFit="1" customWidth="1"/>
    <col min="15118" max="15118" width="15.140625" style="198" customWidth="1"/>
    <col min="15119" max="15365" width="11.42578125" style="198"/>
    <col min="15366" max="15366" width="15.85546875" style="198" bestFit="1" customWidth="1"/>
    <col min="15367" max="15367" width="8.7109375" style="198" customWidth="1"/>
    <col min="15368" max="15368" width="11.28515625" style="198" customWidth="1"/>
    <col min="15369" max="15373" width="9.7109375" style="198" bestFit="1" customWidth="1"/>
    <col min="15374" max="15374" width="15.140625" style="198" customWidth="1"/>
    <col min="15375" max="15621" width="11.42578125" style="198"/>
    <col min="15622" max="15622" width="15.85546875" style="198" bestFit="1" customWidth="1"/>
    <col min="15623" max="15623" width="8.7109375" style="198" customWidth="1"/>
    <col min="15624" max="15624" width="11.28515625" style="198" customWidth="1"/>
    <col min="15625" max="15629" width="9.7109375" style="198" bestFit="1" customWidth="1"/>
    <col min="15630" max="15630" width="15.140625" style="198" customWidth="1"/>
    <col min="15631" max="15877" width="11.42578125" style="198"/>
    <col min="15878" max="15878" width="15.85546875" style="198" bestFit="1" customWidth="1"/>
    <col min="15879" max="15879" width="8.7109375" style="198" customWidth="1"/>
    <col min="15880" max="15880" width="11.28515625" style="198" customWidth="1"/>
    <col min="15881" max="15885" width="9.7109375" style="198" bestFit="1" customWidth="1"/>
    <col min="15886" max="15886" width="15.140625" style="198" customWidth="1"/>
    <col min="15887" max="16133" width="11.42578125" style="198"/>
    <col min="16134" max="16134" width="15.85546875" style="198" bestFit="1" customWidth="1"/>
    <col min="16135" max="16135" width="8.7109375" style="198" customWidth="1"/>
    <col min="16136" max="16136" width="11.28515625" style="198" customWidth="1"/>
    <col min="16137" max="16141" width="9.7109375" style="198" bestFit="1" customWidth="1"/>
    <col min="16142" max="16142" width="15.140625" style="198" customWidth="1"/>
    <col min="16143" max="16384" width="11.42578125" style="198"/>
  </cols>
  <sheetData>
    <row r="1" spans="2:14" ht="15" customHeight="1"/>
    <row r="2" spans="2:14" ht="15" customHeight="1"/>
    <row r="3" spans="2:14" ht="15" customHeight="1"/>
    <row r="4" spans="2:14" ht="15" customHeight="1"/>
    <row r="5" spans="2:14" ht="18" customHeight="1">
      <c r="B5" s="361" t="s">
        <v>231</v>
      </c>
      <c r="C5" s="352"/>
      <c r="D5" s="352"/>
      <c r="E5" s="352"/>
      <c r="F5" s="352"/>
      <c r="G5" s="352"/>
      <c r="H5" s="352"/>
      <c r="I5" s="352"/>
      <c r="J5" s="352"/>
      <c r="K5" s="352"/>
      <c r="L5" s="352"/>
      <c r="M5" s="352"/>
      <c r="N5" s="352"/>
    </row>
    <row r="6" spans="2:14" ht="18" customHeight="1">
      <c r="B6" s="352" t="str">
        <f>actualizaciones!A2</f>
        <v xml:space="preserve">acumulado julio 2011 </v>
      </c>
      <c r="C6" s="352"/>
      <c r="D6" s="352"/>
      <c r="E6" s="352"/>
      <c r="F6" s="352"/>
      <c r="G6" s="352"/>
      <c r="H6" s="352"/>
      <c r="I6" s="352"/>
      <c r="J6" s="352"/>
      <c r="K6" s="352"/>
      <c r="L6" s="352"/>
      <c r="M6" s="352"/>
      <c r="N6" s="352"/>
    </row>
    <row r="7" spans="2:14" ht="15" customHeight="1">
      <c r="B7" s="362" t="s">
        <v>200</v>
      </c>
      <c r="C7" s="363" t="s">
        <v>83</v>
      </c>
      <c r="D7" s="363" t="s">
        <v>85</v>
      </c>
      <c r="E7" s="364" t="s">
        <v>232</v>
      </c>
      <c r="F7" s="364"/>
      <c r="G7" s="364"/>
      <c r="H7" s="364"/>
      <c r="I7" s="364"/>
      <c r="J7" s="364"/>
      <c r="K7" s="364"/>
      <c r="L7" s="364"/>
      <c r="M7" s="362" t="s">
        <v>137</v>
      </c>
      <c r="N7" s="362" t="s">
        <v>85</v>
      </c>
    </row>
    <row r="8" spans="2:14" ht="15" customHeight="1">
      <c r="B8" s="362"/>
      <c r="C8" s="363"/>
      <c r="D8" s="363"/>
      <c r="E8" s="103" t="s">
        <v>81</v>
      </c>
      <c r="F8" s="103" t="s">
        <v>233</v>
      </c>
      <c r="G8" s="104" t="s">
        <v>234</v>
      </c>
      <c r="H8" s="104" t="s">
        <v>233</v>
      </c>
      <c r="I8" s="103" t="s">
        <v>235</v>
      </c>
      <c r="J8" s="103" t="s">
        <v>233</v>
      </c>
      <c r="K8" s="104" t="s">
        <v>236</v>
      </c>
      <c r="L8" s="104" t="s">
        <v>233</v>
      </c>
      <c r="M8" s="362"/>
      <c r="N8" s="362"/>
    </row>
    <row r="9" spans="2:14" ht="15" customHeight="1">
      <c r="B9" s="96" t="str">
        <f>'Nacionalidades '!B7</f>
        <v>España</v>
      </c>
      <c r="C9" s="199">
        <v>228627</v>
      </c>
      <c r="D9" s="200">
        <v>-0.11160029065813859</v>
      </c>
      <c r="E9" s="201">
        <v>173129</v>
      </c>
      <c r="F9" s="202">
        <v>-1.2153441478041094E-2</v>
      </c>
      <c r="G9" s="199">
        <v>146759</v>
      </c>
      <c r="H9" s="200">
        <v>1.6311766311767339E-3</v>
      </c>
      <c r="I9" s="201">
        <v>18025</v>
      </c>
      <c r="J9" s="202">
        <v>-0.23716619408354145</v>
      </c>
      <c r="K9" s="199">
        <v>8345</v>
      </c>
      <c r="L9" s="200">
        <v>0.63307240704500978</v>
      </c>
      <c r="M9" s="201">
        <v>55498</v>
      </c>
      <c r="N9" s="202">
        <v>-0.32392067049995132</v>
      </c>
    </row>
    <row r="10" spans="2:14" ht="15" customHeight="1">
      <c r="B10" s="96" t="str">
        <f>'Nacionalidades '!B8</f>
        <v>Alemania</v>
      </c>
      <c r="C10" s="199">
        <v>90698</v>
      </c>
      <c r="D10" s="200">
        <v>0.20042353252597445</v>
      </c>
      <c r="E10" s="201">
        <v>74983</v>
      </c>
      <c r="F10" s="202">
        <v>0.19746718196045876</v>
      </c>
      <c r="G10" s="199">
        <v>62950</v>
      </c>
      <c r="H10" s="200">
        <v>0.19948171719288887</v>
      </c>
      <c r="I10" s="201">
        <v>11883</v>
      </c>
      <c r="J10" s="202">
        <v>0.20700863382427626</v>
      </c>
      <c r="K10" s="199">
        <v>150</v>
      </c>
      <c r="L10" s="200">
        <v>-0.48630136986301364</v>
      </c>
      <c r="M10" s="201">
        <v>15715</v>
      </c>
      <c r="N10" s="202">
        <v>0.21473293653861014</v>
      </c>
    </row>
    <row r="11" spans="2:14" ht="15" customHeight="1">
      <c r="B11" s="96" t="str">
        <f>'Nacionalidades '!B9</f>
        <v>Países Nórdicos</v>
      </c>
      <c r="C11" s="199">
        <v>30759</v>
      </c>
      <c r="D11" s="200">
        <v>0.26237379955675943</v>
      </c>
      <c r="E11" s="201">
        <v>8783</v>
      </c>
      <c r="F11" s="202">
        <v>0.68095693779904298</v>
      </c>
      <c r="G11" s="199">
        <v>6260</v>
      </c>
      <c r="H11" s="200">
        <v>0.67290219134152851</v>
      </c>
      <c r="I11" s="201">
        <v>2492</v>
      </c>
      <c r="J11" s="202">
        <v>0.71980676328502424</v>
      </c>
      <c r="K11" s="199">
        <v>31</v>
      </c>
      <c r="L11" s="200">
        <v>-8.8235294117647078E-2</v>
      </c>
      <c r="M11" s="201">
        <v>21976</v>
      </c>
      <c r="N11" s="202">
        <v>0.14811138394023304</v>
      </c>
    </row>
    <row r="12" spans="2:14" ht="15" customHeight="1">
      <c r="B12" s="96" t="str">
        <f>'Nacionalidades '!B10</f>
        <v>Finlandia</v>
      </c>
      <c r="C12" s="199">
        <v>15252</v>
      </c>
      <c r="D12" s="200">
        <v>0.16312056737588643</v>
      </c>
      <c r="E12" s="201">
        <v>2876</v>
      </c>
      <c r="F12" s="202">
        <v>0.14718787395293176</v>
      </c>
      <c r="G12" s="199">
        <v>1836</v>
      </c>
      <c r="H12" s="200">
        <v>0.12568976088289396</v>
      </c>
      <c r="I12" s="201">
        <v>1030</v>
      </c>
      <c r="J12" s="202">
        <v>0.18800461361014986</v>
      </c>
      <c r="K12" s="199">
        <v>10</v>
      </c>
      <c r="L12" s="200">
        <v>0.11111111111111116</v>
      </c>
      <c r="M12" s="201">
        <v>12376</v>
      </c>
      <c r="N12" s="202">
        <v>0.16688666792381679</v>
      </c>
    </row>
    <row r="13" spans="2:14" ht="15" customHeight="1">
      <c r="B13" s="96" t="str">
        <f>'Nacionalidades '!B11</f>
        <v>Suecia</v>
      </c>
      <c r="C13" s="199">
        <v>6870</v>
      </c>
      <c r="D13" s="200">
        <v>0.25113822618830817</v>
      </c>
      <c r="E13" s="201">
        <v>2621</v>
      </c>
      <c r="F13" s="202">
        <v>0.5399529964747356</v>
      </c>
      <c r="G13" s="199">
        <v>1924</v>
      </c>
      <c r="H13" s="200">
        <v>0.46982429335370512</v>
      </c>
      <c r="I13" s="201">
        <v>691</v>
      </c>
      <c r="J13" s="202">
        <v>0.8377659574468086</v>
      </c>
      <c r="K13" s="199">
        <v>6</v>
      </c>
      <c r="L13" s="200">
        <v>-0.64705882352941169</v>
      </c>
      <c r="M13" s="201">
        <v>4249</v>
      </c>
      <c r="N13" s="202">
        <v>0.12140406439693852</v>
      </c>
    </row>
    <row r="14" spans="2:14" ht="15" customHeight="1">
      <c r="B14" s="96" t="str">
        <f>'Nacionalidades '!B12</f>
        <v>Dinamarca</v>
      </c>
      <c r="C14" s="199">
        <v>4920</v>
      </c>
      <c r="D14" s="200">
        <v>0.46385004462957458</v>
      </c>
      <c r="E14" s="201">
        <v>2184</v>
      </c>
      <c r="F14" s="202">
        <v>2.9781420765027322</v>
      </c>
      <c r="G14" s="199">
        <v>1941</v>
      </c>
      <c r="H14" s="200">
        <v>3.4315068493150687</v>
      </c>
      <c r="I14" s="201">
        <v>234</v>
      </c>
      <c r="J14" s="202">
        <v>1.2285714285714286</v>
      </c>
      <c r="K14" s="199">
        <v>9</v>
      </c>
      <c r="L14" s="200">
        <v>0.5</v>
      </c>
      <c r="M14" s="201">
        <v>2736</v>
      </c>
      <c r="N14" s="202">
        <v>-2.7027027027026973E-2</v>
      </c>
    </row>
    <row r="15" spans="2:14" ht="15" customHeight="1">
      <c r="B15" s="96" t="str">
        <f>'Nacionalidades '!B13</f>
        <v>Noruega</v>
      </c>
      <c r="C15" s="199">
        <v>3717</v>
      </c>
      <c r="D15" s="200">
        <v>0.54810495626822164</v>
      </c>
      <c r="E15" s="201">
        <v>1102</v>
      </c>
      <c r="F15" s="202">
        <v>1.3597430406852249</v>
      </c>
      <c r="G15" s="199">
        <v>559</v>
      </c>
      <c r="H15" s="200">
        <v>0.53571428571428581</v>
      </c>
      <c r="I15" s="201">
        <v>537</v>
      </c>
      <c r="J15" s="202">
        <v>4.3168316831683171</v>
      </c>
      <c r="K15" s="199">
        <v>6</v>
      </c>
      <c r="L15" s="200">
        <v>2</v>
      </c>
      <c r="M15" s="201">
        <v>2615</v>
      </c>
      <c r="N15" s="202">
        <v>0.35211995863495349</v>
      </c>
    </row>
    <row r="16" spans="2:14" ht="15" customHeight="1">
      <c r="B16" s="96" t="str">
        <f>'Nacionalidades '!B14</f>
        <v>Reino Unido</v>
      </c>
      <c r="C16" s="199">
        <v>28726</v>
      </c>
      <c r="D16" s="200">
        <v>0.14082605242255752</v>
      </c>
      <c r="E16" s="201">
        <v>22352</v>
      </c>
      <c r="F16" s="202">
        <v>0.16428794666111046</v>
      </c>
      <c r="G16" s="199">
        <v>19017</v>
      </c>
      <c r="H16" s="200">
        <v>0.13649674296300729</v>
      </c>
      <c r="I16" s="201">
        <v>3283</v>
      </c>
      <c r="J16" s="202">
        <v>0.34383954154727792</v>
      </c>
      <c r="K16" s="199">
        <v>52</v>
      </c>
      <c r="L16" s="200">
        <v>1.3636363636363638</v>
      </c>
      <c r="M16" s="201">
        <v>6374</v>
      </c>
      <c r="N16" s="202">
        <v>6.5529923102641163E-2</v>
      </c>
    </row>
    <row r="17" spans="2:16" ht="15" customHeight="1">
      <c r="B17" s="96" t="str">
        <f>'Nacionalidades '!B15</f>
        <v>Francia</v>
      </c>
      <c r="C17" s="199">
        <v>11246</v>
      </c>
      <c r="D17" s="200">
        <v>0.2747676263885741</v>
      </c>
      <c r="E17" s="201">
        <v>9406</v>
      </c>
      <c r="F17" s="202">
        <v>0.2989918519541499</v>
      </c>
      <c r="G17" s="199">
        <v>6721</v>
      </c>
      <c r="H17" s="200">
        <v>0.27460648587142034</v>
      </c>
      <c r="I17" s="201">
        <v>2642</v>
      </c>
      <c r="J17" s="202">
        <v>0.36749482401656319</v>
      </c>
      <c r="K17" s="199">
        <v>43</v>
      </c>
      <c r="L17" s="200">
        <v>0.19444444444444442</v>
      </c>
      <c r="M17" s="201">
        <v>1840</v>
      </c>
      <c r="N17" s="202">
        <v>0.16382036685641999</v>
      </c>
    </row>
    <row r="18" spans="2:16" ht="15" customHeight="1">
      <c r="B18" s="96" t="str">
        <f>'Nacionalidades '!B16</f>
        <v>Italia</v>
      </c>
      <c r="C18" s="199">
        <v>3137</v>
      </c>
      <c r="D18" s="200">
        <v>0.13948419905557574</v>
      </c>
      <c r="E18" s="201">
        <v>1816</v>
      </c>
      <c r="F18" s="202">
        <v>0.2122830440587451</v>
      </c>
      <c r="G18" s="199">
        <v>1141</v>
      </c>
      <c r="H18" s="200">
        <v>0.17750257997936014</v>
      </c>
      <c r="I18" s="201">
        <v>640</v>
      </c>
      <c r="J18" s="202">
        <v>0.33611691022964507</v>
      </c>
      <c r="K18" s="199">
        <v>35</v>
      </c>
      <c r="L18" s="200">
        <v>-0.30000000000000004</v>
      </c>
      <c r="M18" s="201">
        <v>1321</v>
      </c>
      <c r="N18" s="202">
        <v>5.2589641434263035E-2</v>
      </c>
    </row>
    <row r="19" spans="2:16" ht="15" customHeight="1">
      <c r="B19" s="96" t="str">
        <f>'Nacionalidades '!B17</f>
        <v>Austria</v>
      </c>
      <c r="C19" s="199">
        <v>2880</v>
      </c>
      <c r="D19" s="200">
        <v>0.25490196078431371</v>
      </c>
      <c r="E19" s="201">
        <v>2238</v>
      </c>
      <c r="F19" s="202">
        <v>0.30343622597553876</v>
      </c>
      <c r="G19" s="199">
        <v>1664</v>
      </c>
      <c r="H19" s="200">
        <v>0.37067545304777605</v>
      </c>
      <c r="I19" s="201">
        <v>555</v>
      </c>
      <c r="J19" s="202">
        <v>0.10778443113772451</v>
      </c>
      <c r="K19" s="199">
        <v>19</v>
      </c>
      <c r="L19" s="200">
        <v>8.5</v>
      </c>
      <c r="M19" s="201">
        <v>642</v>
      </c>
      <c r="N19" s="202">
        <v>0.11072664359861584</v>
      </c>
    </row>
    <row r="20" spans="2:16" ht="15" customHeight="1">
      <c r="B20" s="96" t="str">
        <f>'Nacionalidades '!B18</f>
        <v>Países del Este</v>
      </c>
      <c r="C20" s="199">
        <v>2823</v>
      </c>
      <c r="D20" s="200">
        <v>1.2674698795180723</v>
      </c>
      <c r="E20" s="201">
        <v>2132</v>
      </c>
      <c r="F20" s="202">
        <v>1.8694481830417229</v>
      </c>
      <c r="G20" s="199">
        <v>1805</v>
      </c>
      <c r="H20" s="200">
        <v>3.1589861751152073</v>
      </c>
      <c r="I20" s="201">
        <v>318</v>
      </c>
      <c r="J20" s="202">
        <v>8.9041095890410871E-2</v>
      </c>
      <c r="K20" s="199">
        <v>9</v>
      </c>
      <c r="L20" s="200">
        <v>-0.47058823529411764</v>
      </c>
      <c r="M20" s="201">
        <v>691</v>
      </c>
      <c r="N20" s="202">
        <v>0.37649402390438258</v>
      </c>
    </row>
    <row r="21" spans="2:16" ht="15" customHeight="1">
      <c r="B21" s="96" t="str">
        <f>'Nacionalidades '!B19</f>
        <v>Rusia</v>
      </c>
      <c r="C21" s="199">
        <v>2277</v>
      </c>
      <c r="D21" s="200">
        <v>1.7599999999999998</v>
      </c>
      <c r="E21" s="201">
        <v>1471</v>
      </c>
      <c r="F21" s="202">
        <v>2.1978260869565216</v>
      </c>
      <c r="G21" s="199">
        <v>1279</v>
      </c>
      <c r="H21" s="200">
        <v>2.4661246612466123</v>
      </c>
      <c r="I21" s="201">
        <v>189</v>
      </c>
      <c r="J21" s="202">
        <v>1.2771084337349397</v>
      </c>
      <c r="K21" s="199">
        <v>3</v>
      </c>
      <c r="L21" s="200">
        <v>-0.625</v>
      </c>
      <c r="M21" s="201">
        <v>806</v>
      </c>
      <c r="N21" s="202">
        <v>1.2082191780821918</v>
      </c>
    </row>
    <row r="22" spans="2:16" ht="15" customHeight="1">
      <c r="B22" s="96" t="str">
        <f>'Nacionalidades '!B20</f>
        <v>Holanda</v>
      </c>
      <c r="C22" s="199">
        <v>1881</v>
      </c>
      <c r="D22" s="200">
        <v>6.9965870307167277E-2</v>
      </c>
      <c r="E22" s="201">
        <v>1094</v>
      </c>
      <c r="F22" s="202">
        <v>6.31681243926141E-2</v>
      </c>
      <c r="G22" s="199">
        <v>723</v>
      </c>
      <c r="H22" s="200">
        <v>0.1157407407407407</v>
      </c>
      <c r="I22" s="201">
        <v>364</v>
      </c>
      <c r="J22" s="202">
        <v>0</v>
      </c>
      <c r="K22" s="199">
        <v>7</v>
      </c>
      <c r="L22" s="200">
        <v>-0.58823529411764708</v>
      </c>
      <c r="M22" s="201">
        <v>787</v>
      </c>
      <c r="N22" s="202">
        <v>7.9561042524005421E-2</v>
      </c>
    </row>
    <row r="23" spans="2:16" ht="15" customHeight="1">
      <c r="B23" s="96" t="str">
        <f>'Nacionalidades '!B21</f>
        <v>Suiza</v>
      </c>
      <c r="C23" s="199">
        <v>1713</v>
      </c>
      <c r="D23" s="200">
        <v>0.14889336016096588</v>
      </c>
      <c r="E23" s="201">
        <v>1301</v>
      </c>
      <c r="F23" s="202">
        <v>0.21588785046728964</v>
      </c>
      <c r="G23" s="199">
        <v>1026</v>
      </c>
      <c r="H23" s="200">
        <v>0.31876606683804631</v>
      </c>
      <c r="I23" s="201">
        <v>264</v>
      </c>
      <c r="J23" s="202">
        <v>-8.0139372822299659E-2</v>
      </c>
      <c r="K23" s="199">
        <v>11</v>
      </c>
      <c r="L23" s="200">
        <v>1.2000000000000002</v>
      </c>
      <c r="M23" s="201">
        <v>412</v>
      </c>
      <c r="N23" s="202">
        <v>-2.1377672209026088E-2</v>
      </c>
    </row>
    <row r="24" spans="2:16" ht="15" customHeight="1">
      <c r="B24" s="96" t="str">
        <f>'Nacionalidades '!B22</f>
        <v>Bélgica</v>
      </c>
      <c r="C24" s="199">
        <v>1103</v>
      </c>
      <c r="D24" s="200">
        <v>-0.2193913658881812</v>
      </c>
      <c r="E24" s="201">
        <v>794</v>
      </c>
      <c r="F24" s="202">
        <v>-0.26208178438661711</v>
      </c>
      <c r="G24" s="199">
        <v>578</v>
      </c>
      <c r="H24" s="200">
        <v>-0.34318181818181814</v>
      </c>
      <c r="I24" s="201">
        <v>213</v>
      </c>
      <c r="J24" s="202">
        <v>0.34810126582278489</v>
      </c>
      <c r="K24" s="199">
        <v>3</v>
      </c>
      <c r="L24" s="200">
        <v>-0.92105263157894735</v>
      </c>
      <c r="M24" s="201">
        <v>309</v>
      </c>
      <c r="N24" s="202">
        <v>-8.308605341246289E-2</v>
      </c>
    </row>
    <row r="25" spans="2:16" ht="15" customHeight="1">
      <c r="B25" s="96" t="str">
        <f>'Nacionalidades '!B23</f>
        <v>Irlanda</v>
      </c>
      <c r="C25" s="199">
        <v>888</v>
      </c>
      <c r="D25" s="200">
        <v>-5.9322033898305038E-2</v>
      </c>
      <c r="E25" s="201">
        <v>535</v>
      </c>
      <c r="F25" s="202">
        <v>-0.19427710843373491</v>
      </c>
      <c r="G25" s="199">
        <v>343</v>
      </c>
      <c r="H25" s="200">
        <v>-0.35404896421845578</v>
      </c>
      <c r="I25" s="201">
        <v>190</v>
      </c>
      <c r="J25" s="202">
        <v>0.484375</v>
      </c>
      <c r="K25" s="199">
        <v>2</v>
      </c>
      <c r="L25" s="200">
        <v>-0.6</v>
      </c>
      <c r="M25" s="201">
        <v>353</v>
      </c>
      <c r="N25" s="202">
        <v>0.26071428571428568</v>
      </c>
    </row>
    <row r="26" spans="2:16" ht="15" customHeight="1">
      <c r="B26" s="96" t="str">
        <f>'Nacionalidades '!B24</f>
        <v>Resto de Europa</v>
      </c>
      <c r="C26" s="199">
        <v>6104</v>
      </c>
      <c r="D26" s="200">
        <v>0.43017806935332703</v>
      </c>
      <c r="E26" s="201">
        <v>4124</v>
      </c>
      <c r="F26" s="202">
        <v>0.39749237546594385</v>
      </c>
      <c r="G26" s="199">
        <v>3239</v>
      </c>
      <c r="H26" s="200">
        <v>0.41317626527050622</v>
      </c>
      <c r="I26" s="201">
        <v>842</v>
      </c>
      <c r="J26" s="202">
        <v>0.32182103610675039</v>
      </c>
      <c r="K26" s="199">
        <v>43</v>
      </c>
      <c r="L26" s="200">
        <v>0.95454545454545459</v>
      </c>
      <c r="M26" s="201">
        <v>1980</v>
      </c>
      <c r="N26" s="202">
        <v>0.50341685649202739</v>
      </c>
    </row>
    <row r="27" spans="2:16" ht="15" customHeight="1">
      <c r="B27" s="96" t="str">
        <f>'Nacionalidades '!B25</f>
        <v>Usa</v>
      </c>
      <c r="C27" s="199">
        <v>1023</v>
      </c>
      <c r="D27" s="200">
        <v>-0.22205323193916349</v>
      </c>
      <c r="E27" s="201">
        <v>643</v>
      </c>
      <c r="F27" s="202">
        <v>-0.27097505668934241</v>
      </c>
      <c r="G27" s="199">
        <v>520</v>
      </c>
      <c r="H27" s="200">
        <v>-0.29347826086956519</v>
      </c>
      <c r="I27" s="201">
        <v>101</v>
      </c>
      <c r="J27" s="202">
        <v>-0.16528925619834711</v>
      </c>
      <c r="K27" s="199">
        <v>22</v>
      </c>
      <c r="L27" s="200">
        <v>-0.12</v>
      </c>
      <c r="M27" s="201">
        <v>380</v>
      </c>
      <c r="N27" s="202">
        <v>-0.12240184757505779</v>
      </c>
    </row>
    <row r="28" spans="2:16" ht="15" customHeight="1">
      <c r="B28" s="96" t="str">
        <f>'Nacionalidades '!B26</f>
        <v>Resto de América</v>
      </c>
      <c r="C28" s="199">
        <v>2230</v>
      </c>
      <c r="D28" s="200">
        <v>-0.17192721871518757</v>
      </c>
      <c r="E28" s="201">
        <v>910</v>
      </c>
      <c r="F28" s="202">
        <v>-0.16513761467889909</v>
      </c>
      <c r="G28" s="199">
        <v>546</v>
      </c>
      <c r="H28" s="200">
        <v>-0.13744075829383884</v>
      </c>
      <c r="I28" s="201">
        <v>355</v>
      </c>
      <c r="J28" s="202">
        <v>-0.202247191011236</v>
      </c>
      <c r="K28" s="199">
        <v>9</v>
      </c>
      <c r="L28" s="200">
        <v>-0.25</v>
      </c>
      <c r="M28" s="201">
        <v>1320</v>
      </c>
      <c r="N28" s="202">
        <v>-0.17654398003742977</v>
      </c>
      <c r="O28" s="203"/>
      <c r="P28" s="203"/>
    </row>
    <row r="29" spans="2:16" ht="15" customHeight="1">
      <c r="B29" s="96" t="str">
        <f>'Nacionalidades '!B27</f>
        <v>Resto del Mundo</v>
      </c>
      <c r="C29" s="199">
        <v>2571</v>
      </c>
      <c r="D29" s="200">
        <v>-6.4750818479447081E-2</v>
      </c>
      <c r="E29" s="201">
        <v>1591</v>
      </c>
      <c r="F29" s="202">
        <v>1.2586532410321372E-3</v>
      </c>
      <c r="G29" s="199">
        <v>1304</v>
      </c>
      <c r="H29" s="200">
        <v>2.4351924587588281E-2</v>
      </c>
      <c r="I29" s="201">
        <v>259</v>
      </c>
      <c r="J29" s="202">
        <v>-0.13666666666666671</v>
      </c>
      <c r="K29" s="199">
        <v>28</v>
      </c>
      <c r="L29" s="200">
        <v>0.75</v>
      </c>
      <c r="M29" s="201">
        <v>980</v>
      </c>
      <c r="N29" s="202">
        <v>-0.15517241379310343</v>
      </c>
    </row>
    <row r="30" spans="2:16" ht="15" customHeight="1">
      <c r="B30" s="204" t="str">
        <f>'Nacionalidades '!B28</f>
        <v>Turismo extranjero</v>
      </c>
      <c r="C30" s="205">
        <v>190059</v>
      </c>
      <c r="D30" s="206">
        <v>0.20540742807854273</v>
      </c>
      <c r="E30" s="205">
        <v>134173</v>
      </c>
      <c r="F30" s="206">
        <v>0.23036927676041485</v>
      </c>
      <c r="G30" s="199">
        <v>109116</v>
      </c>
      <c r="H30" s="200">
        <v>0.22621535971950646</v>
      </c>
      <c r="I30" s="205">
        <v>24590</v>
      </c>
      <c r="J30" s="206">
        <v>0.2633579942457871</v>
      </c>
      <c r="K30" s="199">
        <v>467</v>
      </c>
      <c r="L30" s="200">
        <v>-0.22296173044925127</v>
      </c>
      <c r="M30" s="205">
        <v>55886</v>
      </c>
      <c r="N30" s="206">
        <v>0.14942103206433432</v>
      </c>
    </row>
    <row r="31" spans="2:16" ht="15" customHeight="1">
      <c r="B31" s="207" t="s">
        <v>83</v>
      </c>
      <c r="C31" s="208">
        <v>418686</v>
      </c>
      <c r="D31" s="209">
        <v>8.8357400504555095E-3</v>
      </c>
      <c r="E31" s="208">
        <v>307302</v>
      </c>
      <c r="F31" s="209">
        <v>8.0869473462066077E-2</v>
      </c>
      <c r="G31" s="208">
        <v>255875</v>
      </c>
      <c r="H31" s="209">
        <v>8.6490365425933913E-2</v>
      </c>
      <c r="I31" s="208">
        <v>42615</v>
      </c>
      <c r="J31" s="209">
        <v>-1.1092288770798042E-2</v>
      </c>
      <c r="K31" s="208">
        <v>8812</v>
      </c>
      <c r="L31" s="209">
        <v>0.5429872176501489</v>
      </c>
      <c r="M31" s="208">
        <v>111384</v>
      </c>
      <c r="N31" s="209">
        <v>-0.14784750858777895</v>
      </c>
    </row>
    <row r="32" spans="2:16" ht="15" customHeight="1">
      <c r="B32" s="359" t="s">
        <v>67</v>
      </c>
      <c r="C32" s="359"/>
      <c r="D32" s="359"/>
      <c r="E32" s="359"/>
      <c r="F32" s="359"/>
      <c r="G32" s="359"/>
      <c r="H32" s="359"/>
      <c r="I32" s="359"/>
      <c r="J32" s="359"/>
      <c r="K32" s="359"/>
      <c r="L32" s="359"/>
      <c r="M32" s="359"/>
      <c r="N32" s="359"/>
    </row>
  </sheetData>
  <mergeCells count="9">
    <mergeCell ref="B32:N32"/>
    <mergeCell ref="B5:N5"/>
    <mergeCell ref="B6:N6"/>
    <mergeCell ref="B7:B8"/>
    <mergeCell ref="C7:C8"/>
    <mergeCell ref="D7:D8"/>
    <mergeCell ref="E7:L7"/>
    <mergeCell ref="M7:M8"/>
    <mergeCell ref="N7:N8"/>
  </mergeCells>
  <conditionalFormatting sqref="B9:B29">
    <cfRule type="containsText" dxfId="209" priority="39" operator="containsText" text="DINAMARCA">
      <formula>NOT(ISERROR(SEARCH("DINAMARCA",B9)))</formula>
    </cfRule>
    <cfRule type="containsText" dxfId="208" priority="40" operator="containsText" text="NORUEGA">
      <formula>NOT(ISERROR(SEARCH("NORUEGA",B9)))</formula>
    </cfRule>
    <cfRule type="containsText" dxfId="207" priority="41" operator="containsText" text="FINLANDIA">
      <formula>NOT(ISERROR(SEARCH("FINLANDIA",B9)))</formula>
    </cfRule>
    <cfRule type="containsText" dxfId="206" priority="42" operator="containsText" text="SUECIA">
      <formula>NOT(ISERROR(SEARCH("SUECIA",B9)))</formula>
    </cfRule>
  </conditionalFormatting>
  <conditionalFormatting sqref="B9:B29">
    <cfRule type="containsText" dxfId="205" priority="22" operator="containsText" text="SUIZA">
      <formula>NOT(ISERROR(SEARCH("SUIZA",B9)))</formula>
    </cfRule>
    <cfRule type="containsText" dxfId="204" priority="23" operator="containsText" text="AUSTRIA">
      <formula>NOT(ISERROR(SEARCH("AUSTRIA",B9)))</formula>
    </cfRule>
    <cfRule type="containsText" dxfId="203" priority="24" operator="containsText" text="IRLANDA">
      <formula>NOT(ISERROR(SEARCH("IRLANDA",B9)))</formula>
    </cfRule>
    <cfRule type="containsText" dxfId="202" priority="25" operator="containsText" text="PAÍSES DEL ESTE">
      <formula>NOT(ISERROR(SEARCH("PAÍSES DEL ESTE",B9)))</formula>
    </cfRule>
    <cfRule type="containsText" dxfId="201" priority="26" operator="containsText" text="RUSIA">
      <formula>NOT(ISERROR(SEARCH("RUSIA",B9)))</formula>
    </cfRule>
    <cfRule type="containsText" dxfId="200" priority="27" operator="containsText" text="HOLANDA">
      <formula>NOT(ISERROR(SEARCH("HOLANDA",B9)))</formula>
    </cfRule>
    <cfRule type="containsText" dxfId="199" priority="28" operator="containsText" text="FRANCIA">
      <formula>NOT(ISERROR(SEARCH("FRANCIA",B9)))</formula>
    </cfRule>
    <cfRule type="containsText" dxfId="198" priority="29" operator="containsText" text="ITALIA">
      <formula>NOT(ISERROR(SEARCH("ITALIA",B9)))</formula>
    </cfRule>
    <cfRule type="containsText" dxfId="197" priority="30" operator="containsText" text="BÉLGICA">
      <formula>NOT(ISERROR(SEARCH("BÉLGICA",B9)))</formula>
    </cfRule>
    <cfRule type="containsText" dxfId="196" priority="31" operator="containsText" text="ESPAÑA">
      <formula>NOT(ISERROR(SEARCH("ESPAÑA",B9)))</formula>
    </cfRule>
    <cfRule type="containsText" dxfId="195" priority="32" operator="containsText" text="ALEMANIA">
      <formula>NOT(ISERROR(SEARCH("ALEMANIA",B9)))</formula>
    </cfRule>
    <cfRule type="containsText" dxfId="194" priority="33" operator="containsText" text="PAÍSES NÓRDICOS">
      <formula>NOT(ISERROR(SEARCH("PAÍSES NÓRDICOS",B9)))</formula>
    </cfRule>
    <cfRule type="containsText" dxfId="193" priority="34" operator="containsText" text="REINO UNIDO">
      <formula>NOT(ISERROR(SEARCH("REINO UNIDO",B9)))</formula>
    </cfRule>
    <cfRule type="containsText" dxfId="192" priority="35" operator="containsText" text="DINAMARCA">
      <formula>NOT(ISERROR(SEARCH("DINAMARCA",B9)))</formula>
    </cfRule>
    <cfRule type="containsText" dxfId="191" priority="36" operator="containsText" text="NORUEGA">
      <formula>NOT(ISERROR(SEARCH("NORUEGA",B9)))</formula>
    </cfRule>
    <cfRule type="containsText" dxfId="190" priority="37" operator="containsText" text="FINLANDIA">
      <formula>NOT(ISERROR(SEARCH("FINLANDIA",B9)))</formula>
    </cfRule>
    <cfRule type="containsText" dxfId="189" priority="38" operator="containsText" text="SUECIA">
      <formula>NOT(ISERROR(SEARCH("SUECIA",B9)))</formula>
    </cfRule>
  </conditionalFormatting>
  <conditionalFormatting sqref="B9:B29">
    <cfRule type="containsText" dxfId="188" priority="18" operator="containsText" text="DINAMARCA">
      <formula>NOT(ISERROR(SEARCH("DINAMARCA",B9)))</formula>
    </cfRule>
    <cfRule type="containsText" dxfId="187" priority="19" operator="containsText" text="NORUEGA">
      <formula>NOT(ISERROR(SEARCH("NORUEGA",B9)))</formula>
    </cfRule>
    <cfRule type="containsText" dxfId="186" priority="20" operator="containsText" text="FINLANDIA">
      <formula>NOT(ISERROR(SEARCH("FINLANDIA",B9)))</formula>
    </cfRule>
    <cfRule type="containsText" dxfId="185" priority="21" operator="containsText" text="SUECIA">
      <formula>NOT(ISERROR(SEARCH("SUECIA",B9)))</formula>
    </cfRule>
  </conditionalFormatting>
  <conditionalFormatting sqref="B9:B29">
    <cfRule type="containsText" dxfId="184" priority="1" operator="containsText" text="SUIZA">
      <formula>NOT(ISERROR(SEARCH("SUIZA",B9)))</formula>
    </cfRule>
    <cfRule type="containsText" dxfId="183" priority="2" operator="containsText" text="AUSTRIA">
      <formula>NOT(ISERROR(SEARCH("AUSTRIA",B9)))</formula>
    </cfRule>
    <cfRule type="containsText" dxfId="182" priority="3" operator="containsText" text="IRLANDA">
      <formula>NOT(ISERROR(SEARCH("IRLANDA",B9)))</formula>
    </cfRule>
    <cfRule type="containsText" dxfId="181" priority="4" operator="containsText" text="PAÍSES DEL ESTE">
      <formula>NOT(ISERROR(SEARCH("PAÍSES DEL ESTE",B9)))</formula>
    </cfRule>
    <cfRule type="containsText" dxfId="180" priority="5" operator="containsText" text="RUSIA">
      <formula>NOT(ISERROR(SEARCH("RUSIA",B9)))</formula>
    </cfRule>
    <cfRule type="containsText" dxfId="179" priority="6" operator="containsText" text="HOLANDA">
      <formula>NOT(ISERROR(SEARCH("HOLANDA",B9)))</formula>
    </cfRule>
    <cfRule type="containsText" dxfId="178" priority="7" operator="containsText" text="FRANCIA">
      <formula>NOT(ISERROR(SEARCH("FRANCIA",B9)))</formula>
    </cfRule>
    <cfRule type="containsText" dxfId="177" priority="8" operator="containsText" text="ITALIA">
      <formula>NOT(ISERROR(SEARCH("ITALIA",B9)))</formula>
    </cfRule>
    <cfRule type="containsText" dxfId="176" priority="9" operator="containsText" text="BÉLGICA">
      <formula>NOT(ISERROR(SEARCH("BÉLGICA",B9)))</formula>
    </cfRule>
    <cfRule type="containsText" dxfId="175" priority="10" operator="containsText" text="ESPAÑA">
      <formula>NOT(ISERROR(SEARCH("ESPAÑA",B9)))</formula>
    </cfRule>
    <cfRule type="containsText" dxfId="174" priority="11" operator="containsText" text="ALEMANIA">
      <formula>NOT(ISERROR(SEARCH("ALEMANIA",B9)))</formula>
    </cfRule>
    <cfRule type="containsText" dxfId="173" priority="12" operator="containsText" text="PAÍSES NÓRDICOS">
      <formula>NOT(ISERROR(SEARCH("PAÍSES NÓRDICOS",B9)))</formula>
    </cfRule>
    <cfRule type="containsText" dxfId="172" priority="13" operator="containsText" text="REINO UNIDO">
      <formula>NOT(ISERROR(SEARCH("REINO UNIDO",B9)))</formula>
    </cfRule>
    <cfRule type="containsText" dxfId="171" priority="14" operator="containsText" text="DINAMARCA">
      <formula>NOT(ISERROR(SEARCH("DINAMARCA",B9)))</formula>
    </cfRule>
    <cfRule type="containsText" dxfId="170" priority="15" operator="containsText" text="NORUEGA">
      <formula>NOT(ISERROR(SEARCH("NORUEGA",B9)))</formula>
    </cfRule>
    <cfRule type="containsText" dxfId="169" priority="16" operator="containsText" text="FINLANDIA">
      <formula>NOT(ISERROR(SEARCH("FINLANDIA",B9)))</formula>
    </cfRule>
    <cfRule type="containsText" dxfId="168" priority="17" operator="containsText" text="SUECIA">
      <formula>NOT(ISERROR(SEARCH("SUECIA",B9)))</formula>
    </cfRule>
  </conditionalFormatting>
  <printOptions horizontalCentered="1" verticalCentered="1"/>
  <pageMargins left="0.31496062992125984" right="0.31496062992125984" top="0.74803149606299213" bottom="0.74803149606299213" header="0.31496062992125984" footer="0.31496062992125984"/>
  <pageSetup paperSize="9" scale="94" fitToWidth="2" fitToHeight="2" orientation="landscape" r:id="rId1"/>
  <headerFooter scaleWithDoc="0">
    <oddHeader>&amp;RTurismo en Cifras (acumulado julio 2011)</oddHeader>
    <oddFooter>&amp;CTurismo de Tenerife</oddFooter>
  </headerFooter>
  <drawing r:id="rId2"/>
</worksheet>
</file>

<file path=xl/worksheets/sheet32.xml><?xml version="1.0" encoding="utf-8"?>
<worksheet xmlns="http://schemas.openxmlformats.org/spreadsheetml/2006/main" xmlns:r="http://schemas.openxmlformats.org/officeDocument/2006/relationships">
  <sheetPr codeName="Hoja142">
    <tabColor rgb="FF000099"/>
    <pageSetUpPr fitToPage="1"/>
  </sheetPr>
  <dimension ref="B1:H32"/>
  <sheetViews>
    <sheetView showGridLines="0" showRowColHeaders="0" zoomScaleNormal="100" workbookViewId="0">
      <selection activeCell="B2" sqref="B2"/>
    </sheetView>
  </sheetViews>
  <sheetFormatPr baseColWidth="10" defaultRowHeight="15"/>
  <cols>
    <col min="1" max="2" width="15.7109375" customWidth="1"/>
    <col min="3" max="4" width="10.7109375" customWidth="1"/>
    <col min="5" max="5" width="13" customWidth="1"/>
    <col min="6" max="6" width="10.7109375" customWidth="1"/>
    <col min="7" max="7" width="13" customWidth="1"/>
    <col min="8" max="8" width="11.7109375" customWidth="1"/>
  </cols>
  <sheetData>
    <row r="1" spans="2:8" ht="15" customHeight="1"/>
    <row r="2" spans="2:8" ht="15" customHeight="1"/>
    <row r="3" spans="2:8" ht="15" customHeight="1"/>
    <row r="4" spans="2:8" ht="15" customHeight="1"/>
    <row r="5" spans="2:8" ht="36" customHeight="1">
      <c r="B5" s="365" t="s">
        <v>237</v>
      </c>
      <c r="C5" s="366"/>
      <c r="D5" s="366"/>
      <c r="E5" s="366"/>
      <c r="F5" s="366"/>
      <c r="G5" s="366"/>
      <c r="H5" s="366"/>
    </row>
    <row r="6" spans="2:8" ht="18" customHeight="1">
      <c r="B6" s="366" t="str">
        <f>actualizaciones!A2</f>
        <v xml:space="preserve">acumulado julio 2011 </v>
      </c>
      <c r="C6" s="366"/>
      <c r="D6" s="366"/>
      <c r="E6" s="366"/>
      <c r="F6" s="366"/>
      <c r="G6" s="366"/>
      <c r="H6" s="366"/>
    </row>
    <row r="7" spans="2:8" ht="15" customHeight="1">
      <c r="B7" s="362" t="s">
        <v>200</v>
      </c>
      <c r="C7" s="363" t="s">
        <v>83</v>
      </c>
      <c r="D7" s="363" t="s">
        <v>232</v>
      </c>
      <c r="E7" s="363"/>
      <c r="F7" s="363"/>
      <c r="G7" s="363"/>
      <c r="H7" s="363" t="s">
        <v>142</v>
      </c>
    </row>
    <row r="8" spans="2:8" ht="15" customHeight="1">
      <c r="B8" s="362"/>
      <c r="C8" s="363"/>
      <c r="D8" s="103" t="s">
        <v>81</v>
      </c>
      <c r="E8" s="103" t="s">
        <v>238</v>
      </c>
      <c r="F8" s="103" t="s">
        <v>235</v>
      </c>
      <c r="G8" s="103" t="s">
        <v>239</v>
      </c>
      <c r="H8" s="363"/>
    </row>
    <row r="9" spans="2:8">
      <c r="B9" s="96" t="str">
        <f>'Nacionalidades '!B7</f>
        <v>España</v>
      </c>
      <c r="C9" s="200">
        <f>'Nacionalidad-Alojamiento(datos)'!D9</f>
        <v>-0.11160029065813859</v>
      </c>
      <c r="D9" s="202">
        <f>'Nacionalidad-Alojamiento(datos)'!F9</f>
        <v>-1.2153441478041094E-2</v>
      </c>
      <c r="E9" s="202">
        <f>'Nacionalidad-Alojamiento(datos)'!H9</f>
        <v>1.6311766311767339E-3</v>
      </c>
      <c r="F9" s="202">
        <f>'Nacionalidad-Alojamiento(datos)'!J9</f>
        <v>-0.23716619408354145</v>
      </c>
      <c r="G9" s="202">
        <f>'Nacionalidad-Alojamiento(datos)'!L9</f>
        <v>0.63307240704500978</v>
      </c>
      <c r="H9" s="200">
        <f>'Nacionalidad-Alojamiento(datos)'!N9</f>
        <v>-0.32392067049995132</v>
      </c>
    </row>
    <row r="10" spans="2:8">
      <c r="B10" s="96" t="str">
        <f>'Nacionalidades '!B8</f>
        <v>Alemania</v>
      </c>
      <c r="C10" s="200">
        <f>'Nacionalidad-Alojamiento(datos)'!D10</f>
        <v>0.20042353252597445</v>
      </c>
      <c r="D10" s="202">
        <f>'Nacionalidad-Alojamiento(datos)'!F10</f>
        <v>0.19746718196045876</v>
      </c>
      <c r="E10" s="202">
        <f>'Nacionalidad-Alojamiento(datos)'!H10</f>
        <v>0.19948171719288887</v>
      </c>
      <c r="F10" s="202">
        <f>'Nacionalidad-Alojamiento(datos)'!J10</f>
        <v>0.20700863382427626</v>
      </c>
      <c r="G10" s="202">
        <f>'Nacionalidad-Alojamiento(datos)'!L10</f>
        <v>-0.48630136986301364</v>
      </c>
      <c r="H10" s="200">
        <f>'Nacionalidad-Alojamiento(datos)'!N10</f>
        <v>0.21473293653861014</v>
      </c>
    </row>
    <row r="11" spans="2:8">
      <c r="B11" s="96" t="str">
        <f>'Nacionalidades '!B9</f>
        <v>Países Nórdicos</v>
      </c>
      <c r="C11" s="200">
        <f>'Nacionalidad-Alojamiento(datos)'!D11</f>
        <v>0.26237379955675943</v>
      </c>
      <c r="D11" s="202">
        <f>'Nacionalidad-Alojamiento(datos)'!F11</f>
        <v>0.68095693779904298</v>
      </c>
      <c r="E11" s="202">
        <f>'Nacionalidad-Alojamiento(datos)'!H11</f>
        <v>0.67290219134152851</v>
      </c>
      <c r="F11" s="202">
        <f>'Nacionalidad-Alojamiento(datos)'!J11</f>
        <v>0.71980676328502424</v>
      </c>
      <c r="G11" s="202">
        <f>'Nacionalidad-Alojamiento(datos)'!L11</f>
        <v>-8.8235294117647078E-2</v>
      </c>
      <c r="H11" s="200">
        <f>'Nacionalidad-Alojamiento(datos)'!N11</f>
        <v>0.14811138394023304</v>
      </c>
    </row>
    <row r="12" spans="2:8">
      <c r="B12" s="96" t="str">
        <f>'Nacionalidades '!B10</f>
        <v>Finlandia</v>
      </c>
      <c r="C12" s="200">
        <f>'Nacionalidad-Alojamiento(datos)'!D12</f>
        <v>0.16312056737588643</v>
      </c>
      <c r="D12" s="202">
        <f>'Nacionalidad-Alojamiento(datos)'!F12</f>
        <v>0.14718787395293176</v>
      </c>
      <c r="E12" s="202">
        <f>'Nacionalidad-Alojamiento(datos)'!H12</f>
        <v>0.12568976088289396</v>
      </c>
      <c r="F12" s="202">
        <f>'Nacionalidad-Alojamiento(datos)'!J12</f>
        <v>0.18800461361014986</v>
      </c>
      <c r="G12" s="202">
        <f>'Nacionalidad-Alojamiento(datos)'!L12</f>
        <v>0.11111111111111116</v>
      </c>
      <c r="H12" s="200">
        <f>'Nacionalidad-Alojamiento(datos)'!N12</f>
        <v>0.16688666792381679</v>
      </c>
    </row>
    <row r="13" spans="2:8">
      <c r="B13" s="96" t="str">
        <f>'Nacionalidades '!B11</f>
        <v>Suecia</v>
      </c>
      <c r="C13" s="200">
        <f>'Nacionalidad-Alojamiento(datos)'!D13</f>
        <v>0.25113822618830817</v>
      </c>
      <c r="D13" s="202">
        <f>'Nacionalidad-Alojamiento(datos)'!F13</f>
        <v>0.5399529964747356</v>
      </c>
      <c r="E13" s="202">
        <f>'Nacionalidad-Alojamiento(datos)'!H13</f>
        <v>0.46982429335370512</v>
      </c>
      <c r="F13" s="202">
        <f>'Nacionalidad-Alojamiento(datos)'!J13</f>
        <v>0.8377659574468086</v>
      </c>
      <c r="G13" s="202">
        <f>'Nacionalidad-Alojamiento(datos)'!L13</f>
        <v>-0.64705882352941169</v>
      </c>
      <c r="H13" s="200">
        <f>'Nacionalidad-Alojamiento(datos)'!N13</f>
        <v>0.12140406439693852</v>
      </c>
    </row>
    <row r="14" spans="2:8">
      <c r="B14" s="96" t="str">
        <f>'Nacionalidades '!B12</f>
        <v>Dinamarca</v>
      </c>
      <c r="C14" s="200">
        <f>'Nacionalidad-Alojamiento(datos)'!D14</f>
        <v>0.46385004462957458</v>
      </c>
      <c r="D14" s="202">
        <f>'Nacionalidad-Alojamiento(datos)'!F14</f>
        <v>2.9781420765027322</v>
      </c>
      <c r="E14" s="202">
        <f>'Nacionalidad-Alojamiento(datos)'!H14</f>
        <v>3.4315068493150687</v>
      </c>
      <c r="F14" s="202">
        <f>'Nacionalidad-Alojamiento(datos)'!J14</f>
        <v>1.2285714285714286</v>
      </c>
      <c r="G14" s="202">
        <f>'Nacionalidad-Alojamiento(datos)'!L14</f>
        <v>0.5</v>
      </c>
      <c r="H14" s="200">
        <f>'Nacionalidad-Alojamiento(datos)'!N14</f>
        <v>-2.7027027027026973E-2</v>
      </c>
    </row>
    <row r="15" spans="2:8">
      <c r="B15" s="96" t="str">
        <f>'Nacionalidades '!B13</f>
        <v>Noruega</v>
      </c>
      <c r="C15" s="200">
        <f>'Nacionalidad-Alojamiento(datos)'!D15</f>
        <v>0.54810495626822164</v>
      </c>
      <c r="D15" s="202">
        <f>'Nacionalidad-Alojamiento(datos)'!F15</f>
        <v>1.3597430406852249</v>
      </c>
      <c r="E15" s="202">
        <f>'Nacionalidad-Alojamiento(datos)'!H15</f>
        <v>0.53571428571428581</v>
      </c>
      <c r="F15" s="202">
        <f>'Nacionalidad-Alojamiento(datos)'!J15</f>
        <v>4.3168316831683171</v>
      </c>
      <c r="G15" s="202">
        <f>'Nacionalidad-Alojamiento(datos)'!L15</f>
        <v>2</v>
      </c>
      <c r="H15" s="200">
        <f>'Nacionalidad-Alojamiento(datos)'!N15</f>
        <v>0.35211995863495349</v>
      </c>
    </row>
    <row r="16" spans="2:8">
      <c r="B16" s="96" t="str">
        <f>'Nacionalidades '!B14</f>
        <v>Reino Unido</v>
      </c>
      <c r="C16" s="200">
        <f>'Nacionalidad-Alojamiento(datos)'!D16</f>
        <v>0.14082605242255752</v>
      </c>
      <c r="D16" s="202">
        <f>'Nacionalidad-Alojamiento(datos)'!F16</f>
        <v>0.16428794666111046</v>
      </c>
      <c r="E16" s="202">
        <f>'Nacionalidad-Alojamiento(datos)'!H16</f>
        <v>0.13649674296300729</v>
      </c>
      <c r="F16" s="202">
        <f>'Nacionalidad-Alojamiento(datos)'!J16</f>
        <v>0.34383954154727792</v>
      </c>
      <c r="G16" s="202">
        <f>'Nacionalidad-Alojamiento(datos)'!L16</f>
        <v>1.3636363636363638</v>
      </c>
      <c r="H16" s="200">
        <f>'Nacionalidad-Alojamiento(datos)'!N16</f>
        <v>6.5529923102641163E-2</v>
      </c>
    </row>
    <row r="17" spans="2:8">
      <c r="B17" s="96" t="str">
        <f>'Nacionalidades '!B15</f>
        <v>Francia</v>
      </c>
      <c r="C17" s="200">
        <f>'Nacionalidad-Alojamiento(datos)'!D17</f>
        <v>0.2747676263885741</v>
      </c>
      <c r="D17" s="202">
        <f>'Nacionalidad-Alojamiento(datos)'!F17</f>
        <v>0.2989918519541499</v>
      </c>
      <c r="E17" s="202">
        <f>'Nacionalidad-Alojamiento(datos)'!H17</f>
        <v>0.27460648587142034</v>
      </c>
      <c r="F17" s="202">
        <f>'Nacionalidad-Alojamiento(datos)'!J17</f>
        <v>0.36749482401656319</v>
      </c>
      <c r="G17" s="202">
        <f>'Nacionalidad-Alojamiento(datos)'!L17</f>
        <v>0.19444444444444442</v>
      </c>
      <c r="H17" s="200">
        <f>'Nacionalidad-Alojamiento(datos)'!N17</f>
        <v>0.16382036685641999</v>
      </c>
    </row>
    <row r="18" spans="2:8">
      <c r="B18" s="96" t="str">
        <f>'Nacionalidades '!B16</f>
        <v>Italia</v>
      </c>
      <c r="C18" s="200">
        <f>'Nacionalidad-Alojamiento(datos)'!D18</f>
        <v>0.13948419905557574</v>
      </c>
      <c r="D18" s="202">
        <f>'Nacionalidad-Alojamiento(datos)'!F18</f>
        <v>0.2122830440587451</v>
      </c>
      <c r="E18" s="202">
        <f>'Nacionalidad-Alojamiento(datos)'!H18</f>
        <v>0.17750257997936014</v>
      </c>
      <c r="F18" s="202">
        <f>'Nacionalidad-Alojamiento(datos)'!J18</f>
        <v>0.33611691022964507</v>
      </c>
      <c r="G18" s="202">
        <f>'Nacionalidad-Alojamiento(datos)'!L18</f>
        <v>-0.30000000000000004</v>
      </c>
      <c r="H18" s="200">
        <f>'Nacionalidad-Alojamiento(datos)'!N18</f>
        <v>5.2589641434263035E-2</v>
      </c>
    </row>
    <row r="19" spans="2:8">
      <c r="B19" s="96" t="str">
        <f>'Nacionalidades '!B17</f>
        <v>Austria</v>
      </c>
      <c r="C19" s="200">
        <f>'Nacionalidad-Alojamiento(datos)'!D19</f>
        <v>0.25490196078431371</v>
      </c>
      <c r="D19" s="202">
        <f>'Nacionalidad-Alojamiento(datos)'!F19</f>
        <v>0.30343622597553876</v>
      </c>
      <c r="E19" s="202">
        <f>'Nacionalidad-Alojamiento(datos)'!H19</f>
        <v>0.37067545304777605</v>
      </c>
      <c r="F19" s="202">
        <f>'Nacionalidad-Alojamiento(datos)'!J19</f>
        <v>0.10778443113772451</v>
      </c>
      <c r="G19" s="202">
        <f>'Nacionalidad-Alojamiento(datos)'!L19</f>
        <v>8.5</v>
      </c>
      <c r="H19" s="200">
        <f>'Nacionalidad-Alojamiento(datos)'!N19</f>
        <v>0.11072664359861584</v>
      </c>
    </row>
    <row r="20" spans="2:8">
      <c r="B20" s="96" t="str">
        <f>'Nacionalidades '!B18</f>
        <v>Países del Este</v>
      </c>
      <c r="C20" s="200">
        <f>'Nacionalidad-Alojamiento(datos)'!D20</f>
        <v>1.2674698795180723</v>
      </c>
      <c r="D20" s="202">
        <f>'Nacionalidad-Alojamiento(datos)'!F20</f>
        <v>1.8694481830417229</v>
      </c>
      <c r="E20" s="202">
        <f>'Nacionalidad-Alojamiento(datos)'!H20</f>
        <v>3.1589861751152073</v>
      </c>
      <c r="F20" s="202">
        <f>'Nacionalidad-Alojamiento(datos)'!J20</f>
        <v>8.9041095890410871E-2</v>
      </c>
      <c r="G20" s="202">
        <f>'Nacionalidad-Alojamiento(datos)'!L20</f>
        <v>-0.47058823529411764</v>
      </c>
      <c r="H20" s="200">
        <f>'Nacionalidad-Alojamiento(datos)'!N20</f>
        <v>0.37649402390438258</v>
      </c>
    </row>
    <row r="21" spans="2:8">
      <c r="B21" s="96" t="str">
        <f>'Nacionalidades '!B19</f>
        <v>Rusia</v>
      </c>
      <c r="C21" s="200">
        <f>'Nacionalidad-Alojamiento(datos)'!D21</f>
        <v>1.7599999999999998</v>
      </c>
      <c r="D21" s="202">
        <f>'Nacionalidad-Alojamiento(datos)'!F21</f>
        <v>2.1978260869565216</v>
      </c>
      <c r="E21" s="202">
        <f>'Nacionalidad-Alojamiento(datos)'!H21</f>
        <v>2.4661246612466123</v>
      </c>
      <c r="F21" s="202">
        <f>'Nacionalidad-Alojamiento(datos)'!J21</f>
        <v>1.2771084337349397</v>
      </c>
      <c r="G21" s="202">
        <f>'Nacionalidad-Alojamiento(datos)'!L21</f>
        <v>-0.625</v>
      </c>
      <c r="H21" s="200">
        <f>'Nacionalidad-Alojamiento(datos)'!N21</f>
        <v>1.2082191780821918</v>
      </c>
    </row>
    <row r="22" spans="2:8">
      <c r="B22" s="96" t="str">
        <f>'Nacionalidades '!B20</f>
        <v>Holanda</v>
      </c>
      <c r="C22" s="200">
        <f>'Nacionalidad-Alojamiento(datos)'!D22</f>
        <v>6.9965870307167277E-2</v>
      </c>
      <c r="D22" s="202">
        <f>'Nacionalidad-Alojamiento(datos)'!F22</f>
        <v>6.31681243926141E-2</v>
      </c>
      <c r="E22" s="202">
        <f>'Nacionalidad-Alojamiento(datos)'!H22</f>
        <v>0.1157407407407407</v>
      </c>
      <c r="F22" s="202">
        <f>'Nacionalidad-Alojamiento(datos)'!J22</f>
        <v>0</v>
      </c>
      <c r="G22" s="202">
        <f>'Nacionalidad-Alojamiento(datos)'!L22</f>
        <v>-0.58823529411764708</v>
      </c>
      <c r="H22" s="200">
        <f>'Nacionalidad-Alojamiento(datos)'!N22</f>
        <v>7.9561042524005421E-2</v>
      </c>
    </row>
    <row r="23" spans="2:8">
      <c r="B23" s="96" t="str">
        <f>'Nacionalidades '!B21</f>
        <v>Suiza</v>
      </c>
      <c r="C23" s="200">
        <f>'Nacionalidad-Alojamiento(datos)'!D23</f>
        <v>0.14889336016096588</v>
      </c>
      <c r="D23" s="202">
        <f>'Nacionalidad-Alojamiento(datos)'!F23</f>
        <v>0.21588785046728964</v>
      </c>
      <c r="E23" s="202">
        <f>'Nacionalidad-Alojamiento(datos)'!H23</f>
        <v>0.31876606683804631</v>
      </c>
      <c r="F23" s="202">
        <f>'Nacionalidad-Alojamiento(datos)'!J23</f>
        <v>-8.0139372822299659E-2</v>
      </c>
      <c r="G23" s="202">
        <f>'Nacionalidad-Alojamiento(datos)'!L23</f>
        <v>1.2000000000000002</v>
      </c>
      <c r="H23" s="200">
        <f>'Nacionalidad-Alojamiento(datos)'!N23</f>
        <v>-2.1377672209026088E-2</v>
      </c>
    </row>
    <row r="24" spans="2:8">
      <c r="B24" s="96" t="str">
        <f>'Nacionalidades '!B22</f>
        <v>Bélgica</v>
      </c>
      <c r="C24" s="200">
        <f>'Nacionalidad-Alojamiento(datos)'!D24</f>
        <v>-0.2193913658881812</v>
      </c>
      <c r="D24" s="202">
        <f>'Nacionalidad-Alojamiento(datos)'!F24</f>
        <v>-0.26208178438661711</v>
      </c>
      <c r="E24" s="202">
        <f>'Nacionalidad-Alojamiento(datos)'!H24</f>
        <v>-0.34318181818181814</v>
      </c>
      <c r="F24" s="202">
        <f>'Nacionalidad-Alojamiento(datos)'!J24</f>
        <v>0.34810126582278489</v>
      </c>
      <c r="G24" s="202">
        <f>'Nacionalidad-Alojamiento(datos)'!L24</f>
        <v>-0.92105263157894735</v>
      </c>
      <c r="H24" s="200">
        <f>'Nacionalidad-Alojamiento(datos)'!N24</f>
        <v>-8.308605341246289E-2</v>
      </c>
    </row>
    <row r="25" spans="2:8">
      <c r="B25" s="96" t="str">
        <f>'Nacionalidades '!B23</f>
        <v>Irlanda</v>
      </c>
      <c r="C25" s="200">
        <f>'Nacionalidad-Alojamiento(datos)'!D25</f>
        <v>-5.9322033898305038E-2</v>
      </c>
      <c r="D25" s="202">
        <f>'Nacionalidad-Alojamiento(datos)'!F25</f>
        <v>-0.19427710843373491</v>
      </c>
      <c r="E25" s="202">
        <f>'Nacionalidad-Alojamiento(datos)'!H25</f>
        <v>-0.35404896421845578</v>
      </c>
      <c r="F25" s="202">
        <f>'Nacionalidad-Alojamiento(datos)'!J25</f>
        <v>0.484375</v>
      </c>
      <c r="G25" s="202">
        <f>'Nacionalidad-Alojamiento(datos)'!L25</f>
        <v>-0.6</v>
      </c>
      <c r="H25" s="200">
        <f>'Nacionalidad-Alojamiento(datos)'!N25</f>
        <v>0.26071428571428568</v>
      </c>
    </row>
    <row r="26" spans="2:8">
      <c r="B26" s="96" t="str">
        <f>'Nacionalidades '!B24</f>
        <v>Resto de Europa</v>
      </c>
      <c r="C26" s="200">
        <f>'Nacionalidad-Alojamiento(datos)'!D26</f>
        <v>0.43017806935332703</v>
      </c>
      <c r="D26" s="202">
        <f>'Nacionalidad-Alojamiento(datos)'!F26</f>
        <v>0.39749237546594385</v>
      </c>
      <c r="E26" s="202">
        <f>'Nacionalidad-Alojamiento(datos)'!H26</f>
        <v>0.41317626527050622</v>
      </c>
      <c r="F26" s="202">
        <f>'Nacionalidad-Alojamiento(datos)'!J26</f>
        <v>0.32182103610675039</v>
      </c>
      <c r="G26" s="202">
        <f>'Nacionalidad-Alojamiento(datos)'!L26</f>
        <v>0.95454545454545459</v>
      </c>
      <c r="H26" s="200">
        <f>'Nacionalidad-Alojamiento(datos)'!N26</f>
        <v>0.50341685649202739</v>
      </c>
    </row>
    <row r="27" spans="2:8">
      <c r="B27" s="96" t="str">
        <f>'Nacionalidades '!B25</f>
        <v>Usa</v>
      </c>
      <c r="C27" s="200">
        <f>'Nacionalidad-Alojamiento(datos)'!D27</f>
        <v>-0.22205323193916349</v>
      </c>
      <c r="D27" s="202">
        <f>'Nacionalidad-Alojamiento(datos)'!F27</f>
        <v>-0.27097505668934241</v>
      </c>
      <c r="E27" s="202">
        <f>'Nacionalidad-Alojamiento(datos)'!H27</f>
        <v>-0.29347826086956519</v>
      </c>
      <c r="F27" s="202">
        <f>'Nacionalidad-Alojamiento(datos)'!J27</f>
        <v>-0.16528925619834711</v>
      </c>
      <c r="G27" s="202">
        <f>'Nacionalidad-Alojamiento(datos)'!L27</f>
        <v>-0.12</v>
      </c>
      <c r="H27" s="200">
        <f>'Nacionalidad-Alojamiento(datos)'!N27</f>
        <v>-0.12240184757505779</v>
      </c>
    </row>
    <row r="28" spans="2:8">
      <c r="B28" s="96" t="str">
        <f>'Nacionalidades '!B26</f>
        <v>Resto de América</v>
      </c>
      <c r="C28" s="200">
        <f>'Nacionalidad-Alojamiento(datos)'!D28</f>
        <v>-0.17192721871518757</v>
      </c>
      <c r="D28" s="202">
        <f>'Nacionalidad-Alojamiento(datos)'!F28</f>
        <v>-0.16513761467889909</v>
      </c>
      <c r="E28" s="202">
        <f>'Nacionalidad-Alojamiento(datos)'!H28</f>
        <v>-0.13744075829383884</v>
      </c>
      <c r="F28" s="202">
        <f>'Nacionalidad-Alojamiento(datos)'!J28</f>
        <v>-0.202247191011236</v>
      </c>
      <c r="G28" s="202">
        <f>'Nacionalidad-Alojamiento(datos)'!L28</f>
        <v>-0.25</v>
      </c>
      <c r="H28" s="200">
        <f>'Nacionalidad-Alojamiento(datos)'!N28</f>
        <v>-0.17654398003742977</v>
      </c>
    </row>
    <row r="29" spans="2:8">
      <c r="B29" s="96" t="str">
        <f>'Nacionalidades '!B27</f>
        <v>Resto del Mundo</v>
      </c>
      <c r="C29" s="200">
        <f>'Nacionalidad-Alojamiento(datos)'!D29</f>
        <v>-6.4750818479447081E-2</v>
      </c>
      <c r="D29" s="202">
        <f>'Nacionalidad-Alojamiento(datos)'!F29</f>
        <v>1.2586532410321372E-3</v>
      </c>
      <c r="E29" s="202">
        <f>'Nacionalidad-Alojamiento(datos)'!H29</f>
        <v>2.4351924587588281E-2</v>
      </c>
      <c r="F29" s="202">
        <f>'Nacionalidad-Alojamiento(datos)'!J29</f>
        <v>-0.13666666666666671</v>
      </c>
      <c r="G29" s="202">
        <f>'Nacionalidad-Alojamiento(datos)'!L29</f>
        <v>0.75</v>
      </c>
      <c r="H29" s="200">
        <f>'Nacionalidad-Alojamiento(datos)'!N29</f>
        <v>-0.15517241379310343</v>
      </c>
    </row>
    <row r="30" spans="2:8" ht="15" customHeight="1">
      <c r="B30" s="204" t="str">
        <f>'Nacionalidades '!B28</f>
        <v>Turismo extranjero</v>
      </c>
      <c r="C30" s="206">
        <f>'Nacionalidad-Alojamiento(datos)'!D30</f>
        <v>0.20540742807854273</v>
      </c>
      <c r="D30" s="206">
        <f>'Nacionalidad-Alojamiento(datos)'!F30</f>
        <v>0.23036927676041485</v>
      </c>
      <c r="E30" s="206">
        <f>'Nacionalidad-Alojamiento(datos)'!H30</f>
        <v>0.22621535971950646</v>
      </c>
      <c r="F30" s="206">
        <f>'Nacionalidad-Alojamiento(datos)'!J30</f>
        <v>0.2633579942457871</v>
      </c>
      <c r="G30" s="206">
        <f>'Nacionalidad-Alojamiento(datos)'!L30</f>
        <v>-0.22296173044925127</v>
      </c>
      <c r="H30" s="200">
        <f>'Nacionalidad-Alojamiento(datos)'!N30</f>
        <v>0.14942103206433432</v>
      </c>
    </row>
    <row r="31" spans="2:8">
      <c r="B31" s="207" t="s">
        <v>83</v>
      </c>
      <c r="C31" s="210">
        <f>'Nacionalidad-Alojamiento(datos)'!D31</f>
        <v>8.8357400504555095E-3</v>
      </c>
      <c r="D31" s="210">
        <f>'Nacionalidad-Alojamiento(datos)'!F31</f>
        <v>8.0869473462066077E-2</v>
      </c>
      <c r="E31" s="210">
        <f>'Nacionalidad-Alojamiento(datos)'!H31</f>
        <v>8.6490365425933913E-2</v>
      </c>
      <c r="F31" s="210">
        <f>'Nacionalidad-Alojamiento(datos)'!J31</f>
        <v>-1.1092288770798042E-2</v>
      </c>
      <c r="G31" s="210">
        <f>'Nacionalidad-Alojamiento(datos)'!L31</f>
        <v>0.5429872176501489</v>
      </c>
      <c r="H31" s="210">
        <f>'Nacionalidad-Alojamiento(datos)'!N31</f>
        <v>-0.14784750858777895</v>
      </c>
    </row>
    <row r="32" spans="2:8" ht="15" customHeight="1">
      <c r="B32" s="359" t="s">
        <v>67</v>
      </c>
      <c r="C32" s="359"/>
      <c r="D32" s="359"/>
      <c r="E32" s="359"/>
      <c r="F32" s="359"/>
      <c r="G32" s="359"/>
      <c r="H32" s="359"/>
    </row>
  </sheetData>
  <mergeCells count="7">
    <mergeCell ref="B32:H32"/>
    <mergeCell ref="B5:H5"/>
    <mergeCell ref="B6:H6"/>
    <mergeCell ref="B7:B8"/>
    <mergeCell ref="C7:C8"/>
    <mergeCell ref="D7:G7"/>
    <mergeCell ref="H7:H8"/>
  </mergeCells>
  <conditionalFormatting sqref="B9:B29">
    <cfRule type="containsText" dxfId="167" priority="39" operator="containsText" text="DINAMARCA">
      <formula>NOT(ISERROR(SEARCH("DINAMARCA",B9)))</formula>
    </cfRule>
    <cfRule type="containsText" dxfId="166" priority="40" operator="containsText" text="NORUEGA">
      <formula>NOT(ISERROR(SEARCH("NORUEGA",B9)))</formula>
    </cfRule>
    <cfRule type="containsText" dxfId="165" priority="41" operator="containsText" text="FINLANDIA">
      <formula>NOT(ISERROR(SEARCH("FINLANDIA",B9)))</formula>
    </cfRule>
    <cfRule type="containsText" dxfId="164" priority="42" operator="containsText" text="SUECIA">
      <formula>NOT(ISERROR(SEARCH("SUECIA",B9)))</formula>
    </cfRule>
  </conditionalFormatting>
  <conditionalFormatting sqref="B9:B29">
    <cfRule type="containsText" dxfId="163" priority="22" operator="containsText" text="SUIZA">
      <formula>NOT(ISERROR(SEARCH("SUIZA",B9)))</formula>
    </cfRule>
    <cfRule type="containsText" dxfId="162" priority="23" operator="containsText" text="AUSTRIA">
      <formula>NOT(ISERROR(SEARCH("AUSTRIA",B9)))</formula>
    </cfRule>
    <cfRule type="containsText" dxfId="161" priority="24" operator="containsText" text="IRLANDA">
      <formula>NOT(ISERROR(SEARCH("IRLANDA",B9)))</formula>
    </cfRule>
    <cfRule type="containsText" dxfId="160" priority="25" operator="containsText" text="PAÍSES DEL ESTE">
      <formula>NOT(ISERROR(SEARCH("PAÍSES DEL ESTE",B9)))</formula>
    </cfRule>
    <cfRule type="containsText" dxfId="159" priority="26" operator="containsText" text="RUSIA">
      <formula>NOT(ISERROR(SEARCH("RUSIA",B9)))</formula>
    </cfRule>
    <cfRule type="containsText" dxfId="158" priority="27" operator="containsText" text="HOLANDA">
      <formula>NOT(ISERROR(SEARCH("HOLANDA",B9)))</formula>
    </cfRule>
    <cfRule type="containsText" dxfId="157" priority="28" operator="containsText" text="FRANCIA">
      <formula>NOT(ISERROR(SEARCH("FRANCIA",B9)))</formula>
    </cfRule>
    <cfRule type="containsText" dxfId="156" priority="29" operator="containsText" text="ITALIA">
      <formula>NOT(ISERROR(SEARCH("ITALIA",B9)))</formula>
    </cfRule>
    <cfRule type="containsText" dxfId="155" priority="30" operator="containsText" text="BÉLGICA">
      <formula>NOT(ISERROR(SEARCH("BÉLGICA",B9)))</formula>
    </cfRule>
    <cfRule type="containsText" dxfId="154" priority="31" operator="containsText" text="ESPAÑA">
      <formula>NOT(ISERROR(SEARCH("ESPAÑA",B9)))</formula>
    </cfRule>
    <cfRule type="containsText" dxfId="153" priority="32" operator="containsText" text="ALEMANIA">
      <formula>NOT(ISERROR(SEARCH("ALEMANIA",B9)))</formula>
    </cfRule>
    <cfRule type="containsText" dxfId="152" priority="33" operator="containsText" text="PAÍSES NÓRDICOS">
      <formula>NOT(ISERROR(SEARCH("PAÍSES NÓRDICOS",B9)))</formula>
    </cfRule>
    <cfRule type="containsText" dxfId="151" priority="34" operator="containsText" text="REINO UNIDO">
      <formula>NOT(ISERROR(SEARCH("REINO UNIDO",B9)))</formula>
    </cfRule>
    <cfRule type="containsText" dxfId="150" priority="35" operator="containsText" text="DINAMARCA">
      <formula>NOT(ISERROR(SEARCH("DINAMARCA",B9)))</formula>
    </cfRule>
    <cfRule type="containsText" dxfId="149" priority="36" operator="containsText" text="NORUEGA">
      <formula>NOT(ISERROR(SEARCH("NORUEGA",B9)))</formula>
    </cfRule>
    <cfRule type="containsText" dxfId="148" priority="37" operator="containsText" text="FINLANDIA">
      <formula>NOT(ISERROR(SEARCH("FINLANDIA",B9)))</formula>
    </cfRule>
    <cfRule type="containsText" dxfId="147" priority="38" operator="containsText" text="SUECIA">
      <formula>NOT(ISERROR(SEARCH("SUECIA",B9)))</formula>
    </cfRule>
  </conditionalFormatting>
  <conditionalFormatting sqref="B9:B29">
    <cfRule type="containsText" dxfId="146" priority="18" operator="containsText" text="DINAMARCA">
      <formula>NOT(ISERROR(SEARCH("DINAMARCA",B9)))</formula>
    </cfRule>
    <cfRule type="containsText" dxfId="145" priority="19" operator="containsText" text="NORUEGA">
      <formula>NOT(ISERROR(SEARCH("NORUEGA",B9)))</formula>
    </cfRule>
    <cfRule type="containsText" dxfId="144" priority="20" operator="containsText" text="FINLANDIA">
      <formula>NOT(ISERROR(SEARCH("FINLANDIA",B9)))</formula>
    </cfRule>
    <cfRule type="containsText" dxfId="143" priority="21" operator="containsText" text="SUECIA">
      <formula>NOT(ISERROR(SEARCH("SUECIA",B9)))</formula>
    </cfRule>
  </conditionalFormatting>
  <conditionalFormatting sqref="B9:B29">
    <cfRule type="containsText" dxfId="142" priority="1" operator="containsText" text="SUIZA">
      <formula>NOT(ISERROR(SEARCH("SUIZA",B9)))</formula>
    </cfRule>
    <cfRule type="containsText" dxfId="141" priority="2" operator="containsText" text="AUSTRIA">
      <formula>NOT(ISERROR(SEARCH("AUSTRIA",B9)))</formula>
    </cfRule>
    <cfRule type="containsText" dxfId="140" priority="3" operator="containsText" text="IRLANDA">
      <formula>NOT(ISERROR(SEARCH("IRLANDA",B9)))</formula>
    </cfRule>
    <cfRule type="containsText" dxfId="139" priority="4" operator="containsText" text="PAÍSES DEL ESTE">
      <formula>NOT(ISERROR(SEARCH("PAÍSES DEL ESTE",B9)))</formula>
    </cfRule>
    <cfRule type="containsText" dxfId="138" priority="5" operator="containsText" text="RUSIA">
      <formula>NOT(ISERROR(SEARCH("RUSIA",B9)))</formula>
    </cfRule>
    <cfRule type="containsText" dxfId="137" priority="6" operator="containsText" text="HOLANDA">
      <formula>NOT(ISERROR(SEARCH("HOLANDA",B9)))</formula>
    </cfRule>
    <cfRule type="containsText" dxfId="136" priority="7" operator="containsText" text="FRANCIA">
      <formula>NOT(ISERROR(SEARCH("FRANCIA",B9)))</formula>
    </cfRule>
    <cfRule type="containsText" dxfId="135" priority="8" operator="containsText" text="ITALIA">
      <formula>NOT(ISERROR(SEARCH("ITALIA",B9)))</formula>
    </cfRule>
    <cfRule type="containsText" dxfId="134" priority="9" operator="containsText" text="BÉLGICA">
      <formula>NOT(ISERROR(SEARCH("BÉLGICA",B9)))</formula>
    </cfRule>
    <cfRule type="containsText" dxfId="133" priority="10" operator="containsText" text="ESPAÑA">
      <formula>NOT(ISERROR(SEARCH("ESPAÑA",B9)))</formula>
    </cfRule>
    <cfRule type="containsText" dxfId="132" priority="11" operator="containsText" text="ALEMANIA">
      <formula>NOT(ISERROR(SEARCH("ALEMANIA",B9)))</formula>
    </cfRule>
    <cfRule type="containsText" dxfId="131" priority="12" operator="containsText" text="PAÍSES NÓRDICOS">
      <formula>NOT(ISERROR(SEARCH("PAÍSES NÓRDICOS",B9)))</formula>
    </cfRule>
    <cfRule type="containsText" dxfId="130" priority="13" operator="containsText" text="REINO UNIDO">
      <formula>NOT(ISERROR(SEARCH("REINO UNIDO",B9)))</formula>
    </cfRule>
    <cfRule type="containsText" dxfId="129" priority="14" operator="containsText" text="DINAMARCA">
      <formula>NOT(ISERROR(SEARCH("DINAMARCA",B9)))</formula>
    </cfRule>
    <cfRule type="containsText" dxfId="128" priority="15" operator="containsText" text="NORUEGA">
      <formula>NOT(ISERROR(SEARCH("NORUEGA",B9)))</formula>
    </cfRule>
    <cfRule type="containsText" dxfId="127" priority="16" operator="containsText" text="FINLANDIA">
      <formula>NOT(ISERROR(SEARCH("FINLANDIA",B9)))</formula>
    </cfRule>
    <cfRule type="containsText" dxfId="126" priority="17" operator="containsText" text="SUECIA">
      <formula>NOT(ISERROR(SEARCH("SUECIA",B9)))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2" fitToHeight="2" orientation="landscape" r:id="rId1"/>
  <headerFooter scaleWithDoc="0">
    <oddHeader>&amp;L&amp;G&amp;RTurismo en Cifras (acumulado julio 2011)</oddHeader>
    <oddFooter>&amp;CTurismo de Tenerife</oddFooter>
  </headerFooter>
  <drawing r:id="rId2"/>
  <legacyDrawingHF r:id="rId3"/>
</worksheet>
</file>

<file path=xl/worksheets/sheet33.xml><?xml version="1.0" encoding="utf-8"?>
<worksheet xmlns="http://schemas.openxmlformats.org/spreadsheetml/2006/main" xmlns:r="http://schemas.openxmlformats.org/officeDocument/2006/relationships">
  <sheetPr codeName="Hoja143">
    <tabColor rgb="FF000099"/>
    <pageSetUpPr fitToPage="1"/>
  </sheetPr>
  <dimension ref="B1:H32"/>
  <sheetViews>
    <sheetView showGridLines="0" showRowColHeaders="0" zoomScaleNormal="100" workbookViewId="0">
      <selection activeCell="B2" sqref="B2"/>
    </sheetView>
  </sheetViews>
  <sheetFormatPr baseColWidth="10" defaultRowHeight="14.25" customHeight="1"/>
  <cols>
    <col min="1" max="2" width="15.7109375" customWidth="1"/>
    <col min="3" max="4" width="10.7109375" customWidth="1"/>
    <col min="5" max="5" width="13" customWidth="1"/>
    <col min="6" max="6" width="10.7109375" customWidth="1"/>
    <col min="7" max="7" width="13" customWidth="1"/>
    <col min="8" max="8" width="11.7109375" customWidth="1"/>
  </cols>
  <sheetData>
    <row r="1" spans="2:8" ht="15" customHeight="1"/>
    <row r="2" spans="2:8" ht="15" customHeight="1"/>
    <row r="3" spans="2:8" ht="15" customHeight="1"/>
    <row r="4" spans="2:8" ht="15" customHeight="1"/>
    <row r="5" spans="2:8" ht="36" customHeight="1">
      <c r="B5" s="365" t="s">
        <v>240</v>
      </c>
      <c r="C5" s="366"/>
      <c r="D5" s="366"/>
      <c r="E5" s="366"/>
      <c r="F5" s="366"/>
      <c r="G5" s="366"/>
      <c r="H5" s="366"/>
    </row>
    <row r="6" spans="2:8" ht="18" customHeight="1">
      <c r="B6" s="366" t="str">
        <f>actualizaciones!A2</f>
        <v xml:space="preserve">acumulado julio 2011 </v>
      </c>
      <c r="C6" s="366"/>
      <c r="D6" s="366"/>
      <c r="E6" s="366"/>
      <c r="F6" s="366"/>
      <c r="G6" s="366"/>
      <c r="H6" s="366"/>
    </row>
    <row r="7" spans="2:8" ht="15" customHeight="1">
      <c r="B7" s="362" t="s">
        <v>200</v>
      </c>
      <c r="C7" s="363" t="s">
        <v>83</v>
      </c>
      <c r="D7" s="363" t="s">
        <v>232</v>
      </c>
      <c r="E7" s="363"/>
      <c r="F7" s="363"/>
      <c r="G7" s="363"/>
      <c r="H7" s="363" t="s">
        <v>142</v>
      </c>
    </row>
    <row r="8" spans="2:8" ht="15" customHeight="1">
      <c r="B8" s="362"/>
      <c r="C8" s="363"/>
      <c r="D8" s="103" t="s">
        <v>81</v>
      </c>
      <c r="E8" s="103" t="s">
        <v>238</v>
      </c>
      <c r="F8" s="103" t="s">
        <v>235</v>
      </c>
      <c r="G8" s="103" t="s">
        <v>239</v>
      </c>
      <c r="H8" s="363"/>
    </row>
    <row r="9" spans="2:8" ht="15" customHeight="1">
      <c r="B9" s="96" t="str">
        <f>'Nacionalidades '!B7</f>
        <v>España</v>
      </c>
      <c r="C9" s="200">
        <f>'Nacionalidad-Alojamiento(datos)'!C9/'Nacionalidad-Alojamiento(datos)'!C9</f>
        <v>1</v>
      </c>
      <c r="D9" s="202">
        <f>'Nacionalidad-Alojamiento(datos)'!E9/'Nacionalidad-Alojamiento(datos)'!$C9</f>
        <v>0.75725526731313453</v>
      </c>
      <c r="E9" s="202">
        <f>'Nacionalidad-Alojamiento(datos)'!G9/'Nacionalidad-Alojamiento(datos)'!$C9</f>
        <v>0.64191455952271603</v>
      </c>
      <c r="F9" s="202">
        <f>'Nacionalidad-Alojamiento(datos)'!I9/'Nacionalidad-Alojamiento(datos)'!$C9</f>
        <v>7.8840206974679278E-2</v>
      </c>
      <c r="G9" s="202">
        <f>'Nacionalidad-Alojamiento(datos)'!K9/'Nacionalidad-Alojamiento(datos)'!$C9</f>
        <v>3.6500500815739176E-2</v>
      </c>
      <c r="H9" s="200">
        <f>'Nacionalidad-Alojamiento(datos)'!M9/'Nacionalidad-Alojamiento(datos)'!$C9</f>
        <v>0.2427447326868655</v>
      </c>
    </row>
    <row r="10" spans="2:8" ht="15" customHeight="1">
      <c r="B10" s="96" t="str">
        <f>'Nacionalidades '!B8</f>
        <v>Alemania</v>
      </c>
      <c r="C10" s="200">
        <f>'Nacionalidad-Alojamiento(datos)'!C10/'Nacionalidad-Alojamiento(datos)'!C10</f>
        <v>1</v>
      </c>
      <c r="D10" s="202">
        <f>'Nacionalidad-Alojamiento(datos)'!E10/'Nacionalidad-Alojamiento(datos)'!$C10</f>
        <v>0.82673267326732669</v>
      </c>
      <c r="E10" s="202">
        <f>'Nacionalidad-Alojamiento(datos)'!G10/'Nacionalidad-Alojamiento(datos)'!$C10</f>
        <v>0.69406161106088338</v>
      </c>
      <c r="F10" s="202">
        <f>'Nacionalidad-Alojamiento(datos)'!I10/'Nacionalidad-Alojamiento(datos)'!$C10</f>
        <v>0.13101722198945953</v>
      </c>
      <c r="G10" s="202">
        <f>'Nacionalidad-Alojamiento(datos)'!K10/'Nacionalidad-Alojamiento(datos)'!$C10</f>
        <v>1.6538402169838365E-3</v>
      </c>
      <c r="H10" s="200">
        <f>'Nacionalidad-Alojamiento(datos)'!M10/'Nacionalidad-Alojamiento(datos)'!$C10</f>
        <v>0.17326732673267325</v>
      </c>
    </row>
    <row r="11" spans="2:8" ht="15" customHeight="1">
      <c r="B11" s="96" t="str">
        <f>'Nacionalidades '!B9</f>
        <v>Países Nórdicos</v>
      </c>
      <c r="C11" s="200">
        <f>'Nacionalidad-Alojamiento(datos)'!C11/'Nacionalidad-Alojamiento(datos)'!C11</f>
        <v>1</v>
      </c>
      <c r="D11" s="202">
        <f>'Nacionalidad-Alojamiento(datos)'!E11/'Nacionalidad-Alojamiento(datos)'!$C11</f>
        <v>0.28554244286225172</v>
      </c>
      <c r="E11" s="202">
        <f>'Nacionalidad-Alojamiento(datos)'!G11/'Nacionalidad-Alojamiento(datos)'!$C11</f>
        <v>0.20351766962515036</v>
      </c>
      <c r="F11" s="202">
        <f>'Nacionalidad-Alojamiento(datos)'!I11/'Nacionalidad-Alojamiento(datos)'!$C11</f>
        <v>8.1016938131928867E-2</v>
      </c>
      <c r="G11" s="202">
        <f>'Nacionalidad-Alojamiento(datos)'!K11/'Nacionalidad-Alojamiento(datos)'!$C11</f>
        <v>1.0078351051724698E-3</v>
      </c>
      <c r="H11" s="200">
        <f>'Nacionalidad-Alojamiento(datos)'!M11/'Nacionalidad-Alojamiento(datos)'!$C11</f>
        <v>0.71445755713774828</v>
      </c>
    </row>
    <row r="12" spans="2:8" ht="15" customHeight="1">
      <c r="B12" s="96" t="str">
        <f>'Nacionalidades '!B10</f>
        <v>Finlandia</v>
      </c>
      <c r="C12" s="200">
        <f>'Nacionalidad-Alojamiento(datos)'!C12/'Nacionalidad-Alojamiento(datos)'!C12</f>
        <v>1</v>
      </c>
      <c r="D12" s="202">
        <f>'Nacionalidad-Alojamiento(datos)'!E12/'Nacionalidad-Alojamiento(datos)'!$C12</f>
        <v>0.18856543404143719</v>
      </c>
      <c r="E12" s="202">
        <f>'Nacionalidad-Alojamiento(datos)'!G12/'Nacionalidad-Alojamiento(datos)'!$C12</f>
        <v>0.12037765538945712</v>
      </c>
      <c r="F12" s="202">
        <f>'Nacionalidad-Alojamiento(datos)'!I12/'Nacionalidad-Alojamiento(datos)'!$C12</f>
        <v>6.7532126934172571E-2</v>
      </c>
      <c r="G12" s="202">
        <f>'Nacionalidad-Alojamiento(datos)'!K12/'Nacionalidad-Alojamiento(datos)'!$C12</f>
        <v>6.5565171780750066E-4</v>
      </c>
      <c r="H12" s="200">
        <f>'Nacionalidad-Alojamiento(datos)'!M12/'Nacionalidad-Alojamiento(datos)'!$C12</f>
        <v>0.81143456595856278</v>
      </c>
    </row>
    <row r="13" spans="2:8" ht="15" customHeight="1">
      <c r="B13" s="96" t="str">
        <f>'Nacionalidades '!B11</f>
        <v>Suecia</v>
      </c>
      <c r="C13" s="200">
        <f>'Nacionalidad-Alojamiento(datos)'!C13/'Nacionalidad-Alojamiento(datos)'!C13</f>
        <v>1</v>
      </c>
      <c r="D13" s="202">
        <f>'Nacionalidad-Alojamiento(datos)'!E13/'Nacionalidad-Alojamiento(datos)'!$C13</f>
        <v>0.38151382823871904</v>
      </c>
      <c r="E13" s="202">
        <f>'Nacionalidad-Alojamiento(datos)'!G13/'Nacionalidad-Alojamiento(datos)'!$C13</f>
        <v>0.28005822416302767</v>
      </c>
      <c r="F13" s="202">
        <f>'Nacionalidad-Alojamiento(datos)'!I13/'Nacionalidad-Alojamiento(datos)'!$C13</f>
        <v>0.10058224163027657</v>
      </c>
      <c r="G13" s="202">
        <f>'Nacionalidad-Alojamiento(datos)'!K13/'Nacionalidad-Alojamiento(datos)'!$C13</f>
        <v>8.7336244541484718E-4</v>
      </c>
      <c r="H13" s="200">
        <f>'Nacionalidad-Alojamiento(datos)'!M13/'Nacionalidad-Alojamiento(datos)'!$C13</f>
        <v>0.61848617176128096</v>
      </c>
    </row>
    <row r="14" spans="2:8" ht="15" customHeight="1">
      <c r="B14" s="96" t="str">
        <f>'Nacionalidades '!B12</f>
        <v>Dinamarca</v>
      </c>
      <c r="C14" s="200">
        <f>'Nacionalidad-Alojamiento(datos)'!C14/'Nacionalidad-Alojamiento(datos)'!C14</f>
        <v>1</v>
      </c>
      <c r="D14" s="202">
        <f>'Nacionalidad-Alojamiento(datos)'!E14/'Nacionalidad-Alojamiento(datos)'!$C14</f>
        <v>0.44390243902439025</v>
      </c>
      <c r="E14" s="202">
        <f>'Nacionalidad-Alojamiento(datos)'!G14/'Nacionalidad-Alojamiento(datos)'!$C14</f>
        <v>0.39451219512195124</v>
      </c>
      <c r="F14" s="202">
        <f>'Nacionalidad-Alojamiento(datos)'!I14/'Nacionalidad-Alojamiento(datos)'!$C14</f>
        <v>4.7560975609756098E-2</v>
      </c>
      <c r="G14" s="202">
        <f>'Nacionalidad-Alojamiento(datos)'!K14/'Nacionalidad-Alojamiento(datos)'!$C14</f>
        <v>1.8292682926829269E-3</v>
      </c>
      <c r="H14" s="200">
        <f>'Nacionalidad-Alojamiento(datos)'!M14/'Nacionalidad-Alojamiento(datos)'!$C14</f>
        <v>0.55609756097560981</v>
      </c>
    </row>
    <row r="15" spans="2:8" ht="15" customHeight="1">
      <c r="B15" s="96" t="str">
        <f>'Nacionalidades '!B13</f>
        <v>Noruega</v>
      </c>
      <c r="C15" s="200">
        <f>'Nacionalidad-Alojamiento(datos)'!C15/'Nacionalidad-Alojamiento(datos)'!C15</f>
        <v>1</v>
      </c>
      <c r="D15" s="202">
        <f>'Nacionalidad-Alojamiento(datos)'!E15/'Nacionalidad-Alojamiento(datos)'!$C15</f>
        <v>0.29647565240785578</v>
      </c>
      <c r="E15" s="202">
        <f>'Nacionalidad-Alojamiento(datos)'!G15/'Nacionalidad-Alojamiento(datos)'!$C15</f>
        <v>0.1503900995426419</v>
      </c>
      <c r="F15" s="202">
        <f>'Nacionalidad-Alojamiento(datos)'!I15/'Nacionalidad-Alojamiento(datos)'!$C15</f>
        <v>0.14447134786117838</v>
      </c>
      <c r="G15" s="202">
        <f>'Nacionalidad-Alojamiento(datos)'!K15/'Nacionalidad-Alojamiento(datos)'!$C15</f>
        <v>1.6142050040355124E-3</v>
      </c>
      <c r="H15" s="200">
        <f>'Nacionalidad-Alojamiento(datos)'!M15/'Nacionalidad-Alojamiento(datos)'!$C15</f>
        <v>0.70352434759214422</v>
      </c>
    </row>
    <row r="16" spans="2:8" ht="15" customHeight="1">
      <c r="B16" s="96" t="str">
        <f>'Nacionalidades '!B14</f>
        <v>Reino Unido</v>
      </c>
      <c r="C16" s="200">
        <f>'Nacionalidad-Alojamiento(datos)'!C16/'Nacionalidad-Alojamiento(datos)'!C16</f>
        <v>1</v>
      </c>
      <c r="D16" s="202">
        <f>'Nacionalidad-Alojamiento(datos)'!E16/'Nacionalidad-Alojamiento(datos)'!$C16</f>
        <v>0.77811042261366015</v>
      </c>
      <c r="E16" s="202">
        <f>'Nacionalidad-Alojamiento(datos)'!G16/'Nacionalidad-Alojamiento(datos)'!$C16</f>
        <v>0.66201350692752214</v>
      </c>
      <c r="F16" s="202">
        <f>'Nacionalidad-Alojamiento(datos)'!I16/'Nacionalidad-Alojamiento(datos)'!$C16</f>
        <v>0.1142867089048249</v>
      </c>
      <c r="G16" s="202">
        <f>'Nacionalidad-Alojamiento(datos)'!K16/'Nacionalidad-Alojamiento(datos)'!$C16</f>
        <v>1.8102067813130962E-3</v>
      </c>
      <c r="H16" s="200">
        <f>'Nacionalidad-Alojamiento(datos)'!M16/'Nacionalidad-Alojamiento(datos)'!$C16</f>
        <v>0.22188957738633991</v>
      </c>
    </row>
    <row r="17" spans="2:8" ht="15" customHeight="1">
      <c r="B17" s="96" t="str">
        <f>'Nacionalidades '!B15</f>
        <v>Francia</v>
      </c>
      <c r="C17" s="200">
        <f>'Nacionalidad-Alojamiento(datos)'!C17/'Nacionalidad-Alojamiento(datos)'!C17</f>
        <v>1</v>
      </c>
      <c r="D17" s="202">
        <f>'Nacionalidad-Alojamiento(datos)'!E17/'Nacionalidad-Alojamiento(datos)'!$C17</f>
        <v>0.83638627067401738</v>
      </c>
      <c r="E17" s="202">
        <f>'Nacionalidad-Alojamiento(datos)'!G17/'Nacionalidad-Alojamiento(datos)'!$C17</f>
        <v>0.59763471456517869</v>
      </c>
      <c r="F17" s="202">
        <f>'Nacionalidad-Alojamiento(datos)'!I17/'Nacionalidad-Alojamiento(datos)'!$C17</f>
        <v>0.23492797439089455</v>
      </c>
      <c r="G17" s="202">
        <f>'Nacionalidad-Alojamiento(datos)'!K17/'Nacionalidad-Alojamiento(datos)'!$C17</f>
        <v>3.8235817179441581E-3</v>
      </c>
      <c r="H17" s="200">
        <f>'Nacionalidad-Alojamiento(datos)'!M17/'Nacionalidad-Alojamiento(datos)'!$C17</f>
        <v>0.16361372932598256</v>
      </c>
    </row>
    <row r="18" spans="2:8" ht="15" customHeight="1">
      <c r="B18" s="96" t="str">
        <f>'Nacionalidades '!B16</f>
        <v>Italia</v>
      </c>
      <c r="C18" s="200">
        <f>'Nacionalidad-Alojamiento(datos)'!C18/'Nacionalidad-Alojamiento(datos)'!C18</f>
        <v>1</v>
      </c>
      <c r="D18" s="202">
        <f>'Nacionalidad-Alojamiento(datos)'!E18/'Nacionalidad-Alojamiento(datos)'!$C18</f>
        <v>0.57889703538412496</v>
      </c>
      <c r="E18" s="202">
        <f>'Nacionalidad-Alojamiento(datos)'!G18/'Nacionalidad-Alojamiento(datos)'!$C18</f>
        <v>0.36372330251832963</v>
      </c>
      <c r="F18" s="202">
        <f>'Nacionalidad-Alojamiento(datos)'!I18/'Nacionalidad-Alojamiento(datos)'!$C18</f>
        <v>0.20401657634682818</v>
      </c>
      <c r="G18" s="202">
        <f>'Nacionalidad-Alojamiento(datos)'!K18/'Nacionalidad-Alojamiento(datos)'!$C18</f>
        <v>1.1157156518967166E-2</v>
      </c>
      <c r="H18" s="200">
        <f>'Nacionalidad-Alojamiento(datos)'!M18/'Nacionalidad-Alojamiento(datos)'!$C18</f>
        <v>0.42110296461587504</v>
      </c>
    </row>
    <row r="19" spans="2:8" ht="15" customHeight="1">
      <c r="B19" s="96" t="str">
        <f>'Nacionalidades '!B17</f>
        <v>Austria</v>
      </c>
      <c r="C19" s="200">
        <f>'Nacionalidad-Alojamiento(datos)'!C19/'Nacionalidad-Alojamiento(datos)'!C19</f>
        <v>1</v>
      </c>
      <c r="D19" s="202">
        <f>'Nacionalidad-Alojamiento(datos)'!E19/'Nacionalidad-Alojamiento(datos)'!$C19</f>
        <v>0.77708333333333335</v>
      </c>
      <c r="E19" s="202">
        <f>'Nacionalidad-Alojamiento(datos)'!G19/'Nacionalidad-Alojamiento(datos)'!$C19</f>
        <v>0.57777777777777772</v>
      </c>
      <c r="F19" s="202">
        <f>'Nacionalidad-Alojamiento(datos)'!I19/'Nacionalidad-Alojamiento(datos)'!$C19</f>
        <v>0.19270833333333334</v>
      </c>
      <c r="G19" s="202">
        <f>'Nacionalidad-Alojamiento(datos)'!K19/'Nacionalidad-Alojamiento(datos)'!$C19</f>
        <v>6.5972222222222222E-3</v>
      </c>
      <c r="H19" s="200">
        <f>'Nacionalidad-Alojamiento(datos)'!M19/'Nacionalidad-Alojamiento(datos)'!$C19</f>
        <v>0.22291666666666668</v>
      </c>
    </row>
    <row r="20" spans="2:8" ht="15" customHeight="1">
      <c r="B20" s="96" t="str">
        <f>'Nacionalidades '!B18</f>
        <v>Países del Este</v>
      </c>
      <c r="C20" s="200">
        <f>'Nacionalidad-Alojamiento(datos)'!C20/'Nacionalidad-Alojamiento(datos)'!C20</f>
        <v>1</v>
      </c>
      <c r="D20" s="202">
        <f>'Nacionalidad-Alojamiento(datos)'!E20/'Nacionalidad-Alojamiento(datos)'!$C20</f>
        <v>0.75522493800921009</v>
      </c>
      <c r="E20" s="202">
        <f>'Nacionalidad-Alojamiento(datos)'!G20/'Nacionalidad-Alojamiento(datos)'!$C20</f>
        <v>0.63939071909316325</v>
      </c>
      <c r="F20" s="202">
        <f>'Nacionalidad-Alojamiento(datos)'!I20/'Nacionalidad-Alojamiento(datos)'!$C20</f>
        <v>0.1126461211477152</v>
      </c>
      <c r="G20" s="202">
        <f>'Nacionalidad-Alojamiento(datos)'!K20/'Nacionalidad-Alojamiento(datos)'!$C20</f>
        <v>3.188097768331562E-3</v>
      </c>
      <c r="H20" s="200">
        <f>'Nacionalidad-Alojamiento(datos)'!M20/'Nacionalidad-Alojamiento(datos)'!$C20</f>
        <v>0.24477506199078994</v>
      </c>
    </row>
    <row r="21" spans="2:8" ht="15" customHeight="1">
      <c r="B21" s="96" t="str">
        <f>'Nacionalidades '!B19</f>
        <v>Rusia</v>
      </c>
      <c r="C21" s="200">
        <f>'Nacionalidad-Alojamiento(datos)'!C21/'Nacionalidad-Alojamiento(datos)'!C21</f>
        <v>1</v>
      </c>
      <c r="D21" s="202">
        <f>'Nacionalidad-Alojamiento(datos)'!E21/'Nacionalidad-Alojamiento(datos)'!$C21</f>
        <v>0.64602547211242867</v>
      </c>
      <c r="E21" s="202">
        <f>'Nacionalidad-Alojamiento(datos)'!G21/'Nacionalidad-Alojamiento(datos)'!$C21</f>
        <v>0.56170399648660518</v>
      </c>
      <c r="F21" s="202">
        <f>'Nacionalidad-Alojamiento(datos)'!I21/'Nacionalidad-Alojamiento(datos)'!$C21</f>
        <v>8.3003952569169967E-2</v>
      </c>
      <c r="G21" s="202">
        <f>'Nacionalidad-Alojamiento(datos)'!K21/'Nacionalidad-Alojamiento(datos)'!$C21</f>
        <v>1.3175230566534915E-3</v>
      </c>
      <c r="H21" s="200">
        <f>'Nacionalidad-Alojamiento(datos)'!M21/'Nacionalidad-Alojamiento(datos)'!$C21</f>
        <v>0.35397452788757139</v>
      </c>
    </row>
    <row r="22" spans="2:8" ht="15" customHeight="1">
      <c r="B22" s="96" t="str">
        <f>'Nacionalidades '!B20</f>
        <v>Holanda</v>
      </c>
      <c r="C22" s="200">
        <f>'Nacionalidad-Alojamiento(datos)'!C22/'Nacionalidad-Alojamiento(datos)'!C22</f>
        <v>1</v>
      </c>
      <c r="D22" s="202">
        <f>'Nacionalidad-Alojamiento(datos)'!E22/'Nacionalidad-Alojamiento(datos)'!$C22</f>
        <v>0.58160552897395001</v>
      </c>
      <c r="E22" s="202">
        <f>'Nacionalidad-Alojamiento(datos)'!G22/'Nacionalidad-Alojamiento(datos)'!$C22</f>
        <v>0.38437001594896331</v>
      </c>
      <c r="F22" s="202">
        <f>'Nacionalidad-Alojamiento(datos)'!I22/'Nacionalidad-Alojamiento(datos)'!$C22</f>
        <v>0.19351408825093036</v>
      </c>
      <c r="G22" s="202">
        <f>'Nacionalidad-Alojamiento(datos)'!K22/'Nacionalidad-Alojamiento(datos)'!$C22</f>
        <v>3.721424774056353E-3</v>
      </c>
      <c r="H22" s="200">
        <f>'Nacionalidad-Alojamiento(datos)'!M22/'Nacionalidad-Alojamiento(datos)'!$C22</f>
        <v>0.41839447102604999</v>
      </c>
    </row>
    <row r="23" spans="2:8" ht="15" customHeight="1">
      <c r="B23" s="96" t="str">
        <f>'Nacionalidades '!B21</f>
        <v>Suiza</v>
      </c>
      <c r="C23" s="200">
        <f>'Nacionalidad-Alojamiento(datos)'!C23/'Nacionalidad-Alojamiento(datos)'!C23</f>
        <v>1</v>
      </c>
      <c r="D23" s="202">
        <f>'Nacionalidad-Alojamiento(datos)'!E23/'Nacionalidad-Alojamiento(datos)'!$C23</f>
        <v>0.75948628137769991</v>
      </c>
      <c r="E23" s="202">
        <f>'Nacionalidad-Alojamiento(datos)'!G23/'Nacionalidad-Alojamiento(datos)'!$C23</f>
        <v>0.59894921190893169</v>
      </c>
      <c r="F23" s="202">
        <f>'Nacionalidad-Alojamiento(datos)'!I23/'Nacionalidad-Alojamiento(datos)'!$C23</f>
        <v>0.15411558669001751</v>
      </c>
      <c r="G23" s="202">
        <f>'Nacionalidad-Alojamiento(datos)'!K23/'Nacionalidad-Alojamiento(datos)'!$C23</f>
        <v>6.4214827787507298E-3</v>
      </c>
      <c r="H23" s="200">
        <f>'Nacionalidad-Alojamiento(datos)'!M23/'Nacionalidad-Alojamiento(datos)'!$C23</f>
        <v>0.24051371862230006</v>
      </c>
    </row>
    <row r="24" spans="2:8" ht="15" customHeight="1">
      <c r="B24" s="96" t="str">
        <f>'Nacionalidades '!B22</f>
        <v>Bélgica</v>
      </c>
      <c r="C24" s="200">
        <f>'Nacionalidad-Alojamiento(datos)'!C24/'Nacionalidad-Alojamiento(datos)'!C24</f>
        <v>1</v>
      </c>
      <c r="D24" s="202">
        <f>'Nacionalidad-Alojamiento(datos)'!E24/'Nacionalidad-Alojamiento(datos)'!$C24</f>
        <v>0.71985494106980963</v>
      </c>
      <c r="E24" s="202">
        <f>'Nacionalidad-Alojamiento(datos)'!G24/'Nacionalidad-Alojamiento(datos)'!$C24</f>
        <v>0.52402538531278331</v>
      </c>
      <c r="F24" s="202">
        <f>'Nacionalidad-Alojamiento(datos)'!I24/'Nacionalidad-Alojamiento(datos)'!$C24</f>
        <v>0.19310970081595649</v>
      </c>
      <c r="G24" s="202">
        <f>'Nacionalidad-Alojamiento(datos)'!K24/'Nacionalidad-Alojamiento(datos)'!$C24</f>
        <v>2.7198549410698096E-3</v>
      </c>
      <c r="H24" s="200">
        <f>'Nacionalidad-Alojamiento(datos)'!M24/'Nacionalidad-Alojamiento(datos)'!$C24</f>
        <v>0.28014505893019037</v>
      </c>
    </row>
    <row r="25" spans="2:8" ht="15" customHeight="1">
      <c r="B25" s="96" t="str">
        <f>'Nacionalidades '!B23</f>
        <v>Irlanda</v>
      </c>
      <c r="C25" s="200">
        <f>'Nacionalidad-Alojamiento(datos)'!C25/'Nacionalidad-Alojamiento(datos)'!C25</f>
        <v>1</v>
      </c>
      <c r="D25" s="202">
        <f>'Nacionalidad-Alojamiento(datos)'!E25/'Nacionalidad-Alojamiento(datos)'!$C25</f>
        <v>0.60247747747747749</v>
      </c>
      <c r="E25" s="202">
        <f>'Nacionalidad-Alojamiento(datos)'!G25/'Nacionalidad-Alojamiento(datos)'!$C25</f>
        <v>0.38626126126126126</v>
      </c>
      <c r="F25" s="202">
        <f>'Nacionalidad-Alojamiento(datos)'!I25/'Nacionalidad-Alojamiento(datos)'!$C25</f>
        <v>0.21396396396396397</v>
      </c>
      <c r="G25" s="202">
        <f>'Nacionalidad-Alojamiento(datos)'!K25/'Nacionalidad-Alojamiento(datos)'!$C25</f>
        <v>2.2522522522522522E-3</v>
      </c>
      <c r="H25" s="200">
        <f>'Nacionalidad-Alojamiento(datos)'!M25/'Nacionalidad-Alojamiento(datos)'!$C25</f>
        <v>0.39752252252252251</v>
      </c>
    </row>
    <row r="26" spans="2:8" ht="15" customHeight="1">
      <c r="B26" s="96" t="str">
        <f>'Nacionalidades '!B24</f>
        <v>Resto de Europa</v>
      </c>
      <c r="C26" s="200">
        <f>'Nacionalidad-Alojamiento(datos)'!C26/'Nacionalidad-Alojamiento(datos)'!C26</f>
        <v>1</v>
      </c>
      <c r="D26" s="202">
        <f>'Nacionalidad-Alojamiento(datos)'!E26/'Nacionalidad-Alojamiento(datos)'!$C26</f>
        <v>0.67562254259501964</v>
      </c>
      <c r="E26" s="202">
        <f>'Nacionalidad-Alojamiento(datos)'!G26/'Nacionalidad-Alojamiento(datos)'!$C26</f>
        <v>0.53063564875491476</v>
      </c>
      <c r="F26" s="202">
        <f>'Nacionalidad-Alojamiento(datos)'!I26/'Nacionalidad-Alojamiento(datos)'!$C26</f>
        <v>0.13794233289646135</v>
      </c>
      <c r="G26" s="202">
        <f>'Nacionalidad-Alojamiento(datos)'!K26/'Nacionalidad-Alojamiento(datos)'!$C26</f>
        <v>7.0445609436435123E-3</v>
      </c>
      <c r="H26" s="200">
        <f>'Nacionalidad-Alojamiento(datos)'!M26/'Nacionalidad-Alojamiento(datos)'!$C26</f>
        <v>0.32437745740498036</v>
      </c>
    </row>
    <row r="27" spans="2:8" ht="15" customHeight="1">
      <c r="B27" s="96" t="str">
        <f>'Nacionalidades '!B25</f>
        <v>Usa</v>
      </c>
      <c r="C27" s="200">
        <f>'Nacionalidad-Alojamiento(datos)'!C27/'Nacionalidad-Alojamiento(datos)'!C27</f>
        <v>1</v>
      </c>
      <c r="D27" s="202">
        <f>'Nacionalidad-Alojamiento(datos)'!E27/'Nacionalidad-Alojamiento(datos)'!$C27</f>
        <v>0.62854349951124144</v>
      </c>
      <c r="E27" s="202">
        <f>'Nacionalidad-Alojamiento(datos)'!G27/'Nacionalidad-Alojamiento(datos)'!$C27</f>
        <v>0.50830889540566959</v>
      </c>
      <c r="F27" s="202">
        <f>'Nacionalidad-Alojamiento(datos)'!I27/'Nacionalidad-Alojamiento(datos)'!$C27</f>
        <v>9.8729227761485822E-2</v>
      </c>
      <c r="G27" s="202">
        <f>'Nacionalidad-Alojamiento(datos)'!K27/'Nacionalidad-Alojamiento(datos)'!$C27</f>
        <v>2.1505376344086023E-2</v>
      </c>
      <c r="H27" s="200">
        <f>'Nacionalidad-Alojamiento(datos)'!M27/'Nacionalidad-Alojamiento(datos)'!$C27</f>
        <v>0.37145650048875856</v>
      </c>
    </row>
    <row r="28" spans="2:8" ht="15" customHeight="1">
      <c r="B28" s="96" t="str">
        <f>'Nacionalidades '!B26</f>
        <v>Resto de América</v>
      </c>
      <c r="C28" s="200">
        <f>'Nacionalidad-Alojamiento(datos)'!C28/'Nacionalidad-Alojamiento(datos)'!C28</f>
        <v>1</v>
      </c>
      <c r="D28" s="202">
        <f>'Nacionalidad-Alojamiento(datos)'!E28/'Nacionalidad-Alojamiento(datos)'!$C28</f>
        <v>0.40807174887892378</v>
      </c>
      <c r="E28" s="202">
        <f>'Nacionalidad-Alojamiento(datos)'!G28/'Nacionalidad-Alojamiento(datos)'!$C28</f>
        <v>0.24484304932735426</v>
      </c>
      <c r="F28" s="202">
        <f>'Nacionalidad-Alojamiento(datos)'!I28/'Nacionalidad-Alojamiento(datos)'!$C28</f>
        <v>0.15919282511210761</v>
      </c>
      <c r="G28" s="202">
        <f>'Nacionalidad-Alojamiento(datos)'!K28/'Nacionalidad-Alojamiento(datos)'!$C28</f>
        <v>4.0358744394618836E-3</v>
      </c>
      <c r="H28" s="200">
        <f>'Nacionalidad-Alojamiento(datos)'!M28/'Nacionalidad-Alojamiento(datos)'!$C28</f>
        <v>0.59192825112107628</v>
      </c>
    </row>
    <row r="29" spans="2:8" ht="15" customHeight="1">
      <c r="B29" s="96" t="str">
        <f>'Nacionalidades '!B27</f>
        <v>Resto del Mundo</v>
      </c>
      <c r="C29" s="200">
        <f>'Nacionalidad-Alojamiento(datos)'!C29/'Nacionalidad-Alojamiento(datos)'!C29</f>
        <v>1</v>
      </c>
      <c r="D29" s="202">
        <f>'Nacionalidad-Alojamiento(datos)'!E29/'Nacionalidad-Alojamiento(datos)'!$C29</f>
        <v>0.61882535978218589</v>
      </c>
      <c r="E29" s="202">
        <f>'Nacionalidad-Alojamiento(datos)'!G29/'Nacionalidad-Alojamiento(datos)'!$C29</f>
        <v>0.50719564371839754</v>
      </c>
      <c r="F29" s="202">
        <f>'Nacionalidad-Alojamiento(datos)'!I29/'Nacionalidad-Alojamiento(datos)'!$C29</f>
        <v>0.10073901205756515</v>
      </c>
      <c r="G29" s="202">
        <f>'Nacionalidad-Alojamiento(datos)'!K29/'Nacionalidad-Alojamiento(datos)'!$C29</f>
        <v>1.0890704006223259E-2</v>
      </c>
      <c r="H29" s="200">
        <f>'Nacionalidad-Alojamiento(datos)'!M29/'Nacionalidad-Alojamiento(datos)'!$C29</f>
        <v>0.38117464021781405</v>
      </c>
    </row>
    <row r="30" spans="2:8" ht="15" customHeight="1">
      <c r="B30" s="204" t="str">
        <f>'Nacionalidades '!B28</f>
        <v>Turismo extranjero</v>
      </c>
      <c r="C30" s="206">
        <f>'Nacionalidad-Alojamiento(datos)'!C30/'Nacionalidad-Alojamiento(datos)'!C30</f>
        <v>1</v>
      </c>
      <c r="D30" s="206">
        <f>'Nacionalidad-Alojamiento(datos)'!E30/'Nacionalidad-Alojamiento(datos)'!$C30</f>
        <v>0.70595446677084484</v>
      </c>
      <c r="E30" s="206">
        <f>'Nacionalidad-Alojamiento(datos)'!G30/'Nacionalidad-Alojamiento(datos)'!$C30</f>
        <v>0.57411645857339033</v>
      </c>
      <c r="F30" s="206">
        <f>'Nacionalidad-Alojamiento(datos)'!I30/'Nacionalidad-Alojamiento(datos)'!$C30</f>
        <v>0.12938087646467675</v>
      </c>
      <c r="G30" s="206">
        <f>'Nacionalidad-Alojamiento(datos)'!K30/'Nacionalidad-Alojamiento(datos)'!$C30</f>
        <v>2.4571317327777165E-3</v>
      </c>
      <c r="H30" s="200">
        <f>'Nacionalidad-Alojamiento(datos)'!M30/'Nacionalidad-Alojamiento(datos)'!$C30</f>
        <v>0.29404553322915516</v>
      </c>
    </row>
    <row r="31" spans="2:8" ht="15" customHeight="1">
      <c r="B31" s="207" t="s">
        <v>83</v>
      </c>
      <c r="C31" s="210">
        <f>'Nacionalidad-Alojamiento(datos)'!C31/'Nacionalidad-Alojamiento(datos)'!C31</f>
        <v>1</v>
      </c>
      <c r="D31" s="210">
        <f>'Nacionalidad-Alojamiento(datos)'!E31/'Nacionalidad-Alojamiento(datos)'!$C31</f>
        <v>0.73396769894383862</v>
      </c>
      <c r="E31" s="210">
        <f>'Nacionalidad-Alojamiento(datos)'!G31/'Nacionalidad-Alojamiento(datos)'!$C31</f>
        <v>0.61113817992481234</v>
      </c>
      <c r="F31" s="210">
        <f>'Nacionalidad-Alojamiento(datos)'!I31/'Nacionalidad-Alojamiento(datos)'!$C31</f>
        <v>0.101782720224703</v>
      </c>
      <c r="G31" s="210">
        <f>'Nacionalidad-Alojamiento(datos)'!K31/'Nacionalidad-Alojamiento(datos)'!$C31</f>
        <v>2.1046798794323193E-2</v>
      </c>
      <c r="H31" s="210">
        <f>'Nacionalidad-Alojamiento(datos)'!M31/'Nacionalidad-Alojamiento(datos)'!$C31</f>
        <v>0.26603230105616144</v>
      </c>
    </row>
    <row r="32" spans="2:8" ht="15" customHeight="1">
      <c r="B32" s="359" t="s">
        <v>67</v>
      </c>
      <c r="C32" s="359"/>
      <c r="D32" s="359"/>
      <c r="E32" s="359"/>
      <c r="F32" s="359"/>
      <c r="G32" s="359"/>
      <c r="H32" s="359"/>
    </row>
  </sheetData>
  <mergeCells count="7">
    <mergeCell ref="B32:H32"/>
    <mergeCell ref="B5:H5"/>
    <mergeCell ref="B6:H6"/>
    <mergeCell ref="B7:B8"/>
    <mergeCell ref="C7:C8"/>
    <mergeCell ref="D7:G7"/>
    <mergeCell ref="H7:H8"/>
  </mergeCells>
  <conditionalFormatting sqref="B9:B29">
    <cfRule type="containsText" dxfId="125" priority="60" operator="containsText" text="DINAMARCA">
      <formula>NOT(ISERROR(SEARCH("DINAMARCA",B9)))</formula>
    </cfRule>
    <cfRule type="containsText" dxfId="124" priority="61" operator="containsText" text="NORUEGA">
      <formula>NOT(ISERROR(SEARCH("NORUEGA",B9)))</formula>
    </cfRule>
    <cfRule type="containsText" dxfId="123" priority="62" operator="containsText" text="FINLANDIA">
      <formula>NOT(ISERROR(SEARCH("FINLANDIA",B9)))</formula>
    </cfRule>
    <cfRule type="containsText" dxfId="122" priority="63" operator="containsText" text="SUECIA">
      <formula>NOT(ISERROR(SEARCH("SUECIA",B9)))</formula>
    </cfRule>
  </conditionalFormatting>
  <conditionalFormatting sqref="B9:B29">
    <cfRule type="containsText" dxfId="121" priority="43" operator="containsText" text="SUIZA">
      <formula>NOT(ISERROR(SEARCH("SUIZA",B9)))</formula>
    </cfRule>
    <cfRule type="containsText" dxfId="120" priority="44" operator="containsText" text="AUSTRIA">
      <formula>NOT(ISERROR(SEARCH("AUSTRIA",B9)))</formula>
    </cfRule>
    <cfRule type="containsText" dxfId="119" priority="45" operator="containsText" text="IRLANDA">
      <formula>NOT(ISERROR(SEARCH("IRLANDA",B9)))</formula>
    </cfRule>
    <cfRule type="containsText" dxfId="118" priority="46" operator="containsText" text="PAÍSES DEL ESTE">
      <formula>NOT(ISERROR(SEARCH("PAÍSES DEL ESTE",B9)))</formula>
    </cfRule>
    <cfRule type="containsText" dxfId="117" priority="47" operator="containsText" text="RUSIA">
      <formula>NOT(ISERROR(SEARCH("RUSIA",B9)))</formula>
    </cfRule>
    <cfRule type="containsText" dxfId="116" priority="48" operator="containsText" text="HOLANDA">
      <formula>NOT(ISERROR(SEARCH("HOLANDA",B9)))</formula>
    </cfRule>
    <cfRule type="containsText" dxfId="115" priority="49" operator="containsText" text="FRANCIA">
      <formula>NOT(ISERROR(SEARCH("FRANCIA",B9)))</formula>
    </cfRule>
    <cfRule type="containsText" dxfId="114" priority="50" operator="containsText" text="ITALIA">
      <formula>NOT(ISERROR(SEARCH("ITALIA",B9)))</formula>
    </cfRule>
    <cfRule type="containsText" dxfId="113" priority="51" operator="containsText" text="BÉLGICA">
      <formula>NOT(ISERROR(SEARCH("BÉLGICA",B9)))</formula>
    </cfRule>
    <cfRule type="containsText" dxfId="112" priority="52" operator="containsText" text="ESPAÑA">
      <formula>NOT(ISERROR(SEARCH("ESPAÑA",B9)))</formula>
    </cfRule>
    <cfRule type="containsText" dxfId="111" priority="53" operator="containsText" text="ALEMANIA">
      <formula>NOT(ISERROR(SEARCH("ALEMANIA",B9)))</formula>
    </cfRule>
    <cfRule type="containsText" dxfId="110" priority="54" operator="containsText" text="PAÍSES NÓRDICOS">
      <formula>NOT(ISERROR(SEARCH("PAÍSES NÓRDICOS",B9)))</formula>
    </cfRule>
    <cfRule type="containsText" dxfId="109" priority="55" operator="containsText" text="REINO UNIDO">
      <formula>NOT(ISERROR(SEARCH("REINO UNIDO",B9)))</formula>
    </cfRule>
    <cfRule type="containsText" dxfId="108" priority="56" operator="containsText" text="DINAMARCA">
      <formula>NOT(ISERROR(SEARCH("DINAMARCA",B9)))</formula>
    </cfRule>
    <cfRule type="containsText" dxfId="107" priority="57" operator="containsText" text="NORUEGA">
      <formula>NOT(ISERROR(SEARCH("NORUEGA",B9)))</formula>
    </cfRule>
    <cfRule type="containsText" dxfId="106" priority="58" operator="containsText" text="FINLANDIA">
      <formula>NOT(ISERROR(SEARCH("FINLANDIA",B9)))</formula>
    </cfRule>
    <cfRule type="containsText" dxfId="105" priority="59" operator="containsText" text="SUECIA">
      <formula>NOT(ISERROR(SEARCH("SUECIA",B9)))</formula>
    </cfRule>
  </conditionalFormatting>
  <conditionalFormatting sqref="B9:B29">
    <cfRule type="containsText" dxfId="104" priority="39" operator="containsText" text="DINAMARCA">
      <formula>NOT(ISERROR(SEARCH("DINAMARCA",B9)))</formula>
    </cfRule>
    <cfRule type="containsText" dxfId="103" priority="40" operator="containsText" text="NORUEGA">
      <formula>NOT(ISERROR(SEARCH("NORUEGA",B9)))</formula>
    </cfRule>
    <cfRule type="containsText" dxfId="102" priority="41" operator="containsText" text="FINLANDIA">
      <formula>NOT(ISERROR(SEARCH("FINLANDIA",B9)))</formula>
    </cfRule>
    <cfRule type="containsText" dxfId="101" priority="42" operator="containsText" text="SUECIA">
      <formula>NOT(ISERROR(SEARCH("SUECIA",B9)))</formula>
    </cfRule>
  </conditionalFormatting>
  <conditionalFormatting sqref="B9:B29">
    <cfRule type="containsText" dxfId="100" priority="22" operator="containsText" text="SUIZA">
      <formula>NOT(ISERROR(SEARCH("SUIZA",B9)))</formula>
    </cfRule>
    <cfRule type="containsText" dxfId="99" priority="23" operator="containsText" text="AUSTRIA">
      <formula>NOT(ISERROR(SEARCH("AUSTRIA",B9)))</formula>
    </cfRule>
    <cfRule type="containsText" dxfId="98" priority="24" operator="containsText" text="IRLANDA">
      <formula>NOT(ISERROR(SEARCH("IRLANDA",B9)))</formula>
    </cfRule>
    <cfRule type="containsText" dxfId="97" priority="25" operator="containsText" text="PAÍSES DEL ESTE">
      <formula>NOT(ISERROR(SEARCH("PAÍSES DEL ESTE",B9)))</formula>
    </cfRule>
    <cfRule type="containsText" dxfId="96" priority="26" operator="containsText" text="RUSIA">
      <formula>NOT(ISERROR(SEARCH("RUSIA",B9)))</formula>
    </cfRule>
    <cfRule type="containsText" dxfId="95" priority="27" operator="containsText" text="HOLANDA">
      <formula>NOT(ISERROR(SEARCH("HOLANDA",B9)))</formula>
    </cfRule>
    <cfRule type="containsText" dxfId="94" priority="28" operator="containsText" text="FRANCIA">
      <formula>NOT(ISERROR(SEARCH("FRANCIA",B9)))</formula>
    </cfRule>
    <cfRule type="containsText" dxfId="93" priority="29" operator="containsText" text="ITALIA">
      <formula>NOT(ISERROR(SEARCH("ITALIA",B9)))</formula>
    </cfRule>
    <cfRule type="containsText" dxfId="92" priority="30" operator="containsText" text="BÉLGICA">
      <formula>NOT(ISERROR(SEARCH("BÉLGICA",B9)))</formula>
    </cfRule>
    <cfRule type="containsText" dxfId="91" priority="31" operator="containsText" text="ESPAÑA">
      <formula>NOT(ISERROR(SEARCH("ESPAÑA",B9)))</formula>
    </cfRule>
    <cfRule type="containsText" dxfId="90" priority="32" operator="containsText" text="ALEMANIA">
      <formula>NOT(ISERROR(SEARCH("ALEMANIA",B9)))</formula>
    </cfRule>
    <cfRule type="containsText" dxfId="89" priority="33" operator="containsText" text="PAÍSES NÓRDICOS">
      <formula>NOT(ISERROR(SEARCH("PAÍSES NÓRDICOS",B9)))</formula>
    </cfRule>
    <cfRule type="containsText" dxfId="88" priority="34" operator="containsText" text="REINO UNIDO">
      <formula>NOT(ISERROR(SEARCH("REINO UNIDO",B9)))</formula>
    </cfRule>
    <cfRule type="containsText" dxfId="87" priority="35" operator="containsText" text="DINAMARCA">
      <formula>NOT(ISERROR(SEARCH("DINAMARCA",B9)))</formula>
    </cfRule>
    <cfRule type="containsText" dxfId="86" priority="36" operator="containsText" text="NORUEGA">
      <formula>NOT(ISERROR(SEARCH("NORUEGA",B9)))</formula>
    </cfRule>
    <cfRule type="containsText" dxfId="85" priority="37" operator="containsText" text="FINLANDIA">
      <formula>NOT(ISERROR(SEARCH("FINLANDIA",B9)))</formula>
    </cfRule>
    <cfRule type="containsText" dxfId="84" priority="38" operator="containsText" text="SUECIA">
      <formula>NOT(ISERROR(SEARCH("SUECIA",B9)))</formula>
    </cfRule>
  </conditionalFormatting>
  <conditionalFormatting sqref="B9:B29">
    <cfRule type="containsText" dxfId="83" priority="18" operator="containsText" text="DINAMARCA">
      <formula>NOT(ISERROR(SEARCH("DINAMARCA",B9)))</formula>
    </cfRule>
    <cfRule type="containsText" dxfId="82" priority="19" operator="containsText" text="NORUEGA">
      <formula>NOT(ISERROR(SEARCH("NORUEGA",B9)))</formula>
    </cfRule>
    <cfRule type="containsText" dxfId="81" priority="20" operator="containsText" text="FINLANDIA">
      <formula>NOT(ISERROR(SEARCH("FINLANDIA",B9)))</formula>
    </cfRule>
    <cfRule type="containsText" dxfId="80" priority="21" operator="containsText" text="SUECIA">
      <formula>NOT(ISERROR(SEARCH("SUECIA",B9)))</formula>
    </cfRule>
  </conditionalFormatting>
  <conditionalFormatting sqref="B9:B29">
    <cfRule type="containsText" dxfId="79" priority="1" operator="containsText" text="SUIZA">
      <formula>NOT(ISERROR(SEARCH("SUIZA",B9)))</formula>
    </cfRule>
    <cfRule type="containsText" dxfId="78" priority="2" operator="containsText" text="AUSTRIA">
      <formula>NOT(ISERROR(SEARCH("AUSTRIA",B9)))</formula>
    </cfRule>
    <cfRule type="containsText" dxfId="77" priority="3" operator="containsText" text="IRLANDA">
      <formula>NOT(ISERROR(SEARCH("IRLANDA",B9)))</formula>
    </cfRule>
    <cfRule type="containsText" dxfId="76" priority="4" operator="containsText" text="PAÍSES DEL ESTE">
      <formula>NOT(ISERROR(SEARCH("PAÍSES DEL ESTE",B9)))</formula>
    </cfRule>
    <cfRule type="containsText" dxfId="75" priority="5" operator="containsText" text="RUSIA">
      <formula>NOT(ISERROR(SEARCH("RUSIA",B9)))</formula>
    </cfRule>
    <cfRule type="containsText" dxfId="74" priority="6" operator="containsText" text="HOLANDA">
      <formula>NOT(ISERROR(SEARCH("HOLANDA",B9)))</formula>
    </cfRule>
    <cfRule type="containsText" dxfId="73" priority="7" operator="containsText" text="FRANCIA">
      <formula>NOT(ISERROR(SEARCH("FRANCIA",B9)))</formula>
    </cfRule>
    <cfRule type="containsText" dxfId="72" priority="8" operator="containsText" text="ITALIA">
      <formula>NOT(ISERROR(SEARCH("ITALIA",B9)))</formula>
    </cfRule>
    <cfRule type="containsText" dxfId="71" priority="9" operator="containsText" text="BÉLGICA">
      <formula>NOT(ISERROR(SEARCH("BÉLGICA",B9)))</formula>
    </cfRule>
    <cfRule type="containsText" dxfId="70" priority="10" operator="containsText" text="ESPAÑA">
      <formula>NOT(ISERROR(SEARCH("ESPAÑA",B9)))</formula>
    </cfRule>
    <cfRule type="containsText" dxfId="69" priority="11" operator="containsText" text="ALEMANIA">
      <formula>NOT(ISERROR(SEARCH("ALEMANIA",B9)))</formula>
    </cfRule>
    <cfRule type="containsText" dxfId="68" priority="12" operator="containsText" text="PAÍSES NÓRDICOS">
      <formula>NOT(ISERROR(SEARCH("PAÍSES NÓRDICOS",B9)))</formula>
    </cfRule>
    <cfRule type="containsText" dxfId="67" priority="13" operator="containsText" text="REINO UNIDO">
      <formula>NOT(ISERROR(SEARCH("REINO UNIDO",B9)))</formula>
    </cfRule>
    <cfRule type="containsText" dxfId="66" priority="14" operator="containsText" text="DINAMARCA">
      <formula>NOT(ISERROR(SEARCH("DINAMARCA",B9)))</formula>
    </cfRule>
    <cfRule type="containsText" dxfId="65" priority="15" operator="containsText" text="NORUEGA">
      <formula>NOT(ISERROR(SEARCH("NORUEGA",B9)))</formula>
    </cfRule>
    <cfRule type="containsText" dxfId="64" priority="16" operator="containsText" text="FINLANDIA">
      <formula>NOT(ISERROR(SEARCH("FINLANDIA",B9)))</formula>
    </cfRule>
    <cfRule type="containsText" dxfId="63" priority="17" operator="containsText" text="SUECIA">
      <formula>NOT(ISERROR(SEARCH("SUECIA",B9)))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2" fitToHeight="2" orientation="landscape" r:id="rId1"/>
  <headerFooter scaleWithDoc="0">
    <oddHeader>&amp;L&amp;G&amp;RTurismo en Cifras (acumulado julio 2011)</oddHeader>
    <oddFooter>&amp;CTurismo de Tenerife</oddFooter>
  </headerFooter>
  <drawing r:id="rId2"/>
  <legacyDrawingHF r:id="rId3"/>
</worksheet>
</file>

<file path=xl/worksheets/sheet34.xml><?xml version="1.0" encoding="utf-8"?>
<worksheet xmlns="http://schemas.openxmlformats.org/spreadsheetml/2006/main" xmlns:r="http://schemas.openxmlformats.org/officeDocument/2006/relationships">
  <sheetPr codeName="Hoja6">
    <tabColor rgb="FF000099"/>
    <pageSetUpPr autoPageBreaks="0" fitToPage="1"/>
  </sheetPr>
  <dimension ref="B1:J32"/>
  <sheetViews>
    <sheetView showGridLines="0" showRowColHeaders="0" showOutlineSymbols="0" zoomScaleNormal="100" workbookViewId="0">
      <selection activeCell="B2" sqref="B2"/>
    </sheetView>
  </sheetViews>
  <sheetFormatPr baseColWidth="10" defaultRowHeight="12"/>
  <cols>
    <col min="1" max="2" width="15.7109375" style="198" customWidth="1"/>
    <col min="3" max="4" width="10.7109375" style="198" customWidth="1"/>
    <col min="5" max="5" width="13" style="198" customWidth="1"/>
    <col min="6" max="6" width="10.7109375" style="198" customWidth="1"/>
    <col min="7" max="7" width="13" style="198" customWidth="1"/>
    <col min="8" max="8" width="11.7109375" style="198" customWidth="1"/>
    <col min="9" max="255" width="11.42578125" style="198"/>
    <col min="256" max="256" width="15.85546875" style="198" bestFit="1" customWidth="1"/>
    <col min="257" max="257" width="8.7109375" style="198" customWidth="1"/>
    <col min="258" max="258" width="10.85546875" style="198" customWidth="1"/>
    <col min="259" max="263" width="9.7109375" style="198" bestFit="1" customWidth="1"/>
    <col min="264" max="264" width="16.5703125" style="198" customWidth="1"/>
    <col min="265" max="511" width="11.42578125" style="198"/>
    <col min="512" max="512" width="15.85546875" style="198" bestFit="1" customWidth="1"/>
    <col min="513" max="513" width="8.7109375" style="198" customWidth="1"/>
    <col min="514" max="514" width="10.85546875" style="198" customWidth="1"/>
    <col min="515" max="519" width="9.7109375" style="198" bestFit="1" customWidth="1"/>
    <col min="520" max="520" width="16.5703125" style="198" customWidth="1"/>
    <col min="521" max="767" width="11.42578125" style="198"/>
    <col min="768" max="768" width="15.85546875" style="198" bestFit="1" customWidth="1"/>
    <col min="769" max="769" width="8.7109375" style="198" customWidth="1"/>
    <col min="770" max="770" width="10.85546875" style="198" customWidth="1"/>
    <col min="771" max="775" width="9.7109375" style="198" bestFit="1" customWidth="1"/>
    <col min="776" max="776" width="16.5703125" style="198" customWidth="1"/>
    <col min="777" max="1023" width="11.42578125" style="198"/>
    <col min="1024" max="1024" width="15.85546875" style="198" bestFit="1" customWidth="1"/>
    <col min="1025" max="1025" width="8.7109375" style="198" customWidth="1"/>
    <col min="1026" max="1026" width="10.85546875" style="198" customWidth="1"/>
    <col min="1027" max="1031" width="9.7109375" style="198" bestFit="1" customWidth="1"/>
    <col min="1032" max="1032" width="16.5703125" style="198" customWidth="1"/>
    <col min="1033" max="1279" width="11.42578125" style="198"/>
    <col min="1280" max="1280" width="15.85546875" style="198" bestFit="1" customWidth="1"/>
    <col min="1281" max="1281" width="8.7109375" style="198" customWidth="1"/>
    <col min="1282" max="1282" width="10.85546875" style="198" customWidth="1"/>
    <col min="1283" max="1287" width="9.7109375" style="198" bestFit="1" customWidth="1"/>
    <col min="1288" max="1288" width="16.5703125" style="198" customWidth="1"/>
    <col min="1289" max="1535" width="11.42578125" style="198"/>
    <col min="1536" max="1536" width="15.85546875" style="198" bestFit="1" customWidth="1"/>
    <col min="1537" max="1537" width="8.7109375" style="198" customWidth="1"/>
    <col min="1538" max="1538" width="10.85546875" style="198" customWidth="1"/>
    <col min="1539" max="1543" width="9.7109375" style="198" bestFit="1" customWidth="1"/>
    <col min="1544" max="1544" width="16.5703125" style="198" customWidth="1"/>
    <col min="1545" max="1791" width="11.42578125" style="198"/>
    <col min="1792" max="1792" width="15.85546875" style="198" bestFit="1" customWidth="1"/>
    <col min="1793" max="1793" width="8.7109375" style="198" customWidth="1"/>
    <col min="1794" max="1794" width="10.85546875" style="198" customWidth="1"/>
    <col min="1795" max="1799" width="9.7109375" style="198" bestFit="1" customWidth="1"/>
    <col min="1800" max="1800" width="16.5703125" style="198" customWidth="1"/>
    <col min="1801" max="2047" width="11.42578125" style="198"/>
    <col min="2048" max="2048" width="15.85546875" style="198" bestFit="1" customWidth="1"/>
    <col min="2049" max="2049" width="8.7109375" style="198" customWidth="1"/>
    <col min="2050" max="2050" width="10.85546875" style="198" customWidth="1"/>
    <col min="2051" max="2055" width="9.7109375" style="198" bestFit="1" customWidth="1"/>
    <col min="2056" max="2056" width="16.5703125" style="198" customWidth="1"/>
    <col min="2057" max="2303" width="11.42578125" style="198"/>
    <col min="2304" max="2304" width="15.85546875" style="198" bestFit="1" customWidth="1"/>
    <col min="2305" max="2305" width="8.7109375" style="198" customWidth="1"/>
    <col min="2306" max="2306" width="10.85546875" style="198" customWidth="1"/>
    <col min="2307" max="2311" width="9.7109375" style="198" bestFit="1" customWidth="1"/>
    <col min="2312" max="2312" width="16.5703125" style="198" customWidth="1"/>
    <col min="2313" max="2559" width="11.42578125" style="198"/>
    <col min="2560" max="2560" width="15.85546875" style="198" bestFit="1" customWidth="1"/>
    <col min="2561" max="2561" width="8.7109375" style="198" customWidth="1"/>
    <col min="2562" max="2562" width="10.85546875" style="198" customWidth="1"/>
    <col min="2563" max="2567" width="9.7109375" style="198" bestFit="1" customWidth="1"/>
    <col min="2568" max="2568" width="16.5703125" style="198" customWidth="1"/>
    <col min="2569" max="2815" width="11.42578125" style="198"/>
    <col min="2816" max="2816" width="15.85546875" style="198" bestFit="1" customWidth="1"/>
    <col min="2817" max="2817" width="8.7109375" style="198" customWidth="1"/>
    <col min="2818" max="2818" width="10.85546875" style="198" customWidth="1"/>
    <col min="2819" max="2823" width="9.7109375" style="198" bestFit="1" customWidth="1"/>
    <col min="2824" max="2824" width="16.5703125" style="198" customWidth="1"/>
    <col min="2825" max="3071" width="11.42578125" style="198"/>
    <col min="3072" max="3072" width="15.85546875" style="198" bestFit="1" customWidth="1"/>
    <col min="3073" max="3073" width="8.7109375" style="198" customWidth="1"/>
    <col min="3074" max="3074" width="10.85546875" style="198" customWidth="1"/>
    <col min="3075" max="3079" width="9.7109375" style="198" bestFit="1" customWidth="1"/>
    <col min="3080" max="3080" width="16.5703125" style="198" customWidth="1"/>
    <col min="3081" max="3327" width="11.42578125" style="198"/>
    <col min="3328" max="3328" width="15.85546875" style="198" bestFit="1" customWidth="1"/>
    <col min="3329" max="3329" width="8.7109375" style="198" customWidth="1"/>
    <col min="3330" max="3330" width="10.85546875" style="198" customWidth="1"/>
    <col min="3331" max="3335" width="9.7109375" style="198" bestFit="1" customWidth="1"/>
    <col min="3336" max="3336" width="16.5703125" style="198" customWidth="1"/>
    <col min="3337" max="3583" width="11.42578125" style="198"/>
    <col min="3584" max="3584" width="15.85546875" style="198" bestFit="1" customWidth="1"/>
    <col min="3585" max="3585" width="8.7109375" style="198" customWidth="1"/>
    <col min="3586" max="3586" width="10.85546875" style="198" customWidth="1"/>
    <col min="3587" max="3591" width="9.7109375" style="198" bestFit="1" customWidth="1"/>
    <col min="3592" max="3592" width="16.5703125" style="198" customWidth="1"/>
    <col min="3593" max="3839" width="11.42578125" style="198"/>
    <col min="3840" max="3840" width="15.85546875" style="198" bestFit="1" customWidth="1"/>
    <col min="3841" max="3841" width="8.7109375" style="198" customWidth="1"/>
    <col min="3842" max="3842" width="10.85546875" style="198" customWidth="1"/>
    <col min="3843" max="3847" width="9.7109375" style="198" bestFit="1" customWidth="1"/>
    <col min="3848" max="3848" width="16.5703125" style="198" customWidth="1"/>
    <col min="3849" max="4095" width="11.42578125" style="198"/>
    <col min="4096" max="4096" width="15.85546875" style="198" bestFit="1" customWidth="1"/>
    <col min="4097" max="4097" width="8.7109375" style="198" customWidth="1"/>
    <col min="4098" max="4098" width="10.85546875" style="198" customWidth="1"/>
    <col min="4099" max="4103" width="9.7109375" style="198" bestFit="1" customWidth="1"/>
    <col min="4104" max="4104" width="16.5703125" style="198" customWidth="1"/>
    <col min="4105" max="4351" width="11.42578125" style="198"/>
    <col min="4352" max="4352" width="15.85546875" style="198" bestFit="1" customWidth="1"/>
    <col min="4353" max="4353" width="8.7109375" style="198" customWidth="1"/>
    <col min="4354" max="4354" width="10.85546875" style="198" customWidth="1"/>
    <col min="4355" max="4359" width="9.7109375" style="198" bestFit="1" customWidth="1"/>
    <col min="4360" max="4360" width="16.5703125" style="198" customWidth="1"/>
    <col min="4361" max="4607" width="11.42578125" style="198"/>
    <col min="4608" max="4608" width="15.85546875" style="198" bestFit="1" customWidth="1"/>
    <col min="4609" max="4609" width="8.7109375" style="198" customWidth="1"/>
    <col min="4610" max="4610" width="10.85546875" style="198" customWidth="1"/>
    <col min="4611" max="4615" width="9.7109375" style="198" bestFit="1" customWidth="1"/>
    <col min="4616" max="4616" width="16.5703125" style="198" customWidth="1"/>
    <col min="4617" max="4863" width="11.42578125" style="198"/>
    <col min="4864" max="4864" width="15.85546875" style="198" bestFit="1" customWidth="1"/>
    <col min="4865" max="4865" width="8.7109375" style="198" customWidth="1"/>
    <col min="4866" max="4866" width="10.85546875" style="198" customWidth="1"/>
    <col min="4867" max="4871" width="9.7109375" style="198" bestFit="1" customWidth="1"/>
    <col min="4872" max="4872" width="16.5703125" style="198" customWidth="1"/>
    <col min="4873" max="5119" width="11.42578125" style="198"/>
    <col min="5120" max="5120" width="15.85546875" style="198" bestFit="1" customWidth="1"/>
    <col min="5121" max="5121" width="8.7109375" style="198" customWidth="1"/>
    <col min="5122" max="5122" width="10.85546875" style="198" customWidth="1"/>
    <col min="5123" max="5127" width="9.7109375" style="198" bestFit="1" customWidth="1"/>
    <col min="5128" max="5128" width="16.5703125" style="198" customWidth="1"/>
    <col min="5129" max="5375" width="11.42578125" style="198"/>
    <col min="5376" max="5376" width="15.85546875" style="198" bestFit="1" customWidth="1"/>
    <col min="5377" max="5377" width="8.7109375" style="198" customWidth="1"/>
    <col min="5378" max="5378" width="10.85546875" style="198" customWidth="1"/>
    <col min="5379" max="5383" width="9.7109375" style="198" bestFit="1" customWidth="1"/>
    <col min="5384" max="5384" width="16.5703125" style="198" customWidth="1"/>
    <col min="5385" max="5631" width="11.42578125" style="198"/>
    <col min="5632" max="5632" width="15.85546875" style="198" bestFit="1" customWidth="1"/>
    <col min="5633" max="5633" width="8.7109375" style="198" customWidth="1"/>
    <col min="5634" max="5634" width="10.85546875" style="198" customWidth="1"/>
    <col min="5635" max="5639" width="9.7109375" style="198" bestFit="1" customWidth="1"/>
    <col min="5640" max="5640" width="16.5703125" style="198" customWidth="1"/>
    <col min="5641" max="5887" width="11.42578125" style="198"/>
    <col min="5888" max="5888" width="15.85546875" style="198" bestFit="1" customWidth="1"/>
    <col min="5889" max="5889" width="8.7109375" style="198" customWidth="1"/>
    <col min="5890" max="5890" width="10.85546875" style="198" customWidth="1"/>
    <col min="5891" max="5895" width="9.7109375" style="198" bestFit="1" customWidth="1"/>
    <col min="5896" max="5896" width="16.5703125" style="198" customWidth="1"/>
    <col min="5897" max="6143" width="11.42578125" style="198"/>
    <col min="6144" max="6144" width="15.85546875" style="198" bestFit="1" customWidth="1"/>
    <col min="6145" max="6145" width="8.7109375" style="198" customWidth="1"/>
    <col min="6146" max="6146" width="10.85546875" style="198" customWidth="1"/>
    <col min="6147" max="6151" width="9.7109375" style="198" bestFit="1" customWidth="1"/>
    <col min="6152" max="6152" width="16.5703125" style="198" customWidth="1"/>
    <col min="6153" max="6399" width="11.42578125" style="198"/>
    <col min="6400" max="6400" width="15.85546875" style="198" bestFit="1" customWidth="1"/>
    <col min="6401" max="6401" width="8.7109375" style="198" customWidth="1"/>
    <col min="6402" max="6402" width="10.85546875" style="198" customWidth="1"/>
    <col min="6403" max="6407" width="9.7109375" style="198" bestFit="1" customWidth="1"/>
    <col min="6408" max="6408" width="16.5703125" style="198" customWidth="1"/>
    <col min="6409" max="6655" width="11.42578125" style="198"/>
    <col min="6656" max="6656" width="15.85546875" style="198" bestFit="1" customWidth="1"/>
    <col min="6657" max="6657" width="8.7109375" style="198" customWidth="1"/>
    <col min="6658" max="6658" width="10.85546875" style="198" customWidth="1"/>
    <col min="6659" max="6663" width="9.7109375" style="198" bestFit="1" customWidth="1"/>
    <col min="6664" max="6664" width="16.5703125" style="198" customWidth="1"/>
    <col min="6665" max="6911" width="11.42578125" style="198"/>
    <col min="6912" max="6912" width="15.85546875" style="198" bestFit="1" customWidth="1"/>
    <col min="6913" max="6913" width="8.7109375" style="198" customWidth="1"/>
    <col min="6914" max="6914" width="10.85546875" style="198" customWidth="1"/>
    <col min="6915" max="6919" width="9.7109375" style="198" bestFit="1" customWidth="1"/>
    <col min="6920" max="6920" width="16.5703125" style="198" customWidth="1"/>
    <col min="6921" max="7167" width="11.42578125" style="198"/>
    <col min="7168" max="7168" width="15.85546875" style="198" bestFit="1" customWidth="1"/>
    <col min="7169" max="7169" width="8.7109375" style="198" customWidth="1"/>
    <col min="7170" max="7170" width="10.85546875" style="198" customWidth="1"/>
    <col min="7171" max="7175" width="9.7109375" style="198" bestFit="1" customWidth="1"/>
    <col min="7176" max="7176" width="16.5703125" style="198" customWidth="1"/>
    <col min="7177" max="7423" width="11.42578125" style="198"/>
    <col min="7424" max="7424" width="15.85546875" style="198" bestFit="1" customWidth="1"/>
    <col min="7425" max="7425" width="8.7109375" style="198" customWidth="1"/>
    <col min="7426" max="7426" width="10.85546875" style="198" customWidth="1"/>
    <col min="7427" max="7431" width="9.7109375" style="198" bestFit="1" customWidth="1"/>
    <col min="7432" max="7432" width="16.5703125" style="198" customWidth="1"/>
    <col min="7433" max="7679" width="11.42578125" style="198"/>
    <col min="7680" max="7680" width="15.85546875" style="198" bestFit="1" customWidth="1"/>
    <col min="7681" max="7681" width="8.7109375" style="198" customWidth="1"/>
    <col min="7682" max="7682" width="10.85546875" style="198" customWidth="1"/>
    <col min="7683" max="7687" width="9.7109375" style="198" bestFit="1" customWidth="1"/>
    <col min="7688" max="7688" width="16.5703125" style="198" customWidth="1"/>
    <col min="7689" max="7935" width="11.42578125" style="198"/>
    <col min="7936" max="7936" width="15.85546875" style="198" bestFit="1" customWidth="1"/>
    <col min="7937" max="7937" width="8.7109375" style="198" customWidth="1"/>
    <col min="7938" max="7938" width="10.85546875" style="198" customWidth="1"/>
    <col min="7939" max="7943" width="9.7109375" style="198" bestFit="1" customWidth="1"/>
    <col min="7944" max="7944" width="16.5703125" style="198" customWidth="1"/>
    <col min="7945" max="8191" width="11.42578125" style="198"/>
    <col min="8192" max="8192" width="15.85546875" style="198" bestFit="1" customWidth="1"/>
    <col min="8193" max="8193" width="8.7109375" style="198" customWidth="1"/>
    <col min="8194" max="8194" width="10.85546875" style="198" customWidth="1"/>
    <col min="8195" max="8199" width="9.7109375" style="198" bestFit="1" customWidth="1"/>
    <col min="8200" max="8200" width="16.5703125" style="198" customWidth="1"/>
    <col min="8201" max="8447" width="11.42578125" style="198"/>
    <col min="8448" max="8448" width="15.85546875" style="198" bestFit="1" customWidth="1"/>
    <col min="8449" max="8449" width="8.7109375" style="198" customWidth="1"/>
    <col min="8450" max="8450" width="10.85546875" style="198" customWidth="1"/>
    <col min="8451" max="8455" width="9.7109375" style="198" bestFit="1" customWidth="1"/>
    <col min="8456" max="8456" width="16.5703125" style="198" customWidth="1"/>
    <col min="8457" max="8703" width="11.42578125" style="198"/>
    <col min="8704" max="8704" width="15.85546875" style="198" bestFit="1" customWidth="1"/>
    <col min="8705" max="8705" width="8.7109375" style="198" customWidth="1"/>
    <col min="8706" max="8706" width="10.85546875" style="198" customWidth="1"/>
    <col min="8707" max="8711" width="9.7109375" style="198" bestFit="1" customWidth="1"/>
    <col min="8712" max="8712" width="16.5703125" style="198" customWidth="1"/>
    <col min="8713" max="8959" width="11.42578125" style="198"/>
    <col min="8960" max="8960" width="15.85546875" style="198" bestFit="1" customWidth="1"/>
    <col min="8961" max="8961" width="8.7109375" style="198" customWidth="1"/>
    <col min="8962" max="8962" width="10.85546875" style="198" customWidth="1"/>
    <col min="8963" max="8967" width="9.7109375" style="198" bestFit="1" customWidth="1"/>
    <col min="8968" max="8968" width="16.5703125" style="198" customWidth="1"/>
    <col min="8969" max="9215" width="11.42578125" style="198"/>
    <col min="9216" max="9216" width="15.85546875" style="198" bestFit="1" customWidth="1"/>
    <col min="9217" max="9217" width="8.7109375" style="198" customWidth="1"/>
    <col min="9218" max="9218" width="10.85546875" style="198" customWidth="1"/>
    <col min="9219" max="9223" width="9.7109375" style="198" bestFit="1" customWidth="1"/>
    <col min="9224" max="9224" width="16.5703125" style="198" customWidth="1"/>
    <col min="9225" max="9471" width="11.42578125" style="198"/>
    <col min="9472" max="9472" width="15.85546875" style="198" bestFit="1" customWidth="1"/>
    <col min="9473" max="9473" width="8.7109375" style="198" customWidth="1"/>
    <col min="9474" max="9474" width="10.85546875" style="198" customWidth="1"/>
    <col min="9475" max="9479" width="9.7109375" style="198" bestFit="1" customWidth="1"/>
    <col min="9480" max="9480" width="16.5703125" style="198" customWidth="1"/>
    <col min="9481" max="9727" width="11.42578125" style="198"/>
    <col min="9728" max="9728" width="15.85546875" style="198" bestFit="1" customWidth="1"/>
    <col min="9729" max="9729" width="8.7109375" style="198" customWidth="1"/>
    <col min="9730" max="9730" width="10.85546875" style="198" customWidth="1"/>
    <col min="9731" max="9735" width="9.7109375" style="198" bestFit="1" customWidth="1"/>
    <col min="9736" max="9736" width="16.5703125" style="198" customWidth="1"/>
    <col min="9737" max="9983" width="11.42578125" style="198"/>
    <col min="9984" max="9984" width="15.85546875" style="198" bestFit="1" customWidth="1"/>
    <col min="9985" max="9985" width="8.7109375" style="198" customWidth="1"/>
    <col min="9986" max="9986" width="10.85546875" style="198" customWidth="1"/>
    <col min="9987" max="9991" width="9.7109375" style="198" bestFit="1" customWidth="1"/>
    <col min="9992" max="9992" width="16.5703125" style="198" customWidth="1"/>
    <col min="9993" max="10239" width="11.42578125" style="198"/>
    <col min="10240" max="10240" width="15.85546875" style="198" bestFit="1" customWidth="1"/>
    <col min="10241" max="10241" width="8.7109375" style="198" customWidth="1"/>
    <col min="10242" max="10242" width="10.85546875" style="198" customWidth="1"/>
    <col min="10243" max="10247" width="9.7109375" style="198" bestFit="1" customWidth="1"/>
    <col min="10248" max="10248" width="16.5703125" style="198" customWidth="1"/>
    <col min="10249" max="10495" width="11.42578125" style="198"/>
    <col min="10496" max="10496" width="15.85546875" style="198" bestFit="1" customWidth="1"/>
    <col min="10497" max="10497" width="8.7109375" style="198" customWidth="1"/>
    <col min="10498" max="10498" width="10.85546875" style="198" customWidth="1"/>
    <col min="10499" max="10503" width="9.7109375" style="198" bestFit="1" customWidth="1"/>
    <col min="10504" max="10504" width="16.5703125" style="198" customWidth="1"/>
    <col min="10505" max="10751" width="11.42578125" style="198"/>
    <col min="10752" max="10752" width="15.85546875" style="198" bestFit="1" customWidth="1"/>
    <col min="10753" max="10753" width="8.7109375" style="198" customWidth="1"/>
    <col min="10754" max="10754" width="10.85546875" style="198" customWidth="1"/>
    <col min="10755" max="10759" width="9.7109375" style="198" bestFit="1" customWidth="1"/>
    <col min="10760" max="10760" width="16.5703125" style="198" customWidth="1"/>
    <col min="10761" max="11007" width="11.42578125" style="198"/>
    <col min="11008" max="11008" width="15.85546875" style="198" bestFit="1" customWidth="1"/>
    <col min="11009" max="11009" width="8.7109375" style="198" customWidth="1"/>
    <col min="11010" max="11010" width="10.85546875" style="198" customWidth="1"/>
    <col min="11011" max="11015" width="9.7109375" style="198" bestFit="1" customWidth="1"/>
    <col min="11016" max="11016" width="16.5703125" style="198" customWidth="1"/>
    <col min="11017" max="11263" width="11.42578125" style="198"/>
    <col min="11264" max="11264" width="15.85546875" style="198" bestFit="1" customWidth="1"/>
    <col min="11265" max="11265" width="8.7109375" style="198" customWidth="1"/>
    <col min="11266" max="11266" width="10.85546875" style="198" customWidth="1"/>
    <col min="11267" max="11271" width="9.7109375" style="198" bestFit="1" customWidth="1"/>
    <col min="11272" max="11272" width="16.5703125" style="198" customWidth="1"/>
    <col min="11273" max="11519" width="11.42578125" style="198"/>
    <col min="11520" max="11520" width="15.85546875" style="198" bestFit="1" customWidth="1"/>
    <col min="11521" max="11521" width="8.7109375" style="198" customWidth="1"/>
    <col min="11522" max="11522" width="10.85546875" style="198" customWidth="1"/>
    <col min="11523" max="11527" width="9.7109375" style="198" bestFit="1" customWidth="1"/>
    <col min="11528" max="11528" width="16.5703125" style="198" customWidth="1"/>
    <col min="11529" max="11775" width="11.42578125" style="198"/>
    <col min="11776" max="11776" width="15.85546875" style="198" bestFit="1" customWidth="1"/>
    <col min="11777" max="11777" width="8.7109375" style="198" customWidth="1"/>
    <col min="11778" max="11778" width="10.85546875" style="198" customWidth="1"/>
    <col min="11779" max="11783" width="9.7109375" style="198" bestFit="1" customWidth="1"/>
    <col min="11784" max="11784" width="16.5703125" style="198" customWidth="1"/>
    <col min="11785" max="12031" width="11.42578125" style="198"/>
    <col min="12032" max="12032" width="15.85546875" style="198" bestFit="1" customWidth="1"/>
    <col min="12033" max="12033" width="8.7109375" style="198" customWidth="1"/>
    <col min="12034" max="12034" width="10.85546875" style="198" customWidth="1"/>
    <col min="12035" max="12039" width="9.7109375" style="198" bestFit="1" customWidth="1"/>
    <col min="12040" max="12040" width="16.5703125" style="198" customWidth="1"/>
    <col min="12041" max="12287" width="11.42578125" style="198"/>
    <col min="12288" max="12288" width="15.85546875" style="198" bestFit="1" customWidth="1"/>
    <col min="12289" max="12289" width="8.7109375" style="198" customWidth="1"/>
    <col min="12290" max="12290" width="10.85546875" style="198" customWidth="1"/>
    <col min="12291" max="12295" width="9.7109375" style="198" bestFit="1" customWidth="1"/>
    <col min="12296" max="12296" width="16.5703125" style="198" customWidth="1"/>
    <col min="12297" max="12543" width="11.42578125" style="198"/>
    <col min="12544" max="12544" width="15.85546875" style="198" bestFit="1" customWidth="1"/>
    <col min="12545" max="12545" width="8.7109375" style="198" customWidth="1"/>
    <col min="12546" max="12546" width="10.85546875" style="198" customWidth="1"/>
    <col min="12547" max="12551" width="9.7109375" style="198" bestFit="1" customWidth="1"/>
    <col min="12552" max="12552" width="16.5703125" style="198" customWidth="1"/>
    <col min="12553" max="12799" width="11.42578125" style="198"/>
    <col min="12800" max="12800" width="15.85546875" style="198" bestFit="1" customWidth="1"/>
    <col min="12801" max="12801" width="8.7109375" style="198" customWidth="1"/>
    <col min="12802" max="12802" width="10.85546875" style="198" customWidth="1"/>
    <col min="12803" max="12807" width="9.7109375" style="198" bestFit="1" customWidth="1"/>
    <col min="12808" max="12808" width="16.5703125" style="198" customWidth="1"/>
    <col min="12809" max="13055" width="11.42578125" style="198"/>
    <col min="13056" max="13056" width="15.85546875" style="198" bestFit="1" customWidth="1"/>
    <col min="13057" max="13057" width="8.7109375" style="198" customWidth="1"/>
    <col min="13058" max="13058" width="10.85546875" style="198" customWidth="1"/>
    <col min="13059" max="13063" width="9.7109375" style="198" bestFit="1" customWidth="1"/>
    <col min="13064" max="13064" width="16.5703125" style="198" customWidth="1"/>
    <col min="13065" max="13311" width="11.42578125" style="198"/>
    <col min="13312" max="13312" width="15.85546875" style="198" bestFit="1" customWidth="1"/>
    <col min="13313" max="13313" width="8.7109375" style="198" customWidth="1"/>
    <col min="13314" max="13314" width="10.85546875" style="198" customWidth="1"/>
    <col min="13315" max="13319" width="9.7109375" style="198" bestFit="1" customWidth="1"/>
    <col min="13320" max="13320" width="16.5703125" style="198" customWidth="1"/>
    <col min="13321" max="13567" width="11.42578125" style="198"/>
    <col min="13568" max="13568" width="15.85546875" style="198" bestFit="1" customWidth="1"/>
    <col min="13569" max="13569" width="8.7109375" style="198" customWidth="1"/>
    <col min="13570" max="13570" width="10.85546875" style="198" customWidth="1"/>
    <col min="13571" max="13575" width="9.7109375" style="198" bestFit="1" customWidth="1"/>
    <col min="13576" max="13576" width="16.5703125" style="198" customWidth="1"/>
    <col min="13577" max="13823" width="11.42578125" style="198"/>
    <col min="13824" max="13824" width="15.85546875" style="198" bestFit="1" customWidth="1"/>
    <col min="13825" max="13825" width="8.7109375" style="198" customWidth="1"/>
    <col min="13826" max="13826" width="10.85546875" style="198" customWidth="1"/>
    <col min="13827" max="13831" width="9.7109375" style="198" bestFit="1" customWidth="1"/>
    <col min="13832" max="13832" width="16.5703125" style="198" customWidth="1"/>
    <col min="13833" max="14079" width="11.42578125" style="198"/>
    <col min="14080" max="14080" width="15.85546875" style="198" bestFit="1" customWidth="1"/>
    <col min="14081" max="14081" width="8.7109375" style="198" customWidth="1"/>
    <col min="14082" max="14082" width="10.85546875" style="198" customWidth="1"/>
    <col min="14083" max="14087" width="9.7109375" style="198" bestFit="1" customWidth="1"/>
    <col min="14088" max="14088" width="16.5703125" style="198" customWidth="1"/>
    <col min="14089" max="14335" width="11.42578125" style="198"/>
    <col min="14336" max="14336" width="15.85546875" style="198" bestFit="1" customWidth="1"/>
    <col min="14337" max="14337" width="8.7109375" style="198" customWidth="1"/>
    <col min="14338" max="14338" width="10.85546875" style="198" customWidth="1"/>
    <col min="14339" max="14343" width="9.7109375" style="198" bestFit="1" customWidth="1"/>
    <col min="14344" max="14344" width="16.5703125" style="198" customWidth="1"/>
    <col min="14345" max="14591" width="11.42578125" style="198"/>
    <col min="14592" max="14592" width="15.85546875" style="198" bestFit="1" customWidth="1"/>
    <col min="14593" max="14593" width="8.7109375" style="198" customWidth="1"/>
    <col min="14594" max="14594" width="10.85546875" style="198" customWidth="1"/>
    <col min="14595" max="14599" width="9.7109375" style="198" bestFit="1" customWidth="1"/>
    <col min="14600" max="14600" width="16.5703125" style="198" customWidth="1"/>
    <col min="14601" max="14847" width="11.42578125" style="198"/>
    <col min="14848" max="14848" width="15.85546875" style="198" bestFit="1" customWidth="1"/>
    <col min="14849" max="14849" width="8.7109375" style="198" customWidth="1"/>
    <col min="14850" max="14850" width="10.85546875" style="198" customWidth="1"/>
    <col min="14851" max="14855" width="9.7109375" style="198" bestFit="1" customWidth="1"/>
    <col min="14856" max="14856" width="16.5703125" style="198" customWidth="1"/>
    <col min="14857" max="15103" width="11.42578125" style="198"/>
    <col min="15104" max="15104" width="15.85546875" style="198" bestFit="1" customWidth="1"/>
    <col min="15105" max="15105" width="8.7109375" style="198" customWidth="1"/>
    <col min="15106" max="15106" width="10.85546875" style="198" customWidth="1"/>
    <col min="15107" max="15111" width="9.7109375" style="198" bestFit="1" customWidth="1"/>
    <col min="15112" max="15112" width="16.5703125" style="198" customWidth="1"/>
    <col min="15113" max="15359" width="11.42578125" style="198"/>
    <col min="15360" max="15360" width="15.85546875" style="198" bestFit="1" customWidth="1"/>
    <col min="15361" max="15361" width="8.7109375" style="198" customWidth="1"/>
    <col min="15362" max="15362" width="10.85546875" style="198" customWidth="1"/>
    <col min="15363" max="15367" width="9.7109375" style="198" bestFit="1" customWidth="1"/>
    <col min="15368" max="15368" width="16.5703125" style="198" customWidth="1"/>
    <col min="15369" max="15615" width="11.42578125" style="198"/>
    <col min="15616" max="15616" width="15.85546875" style="198" bestFit="1" customWidth="1"/>
    <col min="15617" max="15617" width="8.7109375" style="198" customWidth="1"/>
    <col min="15618" max="15618" width="10.85546875" style="198" customWidth="1"/>
    <col min="15619" max="15623" width="9.7109375" style="198" bestFit="1" customWidth="1"/>
    <col min="15624" max="15624" width="16.5703125" style="198" customWidth="1"/>
    <col min="15625" max="15871" width="11.42578125" style="198"/>
    <col min="15872" max="15872" width="15.85546875" style="198" bestFit="1" customWidth="1"/>
    <col min="15873" max="15873" width="8.7109375" style="198" customWidth="1"/>
    <col min="15874" max="15874" width="10.85546875" style="198" customWidth="1"/>
    <col min="15875" max="15879" width="9.7109375" style="198" bestFit="1" customWidth="1"/>
    <col min="15880" max="15880" width="16.5703125" style="198" customWidth="1"/>
    <col min="15881" max="16127" width="11.42578125" style="198"/>
    <col min="16128" max="16128" width="15.85546875" style="198" bestFit="1" customWidth="1"/>
    <col min="16129" max="16129" width="8.7109375" style="198" customWidth="1"/>
    <col min="16130" max="16130" width="10.85546875" style="198" customWidth="1"/>
    <col min="16131" max="16135" width="9.7109375" style="198" bestFit="1" customWidth="1"/>
    <col min="16136" max="16136" width="16.5703125" style="198" customWidth="1"/>
    <col min="16137" max="16384" width="11.42578125" style="198"/>
  </cols>
  <sheetData>
    <row r="1" spans="2:8" ht="15" customHeight="1"/>
    <row r="2" spans="2:8" ht="15" customHeight="1"/>
    <row r="3" spans="2:8" ht="15" customHeight="1"/>
    <row r="4" spans="2:8" ht="15" customHeight="1"/>
    <row r="5" spans="2:8" ht="36" customHeight="1">
      <c r="B5" s="365" t="s">
        <v>241</v>
      </c>
      <c r="C5" s="366"/>
      <c r="D5" s="366"/>
      <c r="E5" s="366"/>
      <c r="F5" s="366"/>
      <c r="G5" s="366"/>
      <c r="H5" s="366"/>
    </row>
    <row r="6" spans="2:8" ht="18" customHeight="1">
      <c r="B6" s="366" t="str">
        <f>actualizaciones!A2</f>
        <v xml:space="preserve">acumulado julio 2011 </v>
      </c>
      <c r="C6" s="366"/>
      <c r="D6" s="366"/>
      <c r="E6" s="366"/>
      <c r="F6" s="366"/>
      <c r="G6" s="366"/>
      <c r="H6" s="366"/>
    </row>
    <row r="7" spans="2:8" ht="15" customHeight="1">
      <c r="B7" s="362" t="s">
        <v>200</v>
      </c>
      <c r="C7" s="363" t="s">
        <v>83</v>
      </c>
      <c r="D7" s="363" t="s">
        <v>232</v>
      </c>
      <c r="E7" s="363"/>
      <c r="F7" s="363"/>
      <c r="G7" s="363"/>
      <c r="H7" s="363" t="s">
        <v>142</v>
      </c>
    </row>
    <row r="8" spans="2:8" ht="15" customHeight="1">
      <c r="B8" s="362"/>
      <c r="C8" s="363"/>
      <c r="D8" s="103" t="s">
        <v>81</v>
      </c>
      <c r="E8" s="103" t="s">
        <v>238</v>
      </c>
      <c r="F8" s="103" t="s">
        <v>235</v>
      </c>
      <c r="G8" s="103" t="s">
        <v>239</v>
      </c>
      <c r="H8" s="363"/>
    </row>
    <row r="9" spans="2:8" ht="15" customHeight="1">
      <c r="B9" s="96" t="str">
        <f>'Nacionalidades '!B7</f>
        <v>España</v>
      </c>
      <c r="C9" s="200">
        <f>'Nacionalidad-Alojamiento(datos)'!C9/'Nacionalidad-Alojamiento(datos)'!C$31</f>
        <v>0.54605838265430418</v>
      </c>
      <c r="D9" s="202">
        <f>'Nacionalidad-Alojamiento(datos)'!E9/'Nacionalidad-Alojamiento(datos)'!E$31</f>
        <v>0.56338390248029624</v>
      </c>
      <c r="E9" s="202">
        <f>'Nacionalidad-Alojamiento(datos)'!G9/'Nacionalidad-Alojamiento(datos)'!G$31</f>
        <v>0.57355740107474351</v>
      </c>
      <c r="F9" s="202">
        <f>'Nacionalidad-Alojamiento(datos)'!I9/'Nacionalidad-Alojamiento(datos)'!I$31</f>
        <v>0.42297313152645782</v>
      </c>
      <c r="G9" s="202">
        <f>'Nacionalidad-Alojamiento(datos)'!K9/'Nacionalidad-Alojamiento(datos)'!K$31</f>
        <v>0.94700408533817526</v>
      </c>
      <c r="H9" s="200">
        <f>'Nacionalidad-Alojamiento(datos)'!M9/'Nacionalidad-Alojamiento(datos)'!M$31</f>
        <v>0.49825827767004238</v>
      </c>
    </row>
    <row r="10" spans="2:8" ht="15" customHeight="1">
      <c r="B10" s="96" t="str">
        <f>'Nacionalidades '!B8</f>
        <v>Alemania</v>
      </c>
      <c r="C10" s="200">
        <f>'Nacionalidad-Alojamiento(datos)'!C10/'Nacionalidad-Alojamiento(datos)'!C$31</f>
        <v>0.21662534691869326</v>
      </c>
      <c r="D10" s="202">
        <f>'Nacionalidad-Alojamiento(datos)'!E10/'Nacionalidad-Alojamiento(datos)'!E$31</f>
        <v>0.24400426941575387</v>
      </c>
      <c r="E10" s="202">
        <f>'Nacionalidad-Alojamiento(datos)'!G10/'Nacionalidad-Alojamiento(datos)'!G$31</f>
        <v>0.24601856375183195</v>
      </c>
      <c r="F10" s="202">
        <f>'Nacionalidad-Alojamiento(datos)'!I10/'Nacionalidad-Alojamiento(datos)'!I$31</f>
        <v>0.27884547694473777</v>
      </c>
      <c r="G10" s="202">
        <f>'Nacionalidad-Alojamiento(datos)'!K10/'Nacionalidad-Alojamiento(datos)'!K$31</f>
        <v>1.7022242396731731E-2</v>
      </c>
      <c r="H10" s="200">
        <f>'Nacionalidad-Alojamiento(datos)'!M10/'Nacionalidad-Alojamiento(datos)'!M$31</f>
        <v>0.14108848667672197</v>
      </c>
    </row>
    <row r="11" spans="2:8" ht="15" customHeight="1">
      <c r="B11" s="96" t="str">
        <f>'Nacionalidades '!B9</f>
        <v>Países Nórdicos</v>
      </c>
      <c r="C11" s="200">
        <f>'Nacionalidad-Alojamiento(datos)'!C11/'Nacionalidad-Alojamiento(datos)'!C$31</f>
        <v>7.3465556526848289E-2</v>
      </c>
      <c r="D11" s="202">
        <f>'Nacionalidad-Alojamiento(datos)'!E11/'Nacionalidad-Alojamiento(datos)'!E$31</f>
        <v>2.8581005004848649E-2</v>
      </c>
      <c r="E11" s="202">
        <f>'Nacionalidad-Alojamiento(datos)'!G11/'Nacionalidad-Alojamiento(datos)'!G$31</f>
        <v>2.4465070835368832E-2</v>
      </c>
      <c r="F11" s="202">
        <f>'Nacionalidad-Alojamiento(datos)'!I11/'Nacionalidad-Alojamiento(datos)'!I$31</f>
        <v>5.847706206734718E-2</v>
      </c>
      <c r="G11" s="202">
        <f>'Nacionalidad-Alojamiento(datos)'!K11/'Nacionalidad-Alojamiento(datos)'!K$31</f>
        <v>3.5179300953245576E-3</v>
      </c>
      <c r="H11" s="200">
        <f>'Nacionalidad-Alojamiento(datos)'!M11/'Nacionalidad-Alojamiento(datos)'!M$31</f>
        <v>0.19729943259355023</v>
      </c>
    </row>
    <row r="12" spans="2:8" ht="15" customHeight="1">
      <c r="B12" s="96" t="str">
        <f>'Nacionalidades '!B10</f>
        <v>Finlandia</v>
      </c>
      <c r="C12" s="200">
        <f>'Nacionalidad-Alojamiento(datos)'!C12/'Nacionalidad-Alojamiento(datos)'!C$31</f>
        <v>3.6428254109284762E-2</v>
      </c>
      <c r="D12" s="202">
        <f>'Nacionalidad-Alojamiento(datos)'!E12/'Nacionalidad-Alojamiento(datos)'!E$31</f>
        <v>9.358871728787967E-3</v>
      </c>
      <c r="E12" s="202">
        <f>'Nacionalidad-Alojamiento(datos)'!G12/'Nacionalidad-Alojamiento(datos)'!G$31</f>
        <v>7.1753786028334147E-3</v>
      </c>
      <c r="F12" s="202">
        <f>'Nacionalidad-Alojamiento(datos)'!I12/'Nacionalidad-Alojamiento(datos)'!I$31</f>
        <v>2.4169893230083304E-2</v>
      </c>
      <c r="G12" s="202">
        <f>'Nacionalidad-Alojamiento(datos)'!K12/'Nacionalidad-Alojamiento(datos)'!K$31</f>
        <v>1.1348161597821154E-3</v>
      </c>
      <c r="H12" s="200">
        <f>'Nacionalidad-Alojamiento(datos)'!M12/'Nacionalidad-Alojamiento(datos)'!M$31</f>
        <v>0.1111111111111111</v>
      </c>
    </row>
    <row r="13" spans="2:8" ht="15" customHeight="1">
      <c r="B13" s="96" t="str">
        <f>'Nacionalidades '!B11</f>
        <v>Suecia</v>
      </c>
      <c r="C13" s="200">
        <f>'Nacionalidad-Alojamiento(datos)'!C13/'Nacionalidad-Alojamiento(datos)'!C$31</f>
        <v>1.6408477952451241E-2</v>
      </c>
      <c r="D13" s="202">
        <f>'Nacionalidad-Alojamiento(datos)'!E13/'Nacionalidad-Alojamiento(datos)'!E$31</f>
        <v>8.5290691241840279E-3</v>
      </c>
      <c r="E13" s="202">
        <f>'Nacionalidad-Alojamiento(datos)'!G13/'Nacionalidad-Alojamiento(datos)'!G$31</f>
        <v>7.5192965315095265E-3</v>
      </c>
      <c r="F13" s="202">
        <f>'Nacionalidad-Alojamiento(datos)'!I13/'Nacionalidad-Alojamiento(datos)'!I$31</f>
        <v>1.6214947788337441E-2</v>
      </c>
      <c r="G13" s="202">
        <f>'Nacionalidad-Alojamiento(datos)'!K13/'Nacionalidad-Alojamiento(datos)'!K$31</f>
        <v>6.8088969586926917E-4</v>
      </c>
      <c r="H13" s="200">
        <f>'Nacionalidad-Alojamiento(datos)'!M13/'Nacionalidad-Alojamiento(datos)'!M$31</f>
        <v>3.8147310206133739E-2</v>
      </c>
    </row>
    <row r="14" spans="2:8" ht="15" customHeight="1">
      <c r="B14" s="96" t="str">
        <f>'Nacionalidades '!B12</f>
        <v>Dinamarca</v>
      </c>
      <c r="C14" s="200">
        <f>'Nacionalidad-Alojamiento(datos)'!C14/'Nacionalidad-Alojamiento(datos)'!C$31</f>
        <v>1.1751049712672504E-2</v>
      </c>
      <c r="D14" s="202">
        <f>'Nacionalidad-Alojamiento(datos)'!E14/'Nacionalidad-Alojamiento(datos)'!E$31</f>
        <v>7.1070152488431574E-3</v>
      </c>
      <c r="E14" s="202">
        <f>'Nacionalidad-Alojamiento(datos)'!G14/'Nacionalidad-Alojamiento(datos)'!G$31</f>
        <v>7.5857352222765025E-3</v>
      </c>
      <c r="F14" s="202">
        <f>'Nacionalidad-Alojamiento(datos)'!I14/'Nacionalidad-Alojamiento(datos)'!I$31</f>
        <v>5.4910242872228086E-3</v>
      </c>
      <c r="G14" s="202">
        <f>'Nacionalidad-Alojamiento(datos)'!K14/'Nacionalidad-Alojamiento(datos)'!K$31</f>
        <v>1.0213345438039039E-3</v>
      </c>
      <c r="H14" s="200">
        <f>'Nacionalidad-Alojamiento(datos)'!M14/'Nacionalidad-Alojamiento(datos)'!M$31</f>
        <v>2.4563671622495151E-2</v>
      </c>
    </row>
    <row r="15" spans="2:8" ht="15" customHeight="1">
      <c r="B15" s="96" t="str">
        <f>'Nacionalidades '!B13</f>
        <v>Noruega</v>
      </c>
      <c r="C15" s="200">
        <f>'Nacionalidad-Alojamiento(datos)'!C15/'Nacionalidad-Alojamiento(datos)'!C$31</f>
        <v>8.8777747524397752E-3</v>
      </c>
      <c r="D15" s="202">
        <f>'Nacionalidad-Alojamiento(datos)'!E15/'Nacionalidad-Alojamiento(datos)'!E$31</f>
        <v>3.5860489030334979E-3</v>
      </c>
      <c r="E15" s="202">
        <f>'Nacionalidad-Alojamiento(datos)'!G15/'Nacionalidad-Alojamiento(datos)'!G$31</f>
        <v>2.1846604787493893E-3</v>
      </c>
      <c r="F15" s="202">
        <f>'Nacionalidad-Alojamiento(datos)'!I15/'Nacionalidad-Alojamiento(datos)'!I$31</f>
        <v>1.2601196761703626E-2</v>
      </c>
      <c r="G15" s="202">
        <f>'Nacionalidad-Alojamiento(datos)'!K15/'Nacionalidad-Alojamiento(datos)'!K$31</f>
        <v>6.8088969586926917E-4</v>
      </c>
      <c r="H15" s="200">
        <f>'Nacionalidad-Alojamiento(datos)'!M15/'Nacionalidad-Alojamiento(datos)'!M$31</f>
        <v>2.3477339653810242E-2</v>
      </c>
    </row>
    <row r="16" spans="2:8" ht="15" customHeight="1">
      <c r="B16" s="96" t="str">
        <f>'Nacionalidades '!B14</f>
        <v>Reino Unido</v>
      </c>
      <c r="C16" s="200">
        <f>'Nacionalidad-Alojamiento(datos)'!C16/'Nacionalidad-Alojamiento(datos)'!C$31</f>
        <v>6.8609889033786661E-2</v>
      </c>
      <c r="D16" s="202">
        <f>'Nacionalidad-Alojamiento(datos)'!E16/'Nacionalidad-Alojamiento(datos)'!E$31</f>
        <v>7.2736265953361842E-2</v>
      </c>
      <c r="E16" s="202">
        <f>'Nacionalidad-Alojamiento(datos)'!G16/'Nacionalidad-Alojamiento(datos)'!G$31</f>
        <v>7.4321446018563747E-2</v>
      </c>
      <c r="F16" s="202">
        <f>'Nacionalidad-Alojamiento(datos)'!I16/'Nacionalidad-Alojamiento(datos)'!I$31</f>
        <v>7.7038601431420856E-2</v>
      </c>
      <c r="G16" s="202">
        <f>'Nacionalidad-Alojamiento(datos)'!K16/'Nacionalidad-Alojamiento(datos)'!K$31</f>
        <v>5.9010440308669993E-3</v>
      </c>
      <c r="H16" s="200">
        <f>'Nacionalidad-Alojamiento(datos)'!M16/'Nacionalidad-Alojamiento(datos)'!M$31</f>
        <v>5.7225454284277812E-2</v>
      </c>
    </row>
    <row r="17" spans="2:10" ht="15" customHeight="1">
      <c r="B17" s="96" t="str">
        <f>'Nacionalidades '!B15</f>
        <v>Francia</v>
      </c>
      <c r="C17" s="200">
        <f>'Nacionalidad-Alojamiento(datos)'!C17/'Nacionalidad-Alojamiento(datos)'!C$31</f>
        <v>2.6860224607462395E-2</v>
      </c>
      <c r="D17" s="202">
        <f>'Nacionalidad-Alojamiento(datos)'!E17/'Nacionalidad-Alojamiento(datos)'!E$31</f>
        <v>3.0608326662371219E-2</v>
      </c>
      <c r="E17" s="202">
        <f>'Nacionalidad-Alojamiento(datos)'!G17/'Nacionalidad-Alojamiento(datos)'!G$31</f>
        <v>2.6266731802638006E-2</v>
      </c>
      <c r="F17" s="202">
        <f>'Nacionalidad-Alojamiento(datos)'!I17/'Nacionalidad-Alojamiento(datos)'!I$31</f>
        <v>6.1996949430951541E-2</v>
      </c>
      <c r="G17" s="202">
        <f>'Nacionalidad-Alojamiento(datos)'!K17/'Nacionalidad-Alojamiento(datos)'!K$31</f>
        <v>4.8797094870630959E-3</v>
      </c>
      <c r="H17" s="200">
        <f>'Nacionalidad-Alojamiento(datos)'!M17/'Nacionalidad-Alojamiento(datos)'!M$31</f>
        <v>1.6519428284134167E-2</v>
      </c>
    </row>
    <row r="18" spans="2:10" ht="15" customHeight="1">
      <c r="B18" s="96" t="str">
        <f>'Nacionalidades '!B16</f>
        <v>Italia</v>
      </c>
      <c r="C18" s="200">
        <f>'Nacionalidad-Alojamiento(datos)'!C18/'Nacionalidad-Alojamiento(datos)'!C$31</f>
        <v>7.492488404197895E-3</v>
      </c>
      <c r="D18" s="202">
        <f>'Nacionalidad-Alojamiento(datos)'!E18/'Nacionalidad-Alojamiento(datos)'!E$31</f>
        <v>5.9094961959245303E-3</v>
      </c>
      <c r="E18" s="202">
        <f>'Nacionalidad-Alojamiento(datos)'!G18/'Nacionalidad-Alojamiento(datos)'!G$31</f>
        <v>4.4592085979482171E-3</v>
      </c>
      <c r="F18" s="202">
        <f>'Nacionalidad-Alojamiento(datos)'!I18/'Nacionalidad-Alojamiento(datos)'!I$31</f>
        <v>1.5018186084711956E-2</v>
      </c>
      <c r="G18" s="202">
        <f>'Nacionalidad-Alojamiento(datos)'!K18/'Nacionalidad-Alojamiento(datos)'!K$31</f>
        <v>3.971856559237404E-3</v>
      </c>
      <c r="H18" s="200">
        <f>'Nacionalidad-Alojamiento(datos)'!M18/'Nacionalidad-Alojamiento(datos)'!M$31</f>
        <v>1.1859872153989801E-2</v>
      </c>
    </row>
    <row r="19" spans="2:10" ht="15" customHeight="1">
      <c r="B19" s="96" t="str">
        <f>'Nacionalidades '!B17</f>
        <v>Austria</v>
      </c>
      <c r="C19" s="200">
        <f>'Nacionalidad-Alojamiento(datos)'!C19/'Nacionalidad-Alojamiento(datos)'!C$31</f>
        <v>6.8786632464424412E-3</v>
      </c>
      <c r="D19" s="202">
        <f>'Nacionalidad-Alojamiento(datos)'!E19/'Nacionalidad-Alojamiento(datos)'!E$31</f>
        <v>7.2827381533475217E-3</v>
      </c>
      <c r="E19" s="202">
        <f>'Nacionalidad-Alojamiento(datos)'!G19/'Nacionalidad-Alojamiento(datos)'!G$31</f>
        <v>6.503175378602833E-3</v>
      </c>
      <c r="F19" s="202">
        <f>'Nacionalidad-Alojamiento(datos)'!I19/'Nacionalidad-Alojamiento(datos)'!I$31</f>
        <v>1.3023583245336149E-2</v>
      </c>
      <c r="G19" s="202">
        <f>'Nacionalidad-Alojamiento(datos)'!K19/'Nacionalidad-Alojamiento(datos)'!K$31</f>
        <v>2.1561507035860192E-3</v>
      </c>
      <c r="H19" s="200">
        <f>'Nacionalidad-Alojamiento(datos)'!M19/'Nacionalidad-Alojamiento(datos)'!M$31</f>
        <v>5.7638439991381171E-3</v>
      </c>
    </row>
    <row r="20" spans="2:10" ht="15" customHeight="1">
      <c r="B20" s="96" t="str">
        <f>'Nacionalidades '!B18</f>
        <v>Países del Este</v>
      </c>
      <c r="C20" s="200">
        <f>'Nacionalidad-Alojamiento(datos)'!C20/'Nacionalidad-Alojamiento(datos)'!C$31</f>
        <v>6.7425230363566012E-3</v>
      </c>
      <c r="D20" s="202">
        <f>'Nacionalidad-Alojamiento(datos)'!E20/'Nacionalidad-Alojamiento(datos)'!E$31</f>
        <v>6.9378006000611779E-3</v>
      </c>
      <c r="E20" s="202">
        <f>'Nacionalidad-Alojamiento(datos)'!G20/'Nacionalidad-Alojamiento(datos)'!G$31</f>
        <v>7.0542256961406936E-3</v>
      </c>
      <c r="F20" s="202">
        <f>'Nacionalidad-Alojamiento(datos)'!I20/'Nacionalidad-Alojamiento(datos)'!I$31</f>
        <v>7.4621612108412535E-3</v>
      </c>
      <c r="G20" s="202">
        <f>'Nacionalidad-Alojamiento(datos)'!K20/'Nacionalidad-Alojamiento(datos)'!K$31</f>
        <v>1.0213345438039039E-3</v>
      </c>
      <c r="H20" s="200">
        <f>'Nacionalidad-Alojamiento(datos)'!M20/'Nacionalidad-Alojamiento(datos)'!M$31</f>
        <v>6.2037635567047328E-3</v>
      </c>
    </row>
    <row r="21" spans="2:10" ht="15" customHeight="1">
      <c r="B21" s="96" t="str">
        <f>'Nacionalidades '!B19</f>
        <v>Rusia</v>
      </c>
      <c r="C21" s="200">
        <f>'Nacionalidad-Alojamiento(datos)'!C21/'Nacionalidad-Alojamiento(datos)'!C$31</f>
        <v>5.4384431292185554E-3</v>
      </c>
      <c r="D21" s="202">
        <f>'Nacionalidad-Alojamiento(datos)'!E21/'Nacionalidad-Alojamiento(datos)'!E$31</f>
        <v>4.786822083813317E-3</v>
      </c>
      <c r="E21" s="202">
        <f>'Nacionalidad-Alojamiento(datos)'!G21/'Nacionalidad-Alojamiento(datos)'!G$31</f>
        <v>4.9985344406448459E-3</v>
      </c>
      <c r="F21" s="202">
        <f>'Nacionalidad-Alojamiento(datos)'!I21/'Nacionalidad-Alojamiento(datos)'!I$31</f>
        <v>4.4350580781414998E-3</v>
      </c>
      <c r="G21" s="202">
        <f>'Nacionalidad-Alojamiento(datos)'!K21/'Nacionalidad-Alojamiento(datos)'!K$31</f>
        <v>3.4044484793463458E-4</v>
      </c>
      <c r="H21" s="200">
        <f>'Nacionalidad-Alojamiento(datos)'!M21/'Nacionalidad-Alojamiento(datos)'!M$31</f>
        <v>7.2362278244631189E-3</v>
      </c>
    </row>
    <row r="22" spans="2:10" ht="15" customHeight="1">
      <c r="B22" s="96" t="str">
        <f>'Nacionalidades '!B20</f>
        <v>Holanda</v>
      </c>
      <c r="C22" s="200">
        <f>'Nacionalidad-Alojamiento(datos)'!C22/'Nacionalidad-Alojamiento(datos)'!C$31</f>
        <v>4.4926269328327195E-3</v>
      </c>
      <c r="D22" s="202">
        <f>'Nacionalidad-Alojamiento(datos)'!E22/'Nacionalidad-Alojamiento(datos)'!E$31</f>
        <v>3.5600158801439626E-3</v>
      </c>
      <c r="E22" s="202">
        <f>'Nacionalidad-Alojamiento(datos)'!G22/'Nacionalidad-Alojamiento(datos)'!G$31</f>
        <v>2.825598436736688E-3</v>
      </c>
      <c r="F22" s="202">
        <f>'Nacionalidad-Alojamiento(datos)'!I22/'Nacionalidad-Alojamiento(datos)'!I$31</f>
        <v>8.5415933356799249E-3</v>
      </c>
      <c r="G22" s="202">
        <f>'Nacionalidad-Alojamiento(datos)'!K22/'Nacionalidad-Alojamiento(datos)'!K$31</f>
        <v>7.9437131184748066E-4</v>
      </c>
      <c r="H22" s="200">
        <f>'Nacionalidad-Alojamiento(datos)'!M22/'Nacionalidad-Alojamiento(datos)'!M$31</f>
        <v>7.0656467715291245E-3</v>
      </c>
    </row>
    <row r="23" spans="2:10" ht="15" customHeight="1">
      <c r="B23" s="96" t="str">
        <f>'Nacionalidades '!B21</f>
        <v>Suiza</v>
      </c>
      <c r="C23" s="200">
        <f>'Nacionalidad-Alojamiento(datos)'!C23/'Nacionalidad-Alojamiento(datos)'!C$31</f>
        <v>4.0913715767902439E-3</v>
      </c>
      <c r="D23" s="202">
        <f>'Nacionalidad-Alojamiento(datos)'!E23/'Nacionalidad-Alojamiento(datos)'!E$31</f>
        <v>4.2336203474106901E-3</v>
      </c>
      <c r="E23" s="202">
        <f>'Nacionalidad-Alojamiento(datos)'!G23/'Nacionalidad-Alojamiento(datos)'!G$31</f>
        <v>4.0097703957010259E-3</v>
      </c>
      <c r="F23" s="202">
        <f>'Nacionalidad-Alojamiento(datos)'!I23/'Nacionalidad-Alojamiento(datos)'!I$31</f>
        <v>6.1950017599436821E-3</v>
      </c>
      <c r="G23" s="202">
        <f>'Nacionalidad-Alojamiento(datos)'!K23/'Nacionalidad-Alojamiento(datos)'!K$31</f>
        <v>1.2482977757603268E-3</v>
      </c>
      <c r="H23" s="200">
        <f>'Nacionalidad-Alojamiento(datos)'!M23/'Nacionalidad-Alojamiento(datos)'!M$31</f>
        <v>3.6989154636213458E-3</v>
      </c>
    </row>
    <row r="24" spans="2:10" ht="15" customHeight="1">
      <c r="B24" s="96" t="str">
        <f>'Nacionalidades '!B22</f>
        <v>Bélgica</v>
      </c>
      <c r="C24" s="200">
        <f>'Nacionalidad-Alojamiento(datos)'!C24/'Nacionalidad-Alojamiento(datos)'!C$31</f>
        <v>2.634432486397921E-3</v>
      </c>
      <c r="D24" s="202">
        <f>'Nacionalidad-Alojamiento(datos)'!E24/'Nacionalidad-Alojamiento(datos)'!E$31</f>
        <v>2.583777521786386E-3</v>
      </c>
      <c r="E24" s="202">
        <f>'Nacionalidad-Alojamiento(datos)'!G24/'Nacionalidad-Alojamiento(datos)'!G$31</f>
        <v>2.2589154860771861E-3</v>
      </c>
      <c r="F24" s="202">
        <f>'Nacionalidad-Alojamiento(datos)'!I24/'Nacionalidad-Alojamiento(datos)'!I$31</f>
        <v>4.9982400563181976E-3</v>
      </c>
      <c r="G24" s="202">
        <f>'Nacionalidad-Alojamiento(datos)'!K24/'Nacionalidad-Alojamiento(datos)'!K$31</f>
        <v>3.4044484793463458E-4</v>
      </c>
      <c r="H24" s="200">
        <f>'Nacionalidad-Alojamiento(datos)'!M24/'Nacionalidad-Alojamiento(datos)'!M$31</f>
        <v>2.7741865977160096E-3</v>
      </c>
    </row>
    <row r="25" spans="2:10" ht="15" customHeight="1">
      <c r="B25" s="96" t="str">
        <f>'Nacionalidades '!B23</f>
        <v>Irlanda</v>
      </c>
      <c r="C25" s="200">
        <f>'Nacionalidad-Alojamiento(datos)'!C25/'Nacionalidad-Alojamiento(datos)'!C$31</f>
        <v>2.1209211676530863E-3</v>
      </c>
      <c r="D25" s="202">
        <f>'Nacionalidad-Alojamiento(datos)'!E25/'Nacionalidad-Alojamiento(datos)'!E$31</f>
        <v>1.7409584057376782E-3</v>
      </c>
      <c r="E25" s="202">
        <f>'Nacionalidad-Alojamiento(datos)'!G25/'Nacionalidad-Alojamiento(datos)'!G$31</f>
        <v>1.3404982901807523E-3</v>
      </c>
      <c r="F25" s="202">
        <f>'Nacionalidad-Alojamiento(datos)'!I25/'Nacionalidad-Alojamiento(datos)'!I$31</f>
        <v>4.4585239938988615E-3</v>
      </c>
      <c r="G25" s="202">
        <f>'Nacionalidad-Alojamiento(datos)'!K25/'Nacionalidad-Alojamiento(datos)'!K$31</f>
        <v>2.2696323195642307E-4</v>
      </c>
      <c r="H25" s="200">
        <f>'Nacionalidad-Alojamiento(datos)'!M25/'Nacionalidad-Alojamiento(datos)'!M$31</f>
        <v>3.1692164045105222E-3</v>
      </c>
    </row>
    <row r="26" spans="2:10" ht="15" customHeight="1">
      <c r="B26" s="96" t="str">
        <f>'Nacionalidades '!B24</f>
        <v>Resto de Europa</v>
      </c>
      <c r="C26" s="200">
        <f>'Nacionalidad-Alojamiento(datos)'!C26/'Nacionalidad-Alojamiento(datos)'!C$31</f>
        <v>1.4578944602876618E-2</v>
      </c>
      <c r="D26" s="202">
        <f>'Nacionalidad-Alojamiento(datos)'!E26/'Nacionalidad-Alojamiento(datos)'!E$31</f>
        <v>1.3420023299555486E-2</v>
      </c>
      <c r="E26" s="202">
        <f>'Nacionalidad-Alojamiento(datos)'!G26/'Nacionalidad-Alojamiento(datos)'!G$31</f>
        <v>1.2658524670249145E-2</v>
      </c>
      <c r="F26" s="202">
        <f>'Nacionalidad-Alojamiento(datos)'!I26/'Nacionalidad-Alojamiento(datos)'!I$31</f>
        <v>1.9758301067699168E-2</v>
      </c>
      <c r="G26" s="202">
        <f>'Nacionalidad-Alojamiento(datos)'!K26/'Nacionalidad-Alojamiento(datos)'!K$31</f>
        <v>4.8797094870630959E-3</v>
      </c>
      <c r="H26" s="200">
        <f>'Nacionalidad-Alojamiento(datos)'!M26/'Nacionalidad-Alojamiento(datos)'!M$31</f>
        <v>1.777634130575307E-2</v>
      </c>
    </row>
    <row r="27" spans="2:10" ht="15" customHeight="1">
      <c r="B27" s="96" t="str">
        <f>'Nacionalidades '!B25</f>
        <v>Usa</v>
      </c>
      <c r="C27" s="200">
        <f>'Nacionalidad-Alojamiento(datos)'!C27/'Nacionalidad-Alojamiento(datos)'!C$31</f>
        <v>2.4433585073300756E-3</v>
      </c>
      <c r="D27" s="202">
        <f>'Nacionalidad-Alojamiento(datos)'!E27/'Nacionalidad-Alojamiento(datos)'!E$31</f>
        <v>2.092404214746406E-3</v>
      </c>
      <c r="E27" s="202">
        <f>'Nacionalidad-Alojamiento(datos)'!G27/'Nacionalidad-Alojamiento(datos)'!G$31</f>
        <v>2.0322423058133855E-3</v>
      </c>
      <c r="F27" s="202">
        <f>'Nacionalidad-Alojamiento(datos)'!I27/'Nacionalidad-Alojamiento(datos)'!I$31</f>
        <v>2.3700574914936054E-3</v>
      </c>
      <c r="G27" s="202">
        <f>'Nacionalidad-Alojamiento(datos)'!K27/'Nacionalidad-Alojamiento(datos)'!K$31</f>
        <v>2.4965955515206537E-3</v>
      </c>
      <c r="H27" s="200">
        <f>'Nacionalidad-Alojamiento(datos)'!M27/'Nacionalidad-Alojamiento(datos)'!M$31</f>
        <v>3.4116210586798822E-3</v>
      </c>
    </row>
    <row r="28" spans="2:10" ht="15" customHeight="1">
      <c r="B28" s="96" t="str">
        <f>'Nacionalidades '!B26</f>
        <v>Resto de América</v>
      </c>
      <c r="C28" s="200">
        <f>'Nacionalidad-Alojamiento(datos)'!C28/'Nacionalidad-Alojamiento(datos)'!C$31</f>
        <v>5.3261871665161963E-3</v>
      </c>
      <c r="D28" s="202">
        <f>'Nacionalidad-Alojamiento(datos)'!E28/'Nacionalidad-Alojamiento(datos)'!E$31</f>
        <v>2.9612563536846491E-3</v>
      </c>
      <c r="E28" s="202">
        <f>'Nacionalidad-Alojamiento(datos)'!G28/'Nacionalidad-Alojamiento(datos)'!G$31</f>
        <v>2.1338544211040545E-3</v>
      </c>
      <c r="F28" s="202">
        <f>'Nacionalidad-Alojamiento(datos)'!I28/'Nacionalidad-Alojamiento(datos)'!I$31</f>
        <v>8.3304000938636633E-3</v>
      </c>
      <c r="G28" s="202">
        <f>'Nacionalidad-Alojamiento(datos)'!K28/'Nacionalidad-Alojamiento(datos)'!K$31</f>
        <v>1.0213345438039039E-3</v>
      </c>
      <c r="H28" s="200">
        <f>'Nacionalidad-Alojamiento(datos)'!M28/'Nacionalidad-Alojamiento(datos)'!M$31</f>
        <v>1.185089420383538E-2</v>
      </c>
      <c r="I28" s="203"/>
      <c r="J28" s="203"/>
    </row>
    <row r="29" spans="2:10" ht="15" customHeight="1">
      <c r="B29" s="96" t="str">
        <f>'Nacionalidades '!B27</f>
        <v>Resto del Mundo</v>
      </c>
      <c r="C29" s="200">
        <f>'Nacionalidad-Alojamiento(datos)'!C29/'Nacionalidad-Alojamiento(datos)'!C$31</f>
        <v>6.1406400022928874E-3</v>
      </c>
      <c r="D29" s="202">
        <f>'Nacionalidad-Alojamiento(datos)'!E29/'Nacionalidad-Alojamiento(datos)'!E$31</f>
        <v>5.1773174271563475E-3</v>
      </c>
      <c r="E29" s="202">
        <f>'Nacionalidad-Alojamiento(datos)'!G29/'Nacionalidad-Alojamiento(datos)'!G$31</f>
        <v>5.0962383976551054E-3</v>
      </c>
      <c r="F29" s="202">
        <f>'Nacionalidad-Alojamiento(datos)'!I29/'Nacionalidad-Alojamiento(datos)'!I$31</f>
        <v>6.07767218115687E-3</v>
      </c>
      <c r="G29" s="202">
        <f>'Nacionalidad-Alojamiento(datos)'!K29/'Nacionalidad-Alojamiento(datos)'!K$31</f>
        <v>3.1774852473899226E-3</v>
      </c>
      <c r="H29" s="200">
        <f>'Nacionalidad-Alojamiento(datos)'!M29/'Nacionalidad-Alojamiento(datos)'!M$31</f>
        <v>8.7983911513323278E-3</v>
      </c>
    </row>
    <row r="30" spans="2:10" ht="15" customHeight="1">
      <c r="B30" s="204" t="str">
        <f>'Nacionalidades '!B28</f>
        <v>Turismo extranjero</v>
      </c>
      <c r="C30" s="206">
        <f>'Nacionalidad-Alojamiento(datos)'!C30/'Nacionalidad-Alojamiento(datos)'!C$31</f>
        <v>0.45394161734569582</v>
      </c>
      <c r="D30" s="206">
        <f>'Nacionalidad-Alojamiento(datos)'!E30/'Nacionalidad-Alojamiento(datos)'!E$31</f>
        <v>0.43661609751970376</v>
      </c>
      <c r="E30" s="206">
        <f>'Nacionalidad-Alojamiento(datos)'!G30/'Nacionalidad-Alojamiento(datos)'!G$31</f>
        <v>0.42644259892525649</v>
      </c>
      <c r="F30" s="206">
        <f>'Nacionalidad-Alojamiento(datos)'!I30/'Nacionalidad-Alojamiento(datos)'!I$31</f>
        <v>0.57702686847354223</v>
      </c>
      <c r="G30" s="206">
        <f>'Nacionalidad-Alojamiento(datos)'!K30/'Nacionalidad-Alojamiento(datos)'!K$31</f>
        <v>5.2995914661824788E-2</v>
      </c>
      <c r="H30" s="200">
        <f>'Nacionalidad-Alojamiento(datos)'!M30/'Nacionalidad-Alojamiento(datos)'!M$31</f>
        <v>0.50174172232995762</v>
      </c>
    </row>
    <row r="31" spans="2:10" ht="15" customHeight="1">
      <c r="B31" s="207" t="s">
        <v>83</v>
      </c>
      <c r="C31" s="210">
        <f>'Nacionalidad-Alojamiento(datos)'!C31/'Nacionalidad-Alojamiento(datos)'!C$31</f>
        <v>1</v>
      </c>
      <c r="D31" s="210">
        <f>'Nacionalidad-Alojamiento(datos)'!E31/'Nacionalidad-Alojamiento(datos)'!E$31</f>
        <v>1</v>
      </c>
      <c r="E31" s="210">
        <f>'Nacionalidad-Alojamiento(datos)'!G31/'Nacionalidad-Alojamiento(datos)'!G$31</f>
        <v>1</v>
      </c>
      <c r="F31" s="210">
        <f>'Nacionalidad-Alojamiento(datos)'!I31/'Nacionalidad-Alojamiento(datos)'!I$31</f>
        <v>1</v>
      </c>
      <c r="G31" s="210">
        <f>'Nacionalidad-Alojamiento(datos)'!K31/'Nacionalidad-Alojamiento(datos)'!K$31</f>
        <v>1</v>
      </c>
      <c r="H31" s="210">
        <f>'Nacionalidad-Alojamiento(datos)'!M31/'Nacionalidad-Alojamiento(datos)'!M$31</f>
        <v>1</v>
      </c>
    </row>
    <row r="32" spans="2:10" ht="15" customHeight="1">
      <c r="B32" s="359" t="s">
        <v>67</v>
      </c>
      <c r="C32" s="359"/>
      <c r="D32" s="359"/>
      <c r="E32" s="359"/>
      <c r="F32" s="359"/>
      <c r="G32" s="359"/>
      <c r="H32" s="359"/>
    </row>
  </sheetData>
  <mergeCells count="7">
    <mergeCell ref="B32:H32"/>
    <mergeCell ref="B5:H5"/>
    <mergeCell ref="B6:H6"/>
    <mergeCell ref="B7:B8"/>
    <mergeCell ref="C7:C8"/>
    <mergeCell ref="D7:G7"/>
    <mergeCell ref="H7:H8"/>
  </mergeCells>
  <conditionalFormatting sqref="B9:B30">
    <cfRule type="containsText" dxfId="62" priority="60" operator="containsText" text="DINAMARCA">
      <formula>NOT(ISERROR(SEARCH("DINAMARCA",B9)))</formula>
    </cfRule>
    <cfRule type="containsText" dxfId="61" priority="61" operator="containsText" text="NORUEGA">
      <formula>NOT(ISERROR(SEARCH("NORUEGA",B9)))</formula>
    </cfRule>
    <cfRule type="containsText" dxfId="60" priority="62" operator="containsText" text="FINLANDIA">
      <formula>NOT(ISERROR(SEARCH("FINLANDIA",B9)))</formula>
    </cfRule>
    <cfRule type="containsText" dxfId="59" priority="63" operator="containsText" text="SUECIA">
      <formula>NOT(ISERROR(SEARCH("SUECIA",B9)))</formula>
    </cfRule>
  </conditionalFormatting>
  <conditionalFormatting sqref="B9:B30">
    <cfRule type="containsText" dxfId="58" priority="43" operator="containsText" text="SUIZA">
      <formula>NOT(ISERROR(SEARCH("SUIZA",B9)))</formula>
    </cfRule>
    <cfRule type="containsText" dxfId="57" priority="44" operator="containsText" text="AUSTRIA">
      <formula>NOT(ISERROR(SEARCH("AUSTRIA",B9)))</formula>
    </cfRule>
    <cfRule type="containsText" dxfId="56" priority="45" operator="containsText" text="IRLANDA">
      <formula>NOT(ISERROR(SEARCH("IRLANDA",B9)))</formula>
    </cfRule>
    <cfRule type="containsText" dxfId="55" priority="46" operator="containsText" text="PAÍSES DEL ESTE">
      <formula>NOT(ISERROR(SEARCH("PAÍSES DEL ESTE",B9)))</formula>
    </cfRule>
    <cfRule type="containsText" dxfId="54" priority="47" operator="containsText" text="RUSIA">
      <formula>NOT(ISERROR(SEARCH("RUSIA",B9)))</formula>
    </cfRule>
    <cfRule type="containsText" dxfId="53" priority="48" operator="containsText" text="HOLANDA">
      <formula>NOT(ISERROR(SEARCH("HOLANDA",B9)))</formula>
    </cfRule>
    <cfRule type="containsText" dxfId="52" priority="49" operator="containsText" text="FRANCIA">
      <formula>NOT(ISERROR(SEARCH("FRANCIA",B9)))</formula>
    </cfRule>
    <cfRule type="containsText" dxfId="51" priority="50" operator="containsText" text="ITALIA">
      <formula>NOT(ISERROR(SEARCH("ITALIA",B9)))</formula>
    </cfRule>
    <cfRule type="containsText" dxfId="50" priority="51" operator="containsText" text="BÉLGICA">
      <formula>NOT(ISERROR(SEARCH("BÉLGICA",B9)))</formula>
    </cfRule>
    <cfRule type="containsText" dxfId="49" priority="52" operator="containsText" text="ESPAÑA">
      <formula>NOT(ISERROR(SEARCH("ESPAÑA",B9)))</formula>
    </cfRule>
    <cfRule type="containsText" dxfId="48" priority="53" operator="containsText" text="ALEMANIA">
      <formula>NOT(ISERROR(SEARCH("ALEMANIA",B9)))</formula>
    </cfRule>
    <cfRule type="containsText" dxfId="47" priority="54" operator="containsText" text="PAÍSES NÓRDICOS">
      <formula>NOT(ISERROR(SEARCH("PAÍSES NÓRDICOS",B9)))</formula>
    </cfRule>
    <cfRule type="containsText" dxfId="46" priority="55" operator="containsText" text="REINO UNIDO">
      <formula>NOT(ISERROR(SEARCH("REINO UNIDO",B9)))</formula>
    </cfRule>
    <cfRule type="containsText" dxfId="45" priority="56" operator="containsText" text="DINAMARCA">
      <formula>NOT(ISERROR(SEARCH("DINAMARCA",B9)))</formula>
    </cfRule>
    <cfRule type="containsText" dxfId="44" priority="57" operator="containsText" text="NORUEGA">
      <formula>NOT(ISERROR(SEARCH("NORUEGA",B9)))</formula>
    </cfRule>
    <cfRule type="containsText" dxfId="43" priority="58" operator="containsText" text="FINLANDIA">
      <formula>NOT(ISERROR(SEARCH("FINLANDIA",B9)))</formula>
    </cfRule>
    <cfRule type="containsText" dxfId="42" priority="59" operator="containsText" text="SUECIA">
      <formula>NOT(ISERROR(SEARCH("SUECIA",B9)))</formula>
    </cfRule>
  </conditionalFormatting>
  <conditionalFormatting sqref="B9:B29">
    <cfRule type="containsText" dxfId="41" priority="39" operator="containsText" text="DINAMARCA">
      <formula>NOT(ISERROR(SEARCH("DINAMARCA",B9)))</formula>
    </cfRule>
    <cfRule type="containsText" dxfId="40" priority="40" operator="containsText" text="NORUEGA">
      <formula>NOT(ISERROR(SEARCH("NORUEGA",B9)))</formula>
    </cfRule>
    <cfRule type="containsText" dxfId="39" priority="41" operator="containsText" text="FINLANDIA">
      <formula>NOT(ISERROR(SEARCH("FINLANDIA",B9)))</formula>
    </cfRule>
    <cfRule type="containsText" dxfId="38" priority="42" operator="containsText" text="SUECIA">
      <formula>NOT(ISERROR(SEARCH("SUECIA",B9)))</formula>
    </cfRule>
  </conditionalFormatting>
  <conditionalFormatting sqref="B9:B29">
    <cfRule type="containsText" dxfId="37" priority="22" operator="containsText" text="SUIZA">
      <formula>NOT(ISERROR(SEARCH("SUIZA",B9)))</formula>
    </cfRule>
    <cfRule type="containsText" dxfId="36" priority="23" operator="containsText" text="AUSTRIA">
      <formula>NOT(ISERROR(SEARCH("AUSTRIA",B9)))</formula>
    </cfRule>
    <cfRule type="containsText" dxfId="35" priority="24" operator="containsText" text="IRLANDA">
      <formula>NOT(ISERROR(SEARCH("IRLANDA",B9)))</formula>
    </cfRule>
    <cfRule type="containsText" dxfId="34" priority="25" operator="containsText" text="PAÍSES DEL ESTE">
      <formula>NOT(ISERROR(SEARCH("PAÍSES DEL ESTE",B9)))</formula>
    </cfRule>
    <cfRule type="containsText" dxfId="33" priority="26" operator="containsText" text="RUSIA">
      <formula>NOT(ISERROR(SEARCH("RUSIA",B9)))</formula>
    </cfRule>
    <cfRule type="containsText" dxfId="32" priority="27" operator="containsText" text="HOLANDA">
      <formula>NOT(ISERROR(SEARCH("HOLANDA",B9)))</formula>
    </cfRule>
    <cfRule type="containsText" dxfId="31" priority="28" operator="containsText" text="FRANCIA">
      <formula>NOT(ISERROR(SEARCH("FRANCIA",B9)))</formula>
    </cfRule>
    <cfRule type="containsText" dxfId="30" priority="29" operator="containsText" text="ITALIA">
      <formula>NOT(ISERROR(SEARCH("ITALIA",B9)))</formula>
    </cfRule>
    <cfRule type="containsText" dxfId="29" priority="30" operator="containsText" text="BÉLGICA">
      <formula>NOT(ISERROR(SEARCH("BÉLGICA",B9)))</formula>
    </cfRule>
    <cfRule type="containsText" dxfId="28" priority="31" operator="containsText" text="ESPAÑA">
      <formula>NOT(ISERROR(SEARCH("ESPAÑA",B9)))</formula>
    </cfRule>
    <cfRule type="containsText" dxfId="27" priority="32" operator="containsText" text="ALEMANIA">
      <formula>NOT(ISERROR(SEARCH("ALEMANIA",B9)))</formula>
    </cfRule>
    <cfRule type="containsText" dxfId="26" priority="33" operator="containsText" text="PAÍSES NÓRDICOS">
      <formula>NOT(ISERROR(SEARCH("PAÍSES NÓRDICOS",B9)))</formula>
    </cfRule>
    <cfRule type="containsText" dxfId="25" priority="34" operator="containsText" text="REINO UNIDO">
      <formula>NOT(ISERROR(SEARCH("REINO UNIDO",B9)))</formula>
    </cfRule>
    <cfRule type="containsText" dxfId="24" priority="35" operator="containsText" text="DINAMARCA">
      <formula>NOT(ISERROR(SEARCH("DINAMARCA",B9)))</formula>
    </cfRule>
    <cfRule type="containsText" dxfId="23" priority="36" operator="containsText" text="NORUEGA">
      <formula>NOT(ISERROR(SEARCH("NORUEGA",B9)))</formula>
    </cfRule>
    <cfRule type="containsText" dxfId="22" priority="37" operator="containsText" text="FINLANDIA">
      <formula>NOT(ISERROR(SEARCH("FINLANDIA",B9)))</formula>
    </cfRule>
    <cfRule type="containsText" dxfId="21" priority="38" operator="containsText" text="SUECIA">
      <formula>NOT(ISERROR(SEARCH("SUECIA",B9)))</formula>
    </cfRule>
  </conditionalFormatting>
  <conditionalFormatting sqref="B9:B29">
    <cfRule type="containsText" dxfId="20" priority="18" operator="containsText" text="DINAMARCA">
      <formula>NOT(ISERROR(SEARCH("DINAMARCA",B9)))</formula>
    </cfRule>
    <cfRule type="containsText" dxfId="19" priority="19" operator="containsText" text="NORUEGA">
      <formula>NOT(ISERROR(SEARCH("NORUEGA",B9)))</formula>
    </cfRule>
    <cfRule type="containsText" dxfId="18" priority="20" operator="containsText" text="FINLANDIA">
      <formula>NOT(ISERROR(SEARCH("FINLANDIA",B9)))</formula>
    </cfRule>
    <cfRule type="containsText" dxfId="17" priority="21" operator="containsText" text="SUECIA">
      <formula>NOT(ISERROR(SEARCH("SUECIA",B9)))</formula>
    </cfRule>
  </conditionalFormatting>
  <conditionalFormatting sqref="B9:B29">
    <cfRule type="containsText" dxfId="16" priority="1" operator="containsText" text="SUIZA">
      <formula>NOT(ISERROR(SEARCH("SUIZA",B9)))</formula>
    </cfRule>
    <cfRule type="containsText" dxfId="15" priority="2" operator="containsText" text="AUSTRIA">
      <formula>NOT(ISERROR(SEARCH("AUSTRIA",B9)))</formula>
    </cfRule>
    <cfRule type="containsText" dxfId="14" priority="3" operator="containsText" text="IRLANDA">
      <formula>NOT(ISERROR(SEARCH("IRLANDA",B9)))</formula>
    </cfRule>
    <cfRule type="containsText" dxfId="13" priority="4" operator="containsText" text="PAÍSES DEL ESTE">
      <formula>NOT(ISERROR(SEARCH("PAÍSES DEL ESTE",B9)))</formula>
    </cfRule>
    <cfRule type="containsText" dxfId="12" priority="5" operator="containsText" text="RUSIA">
      <formula>NOT(ISERROR(SEARCH("RUSIA",B9)))</formula>
    </cfRule>
    <cfRule type="containsText" dxfId="11" priority="6" operator="containsText" text="HOLANDA">
      <formula>NOT(ISERROR(SEARCH("HOLANDA",B9)))</formula>
    </cfRule>
    <cfRule type="containsText" dxfId="10" priority="7" operator="containsText" text="FRANCIA">
      <formula>NOT(ISERROR(SEARCH("FRANCIA",B9)))</formula>
    </cfRule>
    <cfRule type="containsText" dxfId="9" priority="8" operator="containsText" text="ITALIA">
      <formula>NOT(ISERROR(SEARCH("ITALIA",B9)))</formula>
    </cfRule>
    <cfRule type="containsText" dxfId="8" priority="9" operator="containsText" text="BÉLGICA">
      <formula>NOT(ISERROR(SEARCH("BÉLGICA",B9)))</formula>
    </cfRule>
    <cfRule type="containsText" dxfId="7" priority="10" operator="containsText" text="ESPAÑA">
      <formula>NOT(ISERROR(SEARCH("ESPAÑA",B9)))</formula>
    </cfRule>
    <cfRule type="containsText" dxfId="6" priority="11" operator="containsText" text="ALEMANIA">
      <formula>NOT(ISERROR(SEARCH("ALEMANIA",B9)))</formula>
    </cfRule>
    <cfRule type="containsText" dxfId="5" priority="12" operator="containsText" text="PAÍSES NÓRDICOS">
      <formula>NOT(ISERROR(SEARCH("PAÍSES NÓRDICOS",B9)))</formula>
    </cfRule>
    <cfRule type="containsText" dxfId="4" priority="13" operator="containsText" text="REINO UNIDO">
      <formula>NOT(ISERROR(SEARCH("REINO UNIDO",B9)))</formula>
    </cfRule>
    <cfRule type="containsText" dxfId="3" priority="14" operator="containsText" text="DINAMARCA">
      <formula>NOT(ISERROR(SEARCH("DINAMARCA",B9)))</formula>
    </cfRule>
    <cfRule type="containsText" dxfId="2" priority="15" operator="containsText" text="NORUEGA">
      <formula>NOT(ISERROR(SEARCH("NORUEGA",B9)))</formula>
    </cfRule>
    <cfRule type="containsText" dxfId="1" priority="16" operator="containsText" text="FINLANDIA">
      <formula>NOT(ISERROR(SEARCH("FINLANDIA",B9)))</formula>
    </cfRule>
    <cfRule type="containsText" dxfId="0" priority="17" operator="containsText" text="SUECIA">
      <formula>NOT(ISERROR(SEARCH("SUECIA",B9)))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2" fitToHeight="2" orientation="landscape" r:id="rId1"/>
  <headerFooter scaleWithDoc="0">
    <oddHeader>&amp;L&amp;G&amp;RTurismo en Cifras (acumulado julio 2011)</oddHeader>
    <oddFooter>&amp;CTurismo de Tenerife</oddFooter>
  </headerFooter>
  <drawing r:id="rId2"/>
  <legacyDrawingHF r:id="rId3"/>
</worksheet>
</file>

<file path=xl/worksheets/sheet35.xml><?xml version="1.0" encoding="utf-8"?>
<worksheet xmlns="http://schemas.openxmlformats.org/spreadsheetml/2006/main" xmlns:r="http://schemas.openxmlformats.org/officeDocument/2006/relationships">
  <sheetPr codeName="Hoja147">
    <tabColor rgb="FF000099"/>
    <pageSetUpPr fitToPage="1"/>
  </sheetPr>
  <dimension ref="A1:Z176"/>
  <sheetViews>
    <sheetView showGridLines="0" showRowColHeaders="0" zoomScaleNormal="100" workbookViewId="0">
      <selection activeCell="B2" sqref="B2"/>
    </sheetView>
  </sheetViews>
  <sheetFormatPr baseColWidth="10" defaultColWidth="15.85546875" defaultRowHeight="15" outlineLevelRow="1"/>
  <cols>
    <col min="1" max="1" width="15.7109375" style="2" customWidth="1"/>
    <col min="2" max="2" width="13" style="2" customWidth="1"/>
    <col min="3" max="25" width="10.7109375" customWidth="1"/>
    <col min="27" max="16384" width="15.85546875" style="2"/>
  </cols>
  <sheetData>
    <row r="1" spans="2:26" ht="15" customHeight="1"/>
    <row r="2" spans="2:26" ht="15" customHeight="1"/>
    <row r="3" spans="2:26" ht="15" customHeight="1"/>
    <row r="4" spans="2:26" ht="15" customHeight="1"/>
    <row r="5" spans="2:26" ht="18" customHeight="1">
      <c r="B5" s="352" t="s">
        <v>242</v>
      </c>
      <c r="C5" s="352"/>
      <c r="D5" s="352"/>
      <c r="E5" s="352"/>
      <c r="F5" s="352"/>
      <c r="G5" s="352"/>
      <c r="H5" s="352"/>
      <c r="I5" s="352"/>
      <c r="J5" s="352"/>
      <c r="K5" s="352"/>
      <c r="L5" s="352"/>
      <c r="M5" s="352"/>
      <c r="N5" s="352"/>
      <c r="O5" s="352"/>
      <c r="P5" s="352"/>
      <c r="Q5" s="352"/>
      <c r="R5" s="352"/>
      <c r="S5" s="352"/>
      <c r="T5" s="352"/>
      <c r="U5" s="352"/>
      <c r="V5" s="352"/>
      <c r="W5" s="352"/>
      <c r="X5" s="352"/>
      <c r="Y5" s="352"/>
    </row>
    <row r="6" spans="2:26" s="165" customFormat="1" ht="25.5">
      <c r="B6" s="103" t="s">
        <v>200</v>
      </c>
      <c r="C6" s="103" t="s">
        <v>201</v>
      </c>
      <c r="D6" s="104" t="s">
        <v>203</v>
      </c>
      <c r="E6" s="103" t="s">
        <v>204</v>
      </c>
      <c r="F6" s="104" t="s">
        <v>205</v>
      </c>
      <c r="G6" s="163" t="s">
        <v>206</v>
      </c>
      <c r="H6" s="211" t="s">
        <v>207</v>
      </c>
      <c r="I6" s="163" t="s">
        <v>208</v>
      </c>
      <c r="J6" s="211" t="s">
        <v>209</v>
      </c>
      <c r="K6" s="103" t="s">
        <v>210</v>
      </c>
      <c r="L6" s="212" t="s">
        <v>211</v>
      </c>
      <c r="M6" s="164" t="s">
        <v>212</v>
      </c>
      <c r="N6" s="212" t="s">
        <v>213</v>
      </c>
      <c r="O6" s="164" t="s">
        <v>214</v>
      </c>
      <c r="P6" s="104" t="s">
        <v>215</v>
      </c>
      <c r="Q6" s="103" t="s">
        <v>216</v>
      </c>
      <c r="R6" s="104" t="s">
        <v>217</v>
      </c>
      <c r="S6" s="103" t="s">
        <v>218</v>
      </c>
      <c r="T6" s="104" t="s">
        <v>219</v>
      </c>
      <c r="U6" s="103" t="s">
        <v>220</v>
      </c>
      <c r="V6" s="104" t="s">
        <v>221</v>
      </c>
      <c r="W6" s="103" t="s">
        <v>222</v>
      </c>
      <c r="X6" s="104" t="s">
        <v>223</v>
      </c>
      <c r="Y6" s="103" t="s">
        <v>83</v>
      </c>
      <c r="Z6"/>
    </row>
    <row r="7" spans="2:26">
      <c r="B7" s="54" t="s">
        <v>91</v>
      </c>
      <c r="C7" s="213">
        <v>0.70745278939022638</v>
      </c>
      <c r="D7" s="168">
        <v>5.2183941184950266E-3</v>
      </c>
      <c r="E7" s="213">
        <v>3.1858151938878479E-3</v>
      </c>
      <c r="F7" s="168">
        <v>0.13884964682139253</v>
      </c>
      <c r="G7" s="213">
        <v>2.1479025515352457E-2</v>
      </c>
      <c r="H7" s="168">
        <v>4.918552688482053E-2</v>
      </c>
      <c r="I7" s="213">
        <v>1.6866080438229783E-3</v>
      </c>
      <c r="J7" s="168">
        <v>9.0961510739512759E-3</v>
      </c>
      <c r="K7" s="213">
        <v>6.9914948825140549E-3</v>
      </c>
      <c r="L7" s="168">
        <v>1.3694680697707944E-3</v>
      </c>
      <c r="M7" s="213">
        <v>1.2685598962087357E-3</v>
      </c>
      <c r="N7" s="168">
        <v>3.5317860746720484E-3</v>
      </c>
      <c r="O7" s="213">
        <v>8.2168084186247663E-4</v>
      </c>
      <c r="P7" s="168">
        <v>2.6812743260775551E-3</v>
      </c>
      <c r="Q7" s="213">
        <v>5.2039786651290184E-3</v>
      </c>
      <c r="R7" s="168">
        <v>9.2114747008793432E-3</v>
      </c>
      <c r="S7" s="213">
        <v>4.2669741963384748E-3</v>
      </c>
      <c r="T7" s="168">
        <v>1.7457114026236124E-2</v>
      </c>
      <c r="U7" s="213">
        <v>2.8542597664696556E-3</v>
      </c>
      <c r="V7" s="168">
        <v>7.9717457114026231E-3</v>
      </c>
      <c r="W7" s="213">
        <v>7.2077266830041804E-3</v>
      </c>
      <c r="X7" s="168">
        <v>0.29254721060977368</v>
      </c>
      <c r="Y7" s="214">
        <v>1</v>
      </c>
    </row>
    <row r="8" spans="2:26">
      <c r="B8" s="54" t="s">
        <v>92</v>
      </c>
      <c r="C8" s="213">
        <v>0.69714054158811822</v>
      </c>
      <c r="D8" s="168">
        <v>2.783699501400659E-3</v>
      </c>
      <c r="E8" s="213">
        <v>1.7794534787434592E-3</v>
      </c>
      <c r="F8" s="168">
        <v>0.15430152046371501</v>
      </c>
      <c r="G8" s="213">
        <v>1.9186384538134923E-2</v>
      </c>
      <c r="H8" s="168">
        <v>4.2971158758963339E-2</v>
      </c>
      <c r="I8" s="213">
        <v>1.2509029405028277E-3</v>
      </c>
      <c r="J8" s="168">
        <v>6.3073697563382014E-3</v>
      </c>
      <c r="K8" s="213">
        <v>4.369351116122553E-3</v>
      </c>
      <c r="L8" s="168">
        <v>3.3474867421906659E-4</v>
      </c>
      <c r="M8" s="213">
        <v>1.1980478866787645E-3</v>
      </c>
      <c r="N8" s="168">
        <v>1.4447048045243926E-3</v>
      </c>
      <c r="O8" s="213">
        <v>1.3918497507003295E-3</v>
      </c>
      <c r="P8" s="168">
        <v>2.3960957733575291E-3</v>
      </c>
      <c r="Q8" s="213">
        <v>3.2241582832678519E-3</v>
      </c>
      <c r="R8" s="168">
        <v>7.5230359942916542E-3</v>
      </c>
      <c r="S8" s="213">
        <v>7.8930213710600959E-3</v>
      </c>
      <c r="T8" s="168">
        <v>3.3774379393576352E-2</v>
      </c>
      <c r="U8" s="213">
        <v>2.7660811501259712E-3</v>
      </c>
      <c r="V8" s="168">
        <v>5.1621769234835007E-3</v>
      </c>
      <c r="W8" s="213">
        <v>7.1706689687979002E-3</v>
      </c>
      <c r="X8" s="168">
        <v>0.30285945841188183</v>
      </c>
      <c r="Y8" s="214">
        <v>1</v>
      </c>
    </row>
    <row r="9" spans="2:26">
      <c r="B9" s="54" t="s">
        <v>93</v>
      </c>
      <c r="C9" s="213">
        <v>0.66873540856031133</v>
      </c>
      <c r="D9" s="168">
        <v>5.0972762645914394E-3</v>
      </c>
      <c r="E9" s="213">
        <v>2.5680933852140079E-3</v>
      </c>
      <c r="F9" s="168">
        <v>0.17322957198443581</v>
      </c>
      <c r="G9" s="213">
        <v>2.8891050583657589E-2</v>
      </c>
      <c r="H9" s="168">
        <v>4.9143968871595334E-2</v>
      </c>
      <c r="I9" s="213">
        <v>2.0622568093385213E-3</v>
      </c>
      <c r="J9" s="168">
        <v>7.6264591439688719E-3</v>
      </c>
      <c r="K9" s="213">
        <v>6.2256809338521405E-3</v>
      </c>
      <c r="L9" s="168">
        <v>8.7548638132295723E-4</v>
      </c>
      <c r="M9" s="213">
        <v>1.1867704280155641E-3</v>
      </c>
      <c r="N9" s="168">
        <v>1.6147859922178989E-3</v>
      </c>
      <c r="O9" s="213">
        <v>2.5486381322957197E-3</v>
      </c>
      <c r="P9" s="168">
        <v>2.9961089494163423E-3</v>
      </c>
      <c r="Q9" s="213">
        <v>3.9688715953307393E-3</v>
      </c>
      <c r="R9" s="168">
        <v>7.2957198443579768E-3</v>
      </c>
      <c r="S9" s="213">
        <v>1.3599221789883268E-2</v>
      </c>
      <c r="T9" s="168">
        <v>1.3949416342412452E-2</v>
      </c>
      <c r="U9" s="213">
        <v>2.6264591439688718E-3</v>
      </c>
      <c r="V9" s="168">
        <v>6.0505836575875487E-3</v>
      </c>
      <c r="W9" s="213">
        <v>5.9338521400778207E-3</v>
      </c>
      <c r="X9" s="168">
        <v>0.33126459143968873</v>
      </c>
      <c r="Y9" s="214">
        <v>1</v>
      </c>
    </row>
    <row r="10" spans="2:26">
      <c r="B10" s="54" t="s">
        <v>94</v>
      </c>
      <c r="C10" s="213">
        <v>0.55681068468903372</v>
      </c>
      <c r="D10" s="168">
        <v>4.1354895808190526E-3</v>
      </c>
      <c r="E10" s="213">
        <v>2.9608174430766753E-3</v>
      </c>
      <c r="F10" s="168">
        <v>0.20904336632070158</v>
      </c>
      <c r="G10" s="213">
        <v>3.8571083755732559E-2</v>
      </c>
      <c r="H10" s="168">
        <v>7.414916727009413E-2</v>
      </c>
      <c r="I10" s="213">
        <v>9.4939254968219491E-4</v>
      </c>
      <c r="J10" s="168">
        <v>7.4181350068388448E-3</v>
      </c>
      <c r="K10" s="213">
        <v>5.8057768122938287E-2</v>
      </c>
      <c r="L10" s="168">
        <v>1.3677689275082469E-2</v>
      </c>
      <c r="M10" s="213">
        <v>7.208946817925819E-3</v>
      </c>
      <c r="N10" s="168">
        <v>1.0829511626035885E-2</v>
      </c>
      <c r="O10" s="213">
        <v>2.6341620403894119E-2</v>
      </c>
      <c r="P10" s="168">
        <v>4.875693941588221E-3</v>
      </c>
      <c r="Q10" s="213">
        <v>6.9032102341298578E-3</v>
      </c>
      <c r="R10" s="168">
        <v>5.390618714297208E-3</v>
      </c>
      <c r="S10" s="213">
        <v>5.8089950921232604E-3</v>
      </c>
      <c r="T10" s="168">
        <v>9.1881889130259881E-3</v>
      </c>
      <c r="U10" s="213">
        <v>2.3493442754847532E-3</v>
      </c>
      <c r="V10" s="168">
        <v>6.0986402767720651E-3</v>
      </c>
      <c r="W10" s="213">
        <v>7.289403813661598E-3</v>
      </c>
      <c r="X10" s="168">
        <v>0.44318931531096628</v>
      </c>
      <c r="Y10" s="214">
        <v>1</v>
      </c>
    </row>
    <row r="11" spans="2:26">
      <c r="B11" s="54" t="s">
        <v>95</v>
      </c>
      <c r="C11" s="213">
        <v>0.39586836416046123</v>
      </c>
      <c r="D11" s="168">
        <v>4.8792937785251018E-3</v>
      </c>
      <c r="E11" s="213">
        <v>2.522219553206822E-3</v>
      </c>
      <c r="F11" s="168">
        <v>0.27720393946673072</v>
      </c>
      <c r="G11" s="213">
        <v>3.3899831852029785E-2</v>
      </c>
      <c r="H11" s="168">
        <v>9.2331251501321168E-2</v>
      </c>
      <c r="I11" s="213">
        <v>3.0927215950036033E-3</v>
      </c>
      <c r="J11" s="168">
        <v>6.740932020177756E-3</v>
      </c>
      <c r="K11" s="213">
        <v>0.14022339658899832</v>
      </c>
      <c r="L11" s="168">
        <v>3.5656377612298826E-2</v>
      </c>
      <c r="M11" s="213">
        <v>1.4712947393706462E-2</v>
      </c>
      <c r="N11" s="168">
        <v>2.1378813355753062E-2</v>
      </c>
      <c r="O11" s="213">
        <v>6.8475258227239974E-2</v>
      </c>
      <c r="P11" s="168">
        <v>5.1345183761710303E-3</v>
      </c>
      <c r="Q11" s="213">
        <v>7.0712226759548401E-3</v>
      </c>
      <c r="R11" s="168">
        <v>1.9066778765313476E-3</v>
      </c>
      <c r="S11" s="213">
        <v>6.4106413644006727E-3</v>
      </c>
      <c r="T11" s="168">
        <v>1.0058851789574826E-2</v>
      </c>
      <c r="U11" s="213">
        <v>2.5072063415805907E-3</v>
      </c>
      <c r="V11" s="168">
        <v>3.3029065577708382E-3</v>
      </c>
      <c r="W11" s="213">
        <v>6.8460245015613741E-3</v>
      </c>
      <c r="X11" s="168">
        <v>0.60413163583953877</v>
      </c>
      <c r="Y11" s="214">
        <v>1</v>
      </c>
    </row>
    <row r="12" spans="2:26">
      <c r="B12" s="54" t="s">
        <v>96</v>
      </c>
      <c r="C12" s="213">
        <v>0.41240605483222187</v>
      </c>
      <c r="D12" s="168">
        <v>5.1162626583395078E-3</v>
      </c>
      <c r="E12" s="213">
        <v>2.5228467591122401E-3</v>
      </c>
      <c r="F12" s="168">
        <v>0.27065029462615997</v>
      </c>
      <c r="G12" s="213">
        <v>2.7222045799371933E-2</v>
      </c>
      <c r="H12" s="168">
        <v>8.6429554355880178E-2</v>
      </c>
      <c r="I12" s="213">
        <v>1.887724498076991E-3</v>
      </c>
      <c r="J12" s="168">
        <v>7.7273208425955326E-3</v>
      </c>
      <c r="K12" s="213">
        <v>0.13729226209378639</v>
      </c>
      <c r="L12" s="168">
        <v>3.1438551921244839E-2</v>
      </c>
      <c r="M12" s="213">
        <v>1.6742528492290323E-2</v>
      </c>
      <c r="N12" s="168">
        <v>2.2493913411665078E-2</v>
      </c>
      <c r="O12" s="213">
        <v>6.6617268268586147E-2</v>
      </c>
      <c r="P12" s="168">
        <v>5.3632546487421048E-3</v>
      </c>
      <c r="Q12" s="213">
        <v>1.1220493278289403E-2</v>
      </c>
      <c r="R12" s="168">
        <v>2.9639038848311631E-3</v>
      </c>
      <c r="S12" s="213">
        <v>7.5685402773367208E-3</v>
      </c>
      <c r="T12" s="168">
        <v>1.0832363007656751E-2</v>
      </c>
      <c r="U12" s="213">
        <v>2.3464239088246712E-3</v>
      </c>
      <c r="V12" s="168">
        <v>4.5164249673617729E-3</v>
      </c>
      <c r="W12" s="213">
        <v>3.9342295614127939E-3</v>
      </c>
      <c r="X12" s="168">
        <v>0.58759394516777808</v>
      </c>
      <c r="Y12" s="214">
        <v>1</v>
      </c>
    </row>
    <row r="13" spans="2:26">
      <c r="B13" s="54" t="s">
        <v>97</v>
      </c>
      <c r="C13" s="213">
        <v>0.38157280786762859</v>
      </c>
      <c r="D13" s="168">
        <v>4.073794910448297E-3</v>
      </c>
      <c r="E13" s="213">
        <v>2.7637198951939988E-3</v>
      </c>
      <c r="F13" s="168">
        <v>0.29805103908689567</v>
      </c>
      <c r="G13" s="213">
        <v>1.7659093356304511E-2</v>
      </c>
      <c r="H13" s="168">
        <v>8.4203725637988586E-2</v>
      </c>
      <c r="I13" s="213">
        <v>3.9840637450199202E-3</v>
      </c>
      <c r="J13" s="168">
        <v>7.3220630989555288E-3</v>
      </c>
      <c r="K13" s="213">
        <v>0.16108538817702164</v>
      </c>
      <c r="L13" s="168">
        <v>3.058038117799074E-2</v>
      </c>
      <c r="M13" s="213">
        <v>2.0153619755213379E-2</v>
      </c>
      <c r="N13" s="168">
        <v>2.0422813251498511E-2</v>
      </c>
      <c r="O13" s="213">
        <v>8.9928573992319016E-2</v>
      </c>
      <c r="P13" s="168">
        <v>5.1685151286744915E-3</v>
      </c>
      <c r="Q13" s="213">
        <v>1.0695954919062488E-2</v>
      </c>
      <c r="R13" s="168">
        <v>3.6969240156491151E-3</v>
      </c>
      <c r="S13" s="213">
        <v>2.9252359929650765E-3</v>
      </c>
      <c r="T13" s="168">
        <v>7.2502781666128283E-3</v>
      </c>
      <c r="U13" s="213">
        <v>1.5613222784537526E-3</v>
      </c>
      <c r="V13" s="168">
        <v>3.9122788126772189E-3</v>
      </c>
      <c r="W13" s="213">
        <v>4.073794910448297E-3</v>
      </c>
      <c r="X13" s="168">
        <v>0.61842719213237141</v>
      </c>
      <c r="Y13" s="214">
        <v>1</v>
      </c>
    </row>
    <row r="14" spans="2:26" ht="30" customHeight="1">
      <c r="B14" s="171" t="str">
        <f>actualizaciones!$A$2</f>
        <v xml:space="preserve">acumulado julio 2011 </v>
      </c>
      <c r="C14" s="110">
        <v>0.54605838265430418</v>
      </c>
      <c r="D14" s="110">
        <v>4.4926269328327195E-3</v>
      </c>
      <c r="E14" s="110">
        <v>2.634432486397921E-3</v>
      </c>
      <c r="F14" s="110">
        <v>0.21662534691869326</v>
      </c>
      <c r="G14" s="110">
        <v>2.6860224607462395E-2</v>
      </c>
      <c r="H14" s="110">
        <v>6.8609889033786661E-2</v>
      </c>
      <c r="I14" s="110">
        <v>2.1209211676530863E-3</v>
      </c>
      <c r="J14" s="110">
        <v>7.492488404197895E-3</v>
      </c>
      <c r="K14" s="110">
        <v>7.3465556526848289E-2</v>
      </c>
      <c r="L14" s="110">
        <v>1.6408477952451241E-2</v>
      </c>
      <c r="M14" s="110">
        <v>8.8777747524397752E-3</v>
      </c>
      <c r="N14" s="110">
        <v>1.1751049712672504E-2</v>
      </c>
      <c r="O14" s="110">
        <v>3.6428254109284762E-2</v>
      </c>
      <c r="P14" s="110">
        <v>4.0913715767902439E-3</v>
      </c>
      <c r="Q14" s="110">
        <v>6.8786632464424412E-3</v>
      </c>
      <c r="R14" s="110">
        <v>5.4384431292185554E-3</v>
      </c>
      <c r="S14" s="110">
        <v>6.7425230363566012E-3</v>
      </c>
      <c r="T14" s="110">
        <v>1.4578944602876618E-2</v>
      </c>
      <c r="U14" s="110">
        <v>2.4433585073300756E-3</v>
      </c>
      <c r="V14" s="110">
        <v>5.3261871665161963E-3</v>
      </c>
      <c r="W14" s="110">
        <v>6.1406400022928874E-3</v>
      </c>
      <c r="X14" s="110">
        <v>0.45394161734569582</v>
      </c>
      <c r="Y14" s="110">
        <v>1</v>
      </c>
    </row>
    <row r="15" spans="2:26" outlineLevel="1">
      <c r="B15" s="54" t="s">
        <v>86</v>
      </c>
      <c r="C15" s="213">
        <v>0.464583297243924</v>
      </c>
      <c r="D15" s="168">
        <v>7.7260207528539503E-3</v>
      </c>
      <c r="E15" s="213">
        <v>2.3905624750983076E-3</v>
      </c>
      <c r="F15" s="168">
        <v>0.23638851837095293</v>
      </c>
      <c r="G15" s="213">
        <v>1.638747899596376E-2</v>
      </c>
      <c r="H15" s="168">
        <v>7.9598801254179147E-2</v>
      </c>
      <c r="I15" s="213">
        <v>2.6850520553640409E-3</v>
      </c>
      <c r="J15" s="168">
        <v>9.0252394893204219E-3</v>
      </c>
      <c r="K15" s="213">
        <v>0.14024633187243404</v>
      </c>
      <c r="L15" s="168">
        <v>2.7699343461465173E-2</v>
      </c>
      <c r="M15" s="213">
        <v>1.3303999861416668E-2</v>
      </c>
      <c r="N15" s="168">
        <v>1.5833145668404734E-2</v>
      </c>
      <c r="O15" s="213">
        <v>8.3409842881147472E-2</v>
      </c>
      <c r="P15" s="168">
        <v>4.3480520380411248E-3</v>
      </c>
      <c r="Q15" s="213">
        <v>7.3622395066433389E-3</v>
      </c>
      <c r="R15" s="168">
        <v>2.2693020596947703E-3</v>
      </c>
      <c r="S15" s="213">
        <v>3.6378124621061201E-3</v>
      </c>
      <c r="T15" s="168">
        <v>8.0205103331196844E-3</v>
      </c>
      <c r="U15" s="213">
        <v>3.828364543454536E-3</v>
      </c>
      <c r="V15" s="168">
        <v>4.8157707831690544E-3</v>
      </c>
      <c r="W15" s="213">
        <v>6.6866457636807729E-3</v>
      </c>
      <c r="X15" s="168">
        <v>0.535416702756076</v>
      </c>
      <c r="Y15" s="214">
        <v>1</v>
      </c>
    </row>
    <row r="16" spans="2:26" outlineLevel="1">
      <c r="B16" s="54" t="s">
        <v>87</v>
      </c>
      <c r="C16" s="213">
        <v>0.47654382647782811</v>
      </c>
      <c r="D16" s="168">
        <v>4.6555599158074985E-3</v>
      </c>
      <c r="E16" s="213">
        <v>2.4080482323142237E-3</v>
      </c>
      <c r="F16" s="168">
        <v>0.23964539260104883</v>
      </c>
      <c r="G16" s="213">
        <v>1.4162891084870323E-2</v>
      </c>
      <c r="H16" s="168">
        <v>7.0136634440440937E-2</v>
      </c>
      <c r="I16" s="213">
        <v>2.0869751346723271E-3</v>
      </c>
      <c r="J16" s="168">
        <v>8.3479005386893085E-3</v>
      </c>
      <c r="K16" s="213">
        <v>0.14350183725161428</v>
      </c>
      <c r="L16" s="168">
        <v>2.8504156112875031E-2</v>
      </c>
      <c r="M16" s="213">
        <v>1.0024615604152545E-2</v>
      </c>
      <c r="N16" s="168">
        <v>1.9460597195961615E-2</v>
      </c>
      <c r="O16" s="213">
        <v>8.5512468338625094E-2</v>
      </c>
      <c r="P16" s="168">
        <v>4.049088509150583E-3</v>
      </c>
      <c r="Q16" s="213">
        <v>6.8495594163604581E-3</v>
      </c>
      <c r="R16" s="168">
        <v>3.371267525239913E-3</v>
      </c>
      <c r="S16" s="213">
        <v>2.2831864721201529E-3</v>
      </c>
      <c r="T16" s="168">
        <v>1.0434875673361635E-2</v>
      </c>
      <c r="U16" s="213">
        <v>2.0513003460454495E-3</v>
      </c>
      <c r="V16" s="168">
        <v>4.2452998465984087E-3</v>
      </c>
      <c r="W16" s="213">
        <v>5.2263565338375373E-3</v>
      </c>
      <c r="X16" s="168">
        <v>0.52345617352217189</v>
      </c>
      <c r="Y16" s="214">
        <v>1</v>
      </c>
    </row>
    <row r="17" spans="2:25" outlineLevel="1">
      <c r="B17" s="54" t="s">
        <v>88</v>
      </c>
      <c r="C17" s="213">
        <v>0.59709526155418102</v>
      </c>
      <c r="D17" s="168">
        <v>5.6562117977630591E-3</v>
      </c>
      <c r="E17" s="213">
        <v>2.1530096520517451E-3</v>
      </c>
      <c r="F17" s="168">
        <v>0.17873629280931269</v>
      </c>
      <c r="G17" s="213">
        <v>1.3337712336015472E-2</v>
      </c>
      <c r="H17" s="168">
        <v>7.2800919590563243E-2</v>
      </c>
      <c r="I17" s="213">
        <v>2.0982721185250058E-3</v>
      </c>
      <c r="J17" s="168">
        <v>7.0611418249493674E-3</v>
      </c>
      <c r="K17" s="213">
        <v>7.0228255514806506E-2</v>
      </c>
      <c r="L17" s="168">
        <v>1.3465433247577863E-2</v>
      </c>
      <c r="M17" s="213">
        <v>6.7692083128067584E-3</v>
      </c>
      <c r="N17" s="168">
        <v>1.4797379896728521E-2</v>
      </c>
      <c r="O17" s="213">
        <v>3.5196234057693357E-2</v>
      </c>
      <c r="P17" s="168">
        <v>6.7509624682978451E-3</v>
      </c>
      <c r="Q17" s="213">
        <v>7.0064042914226281E-3</v>
      </c>
      <c r="R17" s="168">
        <v>3.7768898133450106E-3</v>
      </c>
      <c r="S17" s="213">
        <v>4.3425109931213169E-3</v>
      </c>
      <c r="T17" s="168">
        <v>1.231594504351634E-2</v>
      </c>
      <c r="U17" s="213">
        <v>2.7368766763369644E-3</v>
      </c>
      <c r="V17" s="168">
        <v>7.0793876694582808E-3</v>
      </c>
      <c r="W17" s="213">
        <v>6.8239458463334977E-3</v>
      </c>
      <c r="X17" s="168">
        <v>0.40290473844581898</v>
      </c>
      <c r="Y17" s="214">
        <v>1</v>
      </c>
    </row>
    <row r="18" spans="2:25" outlineLevel="1">
      <c r="B18" s="54" t="s">
        <v>89</v>
      </c>
      <c r="C18" s="213">
        <v>0.66750120710313132</v>
      </c>
      <c r="D18" s="168">
        <v>3.809080992149359E-3</v>
      </c>
      <c r="E18" s="213">
        <v>3.3083567302705699E-3</v>
      </c>
      <c r="F18" s="168">
        <v>0.18457053953039218</v>
      </c>
      <c r="G18" s="213">
        <v>1.7042507913231638E-2</v>
      </c>
      <c r="H18" s="168">
        <v>5.3416548936855095E-2</v>
      </c>
      <c r="I18" s="213">
        <v>2.1996101503961086E-3</v>
      </c>
      <c r="J18" s="168">
        <v>6.4021173483073731E-3</v>
      </c>
      <c r="K18" s="213">
        <v>4.7926465065541227E-3</v>
      </c>
      <c r="L18" s="168">
        <v>1.2518106546969723E-3</v>
      </c>
      <c r="M18" s="213">
        <v>8.7626745828788064E-4</v>
      </c>
      <c r="N18" s="168">
        <v>1.7883009352813891E-3</v>
      </c>
      <c r="O18" s="213">
        <v>8.7626745828788064E-4</v>
      </c>
      <c r="P18" s="168">
        <v>3.594484879915592E-3</v>
      </c>
      <c r="Q18" s="213">
        <v>4.8284125252597504E-3</v>
      </c>
      <c r="R18" s="168">
        <v>3.3262397396233837E-3</v>
      </c>
      <c r="S18" s="213">
        <v>5.0072426187878893E-3</v>
      </c>
      <c r="T18" s="168">
        <v>2.1209249092437276E-2</v>
      </c>
      <c r="U18" s="213">
        <v>4.3098052540281482E-3</v>
      </c>
      <c r="V18" s="168">
        <v>7.9758221713549949E-3</v>
      </c>
      <c r="W18" s="213">
        <v>6.7061285073052096E-3</v>
      </c>
      <c r="X18" s="168">
        <v>0.33249879289686868</v>
      </c>
      <c r="Y18" s="214">
        <v>1</v>
      </c>
    </row>
    <row r="19" spans="2:25" outlineLevel="1">
      <c r="B19" s="54" t="s">
        <v>90</v>
      </c>
      <c r="C19" s="213">
        <v>0.77887788778877887</v>
      </c>
      <c r="D19" s="168">
        <v>3.5499348254153145E-3</v>
      </c>
      <c r="E19" s="213">
        <v>2.8981889785617216E-3</v>
      </c>
      <c r="F19" s="168">
        <v>0.10027179188507086</v>
      </c>
      <c r="G19" s="213">
        <v>1.5198158471309316E-2</v>
      </c>
      <c r="H19" s="168">
        <v>3.2060348892032062E-2</v>
      </c>
      <c r="I19" s="213">
        <v>1.0538869012951715E-3</v>
      </c>
      <c r="J19" s="168">
        <v>1.4199739301661258E-2</v>
      </c>
      <c r="K19" s="213">
        <v>2.0107052722078932E-3</v>
      </c>
      <c r="L19" s="168">
        <v>4.7147571900047147E-4</v>
      </c>
      <c r="M19" s="213">
        <v>2.2187092658845715E-4</v>
      </c>
      <c r="N19" s="168">
        <v>8.8748370635382862E-4</v>
      </c>
      <c r="O19" s="213">
        <v>4.2987492026513575E-4</v>
      </c>
      <c r="P19" s="168">
        <v>1.1786892975011788E-3</v>
      </c>
      <c r="Q19" s="213">
        <v>3.022991374767729E-3</v>
      </c>
      <c r="R19" s="168">
        <v>2.3296447291788003E-3</v>
      </c>
      <c r="S19" s="213">
        <v>4.3126161355631363E-3</v>
      </c>
      <c r="T19" s="168">
        <v>2.1909754000610144E-2</v>
      </c>
      <c r="U19" s="213">
        <v>1.719499681060543E-3</v>
      </c>
      <c r="V19" s="168">
        <v>7.6822808331253297E-3</v>
      </c>
      <c r="W19" s="213">
        <v>7.7238816318606646E-3</v>
      </c>
      <c r="X19" s="168">
        <v>0.22112211221122113</v>
      </c>
      <c r="Y19" s="214">
        <v>1</v>
      </c>
    </row>
    <row r="20" spans="2:25" outlineLevel="1">
      <c r="B20" s="54" t="s">
        <v>91</v>
      </c>
      <c r="C20" s="213">
        <v>0.75520170193562941</v>
      </c>
      <c r="D20" s="168">
        <v>4.6416426257514468E-3</v>
      </c>
      <c r="E20" s="213">
        <v>2.9977275291311425E-3</v>
      </c>
      <c r="F20" s="168">
        <v>0.11420374877109288</v>
      </c>
      <c r="G20" s="213">
        <v>1.6519735039566781E-2</v>
      </c>
      <c r="H20" s="168">
        <v>3.4892903766499589E-2</v>
      </c>
      <c r="I20" s="213">
        <v>2.1435363514754942E-3</v>
      </c>
      <c r="J20" s="168">
        <v>7.8327719309555666E-3</v>
      </c>
      <c r="K20" s="213">
        <v>6.2049736490080104E-3</v>
      </c>
      <c r="L20" s="168">
        <v>1.4666301352200752E-3</v>
      </c>
      <c r="M20" s="213">
        <v>1.0475929537286251E-3</v>
      </c>
      <c r="N20" s="168">
        <v>2.7076248650216772E-3</v>
      </c>
      <c r="O20" s="213">
        <v>9.8312569503763276E-4</v>
      </c>
      <c r="P20" s="168">
        <v>3.0138443438038906E-3</v>
      </c>
      <c r="Q20" s="213">
        <v>3.5940496720228213E-3</v>
      </c>
      <c r="R20" s="168">
        <v>3.3200638225861041E-3</v>
      </c>
      <c r="S20" s="213">
        <v>4.4804744790239654E-3</v>
      </c>
      <c r="T20" s="168">
        <v>1.8502103244314793E-2</v>
      </c>
      <c r="U20" s="213">
        <v>4.8511612164971714E-3</v>
      </c>
      <c r="V20" s="168">
        <v>9.6217383596306025E-3</v>
      </c>
      <c r="W20" s="213">
        <v>7.9778232630102995E-3</v>
      </c>
      <c r="X20" s="168">
        <v>0.24479829806437056</v>
      </c>
      <c r="Y20" s="214">
        <v>1</v>
      </c>
    </row>
    <row r="21" spans="2:25" outlineLevel="1">
      <c r="B21" s="54" t="s">
        <v>92</v>
      </c>
      <c r="C21" s="213">
        <v>0.7732494318093972</v>
      </c>
      <c r="D21" s="168">
        <v>3.4014131325468852E-3</v>
      </c>
      <c r="E21" s="213">
        <v>5.4731829496436251E-3</v>
      </c>
      <c r="F21" s="168">
        <v>0.10726820142550132</v>
      </c>
      <c r="G21" s="213">
        <v>1.6373165942577962E-2</v>
      </c>
      <c r="H21" s="168">
        <v>3.7941217396682075E-2</v>
      </c>
      <c r="I21" s="213">
        <v>1.9790040043909151E-3</v>
      </c>
      <c r="J21" s="168">
        <v>7.9778598927008771E-3</v>
      </c>
      <c r="K21" s="213">
        <v>4.2981493220365192E-3</v>
      </c>
      <c r="L21" s="168">
        <v>1.7316285038420508E-3</v>
      </c>
      <c r="M21" s="213">
        <v>1.1904945963914098E-3</v>
      </c>
      <c r="N21" s="168">
        <v>7.1120456407798517E-4</v>
      </c>
      <c r="O21" s="213">
        <v>6.6482165772507309E-4</v>
      </c>
      <c r="P21" s="168">
        <v>3.061271819292197E-3</v>
      </c>
      <c r="Q21" s="213">
        <v>3.293186351056757E-3</v>
      </c>
      <c r="R21" s="168">
        <v>1.6079407535676184E-3</v>
      </c>
      <c r="S21" s="213">
        <v>3.030349881723589E-3</v>
      </c>
      <c r="T21" s="168">
        <v>1.1147358493483202E-2</v>
      </c>
      <c r="U21" s="213">
        <v>5.7824023253297049E-3</v>
      </c>
      <c r="V21" s="168">
        <v>7.6531795482304918E-3</v>
      </c>
      <c r="W21" s="213">
        <v>6.4626849518390822E-3</v>
      </c>
      <c r="X21" s="168">
        <v>0.22675056819060282</v>
      </c>
      <c r="Y21" s="214">
        <v>1</v>
      </c>
    </row>
    <row r="22" spans="2:25" outlineLevel="1">
      <c r="B22" s="54" t="s">
        <v>93</v>
      </c>
      <c r="C22" s="213">
        <v>0.72662709349162602</v>
      </c>
      <c r="D22" s="168">
        <v>6.8546392481096743E-3</v>
      </c>
      <c r="E22" s="213">
        <v>4.8759804960780157E-3</v>
      </c>
      <c r="F22" s="168">
        <v>0.15055473111440887</v>
      </c>
      <c r="G22" s="213">
        <v>2.4962900148399407E-2</v>
      </c>
      <c r="H22" s="168">
        <v>3.7311850752596992E-2</v>
      </c>
      <c r="I22" s="213">
        <v>1.3426612960214825E-3</v>
      </c>
      <c r="J22" s="168">
        <v>7.5436364921206978E-3</v>
      </c>
      <c r="K22" s="213">
        <v>2.5439898240407037E-3</v>
      </c>
      <c r="L22" s="168">
        <v>1.1306621440180906E-3</v>
      </c>
      <c r="M22" s="213">
        <v>5.2999788000847997E-4</v>
      </c>
      <c r="N22" s="168">
        <v>3.003321320048053E-4</v>
      </c>
      <c r="O22" s="213">
        <v>5.82997668009328E-4</v>
      </c>
      <c r="P22" s="168">
        <v>3.4803194120556851E-3</v>
      </c>
      <c r="Q22" s="213">
        <v>3.9749841000635997E-3</v>
      </c>
      <c r="R22" s="168">
        <v>1.7843261960285492E-3</v>
      </c>
      <c r="S22" s="213">
        <v>1.8019927920288319E-3</v>
      </c>
      <c r="T22" s="168">
        <v>1.0882623136174122E-2</v>
      </c>
      <c r="U22" s="213">
        <v>2.7913221680446612E-3</v>
      </c>
      <c r="V22" s="168">
        <v>7.4376369161190019E-3</v>
      </c>
      <c r="W22" s="213">
        <v>5.2293124160836691E-3</v>
      </c>
      <c r="X22" s="168">
        <v>0.27337290650837398</v>
      </c>
      <c r="Y22" s="214">
        <v>1</v>
      </c>
    </row>
    <row r="23" spans="2:25" outlineLevel="1">
      <c r="B23" s="54" t="s">
        <v>94</v>
      </c>
      <c r="C23" s="213">
        <v>0.65015050167224075</v>
      </c>
      <c r="D23" s="168">
        <v>2.5585284280936456E-3</v>
      </c>
      <c r="E23" s="213">
        <v>1.5217391304347826E-3</v>
      </c>
      <c r="F23" s="168">
        <v>0.18021739130434783</v>
      </c>
      <c r="G23" s="213">
        <v>3.0351170568561871E-2</v>
      </c>
      <c r="H23" s="168">
        <v>5.9515050167224082E-2</v>
      </c>
      <c r="I23" s="213">
        <v>1.3377926421404682E-3</v>
      </c>
      <c r="J23" s="168">
        <v>4.7658862876254178E-3</v>
      </c>
      <c r="K23" s="213">
        <v>3.4230769230769231E-2</v>
      </c>
      <c r="L23" s="168">
        <v>5.6187290969899667E-3</v>
      </c>
      <c r="M23" s="213">
        <v>2.0066889632107021E-3</v>
      </c>
      <c r="N23" s="168">
        <v>6.0702341137123745E-3</v>
      </c>
      <c r="O23" s="213">
        <v>2.0535117056856188E-2</v>
      </c>
      <c r="P23" s="168">
        <v>5.3678929765886285E-3</v>
      </c>
      <c r="Q23" s="213">
        <v>4.2307692307692307E-3</v>
      </c>
      <c r="R23" s="168">
        <v>1.705685618729097E-3</v>
      </c>
      <c r="S23" s="213">
        <v>3.0936454849498328E-3</v>
      </c>
      <c r="T23" s="168">
        <v>7.7591973244147154E-3</v>
      </c>
      <c r="U23" s="213">
        <v>2.1739130434782609E-3</v>
      </c>
      <c r="V23" s="168">
        <v>5.0334448160535119E-3</v>
      </c>
      <c r="W23" s="213">
        <v>5.9866220735785951E-3</v>
      </c>
      <c r="X23" s="168">
        <v>0.34984949832775919</v>
      </c>
      <c r="Y23" s="214">
        <v>1</v>
      </c>
    </row>
    <row r="24" spans="2:25" outlineLevel="1">
      <c r="B24" s="54" t="s">
        <v>95</v>
      </c>
      <c r="C24" s="213">
        <v>0.52336259284267383</v>
      </c>
      <c r="D24" s="168">
        <v>4.0513166779203242E-3</v>
      </c>
      <c r="E24" s="213">
        <v>2.464550979068197E-3</v>
      </c>
      <c r="F24" s="168">
        <v>0.21948008102633357</v>
      </c>
      <c r="G24" s="213">
        <v>2.2940580688723834E-2</v>
      </c>
      <c r="H24" s="168">
        <v>7.9625253207292371E-2</v>
      </c>
      <c r="I24" s="213">
        <v>3.1060094530722484E-3</v>
      </c>
      <c r="J24" s="168">
        <v>4.709655638082377E-3</v>
      </c>
      <c r="K24" s="213">
        <v>0.10136731937879812</v>
      </c>
      <c r="L24" s="168">
        <v>2.236664415935179E-2</v>
      </c>
      <c r="M24" s="213">
        <v>1.0027008777852802E-2</v>
      </c>
      <c r="N24" s="168">
        <v>1.2187711006076974E-2</v>
      </c>
      <c r="O24" s="213">
        <v>5.6785955435516546E-2</v>
      </c>
      <c r="P24" s="168">
        <v>2.8190411883862255E-3</v>
      </c>
      <c r="Q24" s="213">
        <v>6.9041188386225524E-3</v>
      </c>
      <c r="R24" s="168">
        <v>2.0425388251181635E-3</v>
      </c>
      <c r="S24" s="213">
        <v>3.0047265361242406E-3</v>
      </c>
      <c r="T24" s="168">
        <v>8.4740040513166786E-3</v>
      </c>
      <c r="U24" s="213">
        <v>2.9034436191762323E-3</v>
      </c>
      <c r="V24" s="168">
        <v>5.688723835246455E-3</v>
      </c>
      <c r="W24" s="213">
        <v>7.0560432140445647E-3</v>
      </c>
      <c r="X24" s="168">
        <v>0.47663740715732611</v>
      </c>
      <c r="Y24" s="214">
        <v>1</v>
      </c>
    </row>
    <row r="25" spans="2:25" outlineLevel="1">
      <c r="B25" s="54" t="s">
        <v>96</v>
      </c>
      <c r="C25" s="213">
        <v>0.46457395835231102</v>
      </c>
      <c r="D25" s="168">
        <v>4.9918927289620873E-3</v>
      </c>
      <c r="E25" s="213">
        <v>2.5323835376851464E-3</v>
      </c>
      <c r="F25" s="168">
        <v>0.24217967170106944</v>
      </c>
      <c r="G25" s="213">
        <v>2.3374446610431962E-2</v>
      </c>
      <c r="H25" s="168">
        <v>9.3042321776676568E-2</v>
      </c>
      <c r="I25" s="213">
        <v>3.3157827615733571E-3</v>
      </c>
      <c r="J25" s="168">
        <v>6.9412814953815887E-3</v>
      </c>
      <c r="K25" s="213">
        <v>0.12204631164714241</v>
      </c>
      <c r="L25" s="168">
        <v>2.8712492484833027E-2</v>
      </c>
      <c r="M25" s="213">
        <v>1.0493905882781613E-2</v>
      </c>
      <c r="N25" s="168">
        <v>1.9038422999143725E-2</v>
      </c>
      <c r="O25" s="213">
        <v>6.3801490280384052E-2</v>
      </c>
      <c r="P25" s="168">
        <v>3.6801544936143852E-3</v>
      </c>
      <c r="Q25" s="213">
        <v>7.9615223450964674E-3</v>
      </c>
      <c r="R25" s="168">
        <v>1.0748966095210334E-3</v>
      </c>
      <c r="S25" s="213">
        <v>2.6781322305015577E-3</v>
      </c>
      <c r="T25" s="168">
        <v>6.5222540035344062E-3</v>
      </c>
      <c r="U25" s="213">
        <v>1.6578913807866785E-3</v>
      </c>
      <c r="V25" s="168">
        <v>4.718613929931316E-3</v>
      </c>
      <c r="W25" s="213">
        <v>8.7084843957805757E-3</v>
      </c>
      <c r="X25" s="168">
        <v>0.53542604164768892</v>
      </c>
      <c r="Y25" s="214">
        <v>1</v>
      </c>
    </row>
    <row r="26" spans="2:25" outlineLevel="1">
      <c r="B26" s="54" t="s">
        <v>97</v>
      </c>
      <c r="C26" s="213">
        <v>0.41487188365650968</v>
      </c>
      <c r="D26" s="168">
        <v>3.3760387811634348E-3</v>
      </c>
      <c r="E26" s="213">
        <v>3.8261772853185596E-3</v>
      </c>
      <c r="F26" s="168">
        <v>0.27591759002770083</v>
      </c>
      <c r="G26" s="213">
        <v>1.5027700831024931E-2</v>
      </c>
      <c r="H26" s="168">
        <v>8.7707756232686979E-2</v>
      </c>
      <c r="I26" s="213">
        <v>2.7873961218836565E-3</v>
      </c>
      <c r="J26" s="168">
        <v>6.5616343490304705E-3</v>
      </c>
      <c r="K26" s="213">
        <v>0.15249307479224378</v>
      </c>
      <c r="L26" s="168">
        <v>3.4400969529085876E-2</v>
      </c>
      <c r="M26" s="213">
        <v>1.6256925207756234E-2</v>
      </c>
      <c r="N26" s="168">
        <v>1.7313019390581719E-2</v>
      </c>
      <c r="O26" s="213">
        <v>8.4522160664819948E-2</v>
      </c>
      <c r="P26" s="168">
        <v>3.7915512465373962E-3</v>
      </c>
      <c r="Q26" s="213">
        <v>9.2624653739612189E-3</v>
      </c>
      <c r="R26" s="168">
        <v>2.2853185595567869E-3</v>
      </c>
      <c r="S26" s="213">
        <v>2.7527700831024931E-3</v>
      </c>
      <c r="T26" s="168">
        <v>7.9466759002770077E-3</v>
      </c>
      <c r="U26" s="213">
        <v>1.5408587257617729E-3</v>
      </c>
      <c r="V26" s="168">
        <v>4.8995844875346257E-3</v>
      </c>
      <c r="W26" s="213">
        <v>4.9515235457063709E-3</v>
      </c>
      <c r="X26" s="168">
        <v>0.58512811634349027</v>
      </c>
      <c r="Y26" s="214">
        <v>1</v>
      </c>
    </row>
    <row r="27" spans="2:25" ht="15" customHeight="1">
      <c r="B27" s="173">
        <v>2010</v>
      </c>
      <c r="C27" s="175">
        <v>0.61420955303745672</v>
      </c>
      <c r="D27" s="175">
        <v>4.5584333827959891E-3</v>
      </c>
      <c r="E27" s="175">
        <v>3.0886056027699085E-3</v>
      </c>
      <c r="F27" s="175">
        <v>0.18265209766626198</v>
      </c>
      <c r="G27" s="175">
        <v>1.8748032735284859E-2</v>
      </c>
      <c r="H27" s="175">
        <v>6.0417509780116015E-2</v>
      </c>
      <c r="I27" s="175">
        <v>2.149939295831647E-3</v>
      </c>
      <c r="J27" s="175">
        <v>7.7439970322406579E-3</v>
      </c>
      <c r="K27" s="175">
        <v>6.2908910022932682E-2</v>
      </c>
      <c r="L27" s="175">
        <v>1.33914519537749E-2</v>
      </c>
      <c r="M27" s="175">
        <v>5.8554229057061922E-3</v>
      </c>
      <c r="N27" s="175">
        <v>8.9103039705022702E-3</v>
      </c>
      <c r="O27" s="175">
        <v>3.4751731192949324E-2</v>
      </c>
      <c r="P27" s="175">
        <v>3.6886213408876298E-3</v>
      </c>
      <c r="Q27" s="175">
        <v>5.5870317909977969E-3</v>
      </c>
      <c r="R27" s="175">
        <v>2.3972525743063988E-3</v>
      </c>
      <c r="S27" s="175">
        <v>3.3893160663698908E-3</v>
      </c>
      <c r="T27" s="175">
        <v>1.2305240793201134E-2</v>
      </c>
      <c r="U27" s="175">
        <v>3.0436395521381359E-3</v>
      </c>
      <c r="V27" s="175">
        <v>6.4596542110706414E-3</v>
      </c>
      <c r="W27" s="175">
        <v>6.6521651153379196E-3</v>
      </c>
      <c r="X27" s="175">
        <v>0.38579044696254328</v>
      </c>
      <c r="Y27" s="175">
        <v>1</v>
      </c>
    </row>
    <row r="28" spans="2:25" ht="15" hidden="1" customHeight="1" outlineLevel="1">
      <c r="B28" s="54" t="s">
        <v>86</v>
      </c>
      <c r="C28" s="213">
        <v>0.51699687504957093</v>
      </c>
      <c r="D28" s="168">
        <v>4.3305150616265607E-3</v>
      </c>
      <c r="E28" s="213">
        <v>2.8870100410843735E-3</v>
      </c>
      <c r="F28" s="168">
        <v>0.19940990783775639</v>
      </c>
      <c r="G28" s="213">
        <v>1.2071509017940706E-2</v>
      </c>
      <c r="H28" s="168">
        <v>7.3111149886581753E-2</v>
      </c>
      <c r="I28" s="213">
        <v>3.2359892768198473E-3</v>
      </c>
      <c r="J28" s="168">
        <v>8.1692866547167717E-3</v>
      </c>
      <c r="K28" s="213">
        <v>0.13502323884456147</v>
      </c>
      <c r="L28" s="168">
        <v>2.8854237718310305E-2</v>
      </c>
      <c r="M28" s="213">
        <v>1.52281848320934E-2</v>
      </c>
      <c r="N28" s="168">
        <v>1.3324661728081725E-2</v>
      </c>
      <c r="O28" s="213">
        <v>7.761615456607604E-2</v>
      </c>
      <c r="P28" s="168">
        <v>3.5691058200218906E-3</v>
      </c>
      <c r="Q28" s="213">
        <v>6.4719785536396946E-3</v>
      </c>
      <c r="R28" s="168">
        <v>2.4587173426817467E-3</v>
      </c>
      <c r="S28" s="213">
        <v>3.80704620802335E-3</v>
      </c>
      <c r="T28" s="168">
        <v>1.2404625561142748E-2</v>
      </c>
      <c r="U28" s="213">
        <v>4.2036135213591157E-3</v>
      </c>
      <c r="V28" s="168">
        <v>6.0436858552370678E-3</v>
      </c>
      <c r="W28" s="213">
        <v>5.8057454672356089E-3</v>
      </c>
      <c r="X28" s="168">
        <v>0.48300312495042907</v>
      </c>
      <c r="Y28" s="214">
        <v>1</v>
      </c>
    </row>
    <row r="29" spans="2:25" ht="15" hidden="1" customHeight="1" outlineLevel="1">
      <c r="B29" s="54" t="s">
        <v>87</v>
      </c>
      <c r="C29" s="213">
        <v>0.50008186253642883</v>
      </c>
      <c r="D29" s="168">
        <v>3.372736500867743E-3</v>
      </c>
      <c r="E29" s="213">
        <v>2.1611709617210778E-3</v>
      </c>
      <c r="F29" s="168">
        <v>0.25925865287010053</v>
      </c>
      <c r="G29" s="213">
        <v>1.2836045712040342E-2</v>
      </c>
      <c r="H29" s="168">
        <v>6.0823864566619736E-2</v>
      </c>
      <c r="I29" s="213">
        <v>2.1939159762926095E-3</v>
      </c>
      <c r="J29" s="168">
        <v>3.487344051868103E-3</v>
      </c>
      <c r="K29" s="213">
        <v>0.12303939225252955</v>
      </c>
      <c r="L29" s="168">
        <v>2.3117980287501227E-2</v>
      </c>
      <c r="M29" s="213">
        <v>1.038016961917548E-2</v>
      </c>
      <c r="N29" s="168">
        <v>1.0838599823176922E-2</v>
      </c>
      <c r="O29" s="213">
        <v>7.870264252267592E-2</v>
      </c>
      <c r="P29" s="168">
        <v>4.0440092995841382E-3</v>
      </c>
      <c r="Q29" s="213">
        <v>7.580470873309539E-3</v>
      </c>
      <c r="R29" s="168">
        <v>1.1297030027178363E-3</v>
      </c>
      <c r="S29" s="213">
        <v>3.2253839352958513E-3</v>
      </c>
      <c r="T29" s="168">
        <v>5.8286125937326043E-3</v>
      </c>
      <c r="U29" s="213">
        <v>4.6170470545859391E-3</v>
      </c>
      <c r="V29" s="168">
        <v>3.6838141392972921E-3</v>
      </c>
      <c r="W29" s="213">
        <v>2.6359736730082843E-3</v>
      </c>
      <c r="X29" s="168">
        <v>0.49991813746357117</v>
      </c>
      <c r="Y29" s="214">
        <v>1</v>
      </c>
    </row>
    <row r="30" spans="2:25" ht="15" hidden="1" customHeight="1" outlineLevel="1">
      <c r="B30" s="54" t="s">
        <v>88</v>
      </c>
      <c r="C30" s="213">
        <v>0.65110997267759563</v>
      </c>
      <c r="D30" s="168">
        <v>5.5498633879781422E-3</v>
      </c>
      <c r="E30" s="213">
        <v>2.4760928961748635E-3</v>
      </c>
      <c r="F30" s="168">
        <v>0.15940915300546449</v>
      </c>
      <c r="G30" s="213">
        <v>1.3405054644808742E-2</v>
      </c>
      <c r="H30" s="168">
        <v>5.4491120218579235E-2</v>
      </c>
      <c r="I30" s="213">
        <v>2.4590163934426232E-3</v>
      </c>
      <c r="J30" s="168">
        <v>4.9863387978142078E-3</v>
      </c>
      <c r="K30" s="213">
        <v>6.0997267759562844E-2</v>
      </c>
      <c r="L30" s="168">
        <v>1.132172131147541E-2</v>
      </c>
      <c r="M30" s="213">
        <v>5.5157103825136614E-3</v>
      </c>
      <c r="N30" s="168">
        <v>1.0365437158469945E-2</v>
      </c>
      <c r="O30" s="213">
        <v>3.3794398907103826E-2</v>
      </c>
      <c r="P30" s="168">
        <v>5.7377049180327867E-3</v>
      </c>
      <c r="Q30" s="213">
        <v>5.1741803278688523E-3</v>
      </c>
      <c r="R30" s="168">
        <v>1.5027322404371586E-3</v>
      </c>
      <c r="S30" s="213">
        <v>3.9617486338797813E-3</v>
      </c>
      <c r="T30" s="168">
        <v>9.7506830601092904E-3</v>
      </c>
      <c r="U30" s="213">
        <v>7.4453551912568305E-3</v>
      </c>
      <c r="V30" s="168">
        <v>7.155054644808743E-3</v>
      </c>
      <c r="W30" s="213">
        <v>4.3886612021857927E-3</v>
      </c>
      <c r="X30" s="168">
        <v>0.34889002732240437</v>
      </c>
      <c r="Y30" s="214">
        <v>1</v>
      </c>
    </row>
    <row r="31" spans="2:25" ht="15" hidden="1" customHeight="1" outlineLevel="1">
      <c r="B31" s="54" t="s">
        <v>89</v>
      </c>
      <c r="C31" s="213">
        <v>0.71100483498002942</v>
      </c>
      <c r="D31" s="168">
        <v>3.0656576273561768E-3</v>
      </c>
      <c r="E31" s="213">
        <v>2.1021652301870925E-3</v>
      </c>
      <c r="F31" s="168">
        <v>0.15680400812837222</v>
      </c>
      <c r="G31" s="213">
        <v>1.0826150935463527E-2</v>
      </c>
      <c r="H31" s="168">
        <v>5.6986195781655105E-2</v>
      </c>
      <c r="I31" s="213">
        <v>1.278817181697148E-3</v>
      </c>
      <c r="J31" s="168">
        <v>5.570737859995796E-3</v>
      </c>
      <c r="K31" s="213">
        <v>2.5050802326396187E-3</v>
      </c>
      <c r="L31" s="168">
        <v>4.0291500245252608E-4</v>
      </c>
      <c r="M31" s="213">
        <v>3.6787891528274123E-4</v>
      </c>
      <c r="N31" s="168">
        <v>8.9342022282951441E-4</v>
      </c>
      <c r="O31" s="213">
        <v>8.4086609207483713E-4</v>
      </c>
      <c r="P31" s="168">
        <v>2.9955854530166071E-3</v>
      </c>
      <c r="Q31" s="213">
        <v>4.0466680681101536E-3</v>
      </c>
      <c r="R31" s="168">
        <v>2.7328147992432207E-3</v>
      </c>
      <c r="S31" s="213">
        <v>6.0086889496181062E-3</v>
      </c>
      <c r="T31" s="168">
        <v>1.3050942470744868E-2</v>
      </c>
      <c r="U31" s="213">
        <v>5.7284002522598274E-3</v>
      </c>
      <c r="V31" s="168">
        <v>1.0318127671501648E-2</v>
      </c>
      <c r="W31" s="213">
        <v>4.9751243781094526E-3</v>
      </c>
      <c r="X31" s="168">
        <v>0.28899516501997058</v>
      </c>
      <c r="Y31" s="214">
        <v>1</v>
      </c>
    </row>
    <row r="32" spans="2:25" ht="15" hidden="1" customHeight="1" outlineLevel="1">
      <c r="B32" s="54" t="s">
        <v>90</v>
      </c>
      <c r="C32" s="213">
        <v>0.82199667412122257</v>
      </c>
      <c r="D32" s="168">
        <v>2.94741670967372E-3</v>
      </c>
      <c r="E32" s="213">
        <v>1.0895120133035151E-3</v>
      </c>
      <c r="F32" s="168">
        <v>9.0658868054360922E-2</v>
      </c>
      <c r="G32" s="213">
        <v>9.4730202419863532E-3</v>
      </c>
      <c r="H32" s="168">
        <v>2.3120591777051436E-2</v>
      </c>
      <c r="I32" s="213">
        <v>9.1748380067664431E-4</v>
      </c>
      <c r="J32" s="168">
        <v>9.323929124376398E-3</v>
      </c>
      <c r="K32" s="213">
        <v>8.372039681174379E-4</v>
      </c>
      <c r="L32" s="168">
        <v>2.8671368771145133E-4</v>
      </c>
      <c r="M32" s="213">
        <v>1.720282126268708E-4</v>
      </c>
      <c r="N32" s="168">
        <v>2.6377659269453523E-4</v>
      </c>
      <c r="O32" s="213">
        <v>1.1468547508458054E-4</v>
      </c>
      <c r="P32" s="168">
        <v>1.720282126268708E-3</v>
      </c>
      <c r="Q32" s="213">
        <v>2.0299329089970754E-3</v>
      </c>
      <c r="R32" s="168">
        <v>2.1790240266070303E-3</v>
      </c>
      <c r="S32" s="213">
        <v>4.4039222432478925E-3</v>
      </c>
      <c r="T32" s="168">
        <v>1.3555823154997419E-2</v>
      </c>
      <c r="U32" s="213">
        <v>3.406158610012042E-3</v>
      </c>
      <c r="V32" s="168">
        <v>8.2573542060897995E-3</v>
      </c>
      <c r="W32" s="213">
        <v>4.0828029130110669E-3</v>
      </c>
      <c r="X32" s="168">
        <v>0.17800332587877746</v>
      </c>
      <c r="Y32" s="214">
        <v>1</v>
      </c>
    </row>
    <row r="33" spans="2:25" ht="15" hidden="1" customHeight="1" outlineLevel="1">
      <c r="B33" s="54" t="s">
        <v>91</v>
      </c>
      <c r="C33" s="213">
        <v>0.79409104612601744</v>
      </c>
      <c r="D33" s="168">
        <v>2.8503302546112313E-3</v>
      </c>
      <c r="E33" s="213">
        <v>2.1377476909584235E-3</v>
      </c>
      <c r="F33" s="168">
        <v>0.10157042234220408</v>
      </c>
      <c r="G33" s="213">
        <v>1.2963521254145313E-2</v>
      </c>
      <c r="H33" s="168">
        <v>2.9489955326554664E-2</v>
      </c>
      <c r="I33" s="213">
        <v>1.836270452489928E-3</v>
      </c>
      <c r="J33" s="168">
        <v>7.4958204291939593E-3</v>
      </c>
      <c r="K33" s="213">
        <v>3.4532847315482226E-3</v>
      </c>
      <c r="L33" s="168">
        <v>1.1510949105160743E-3</v>
      </c>
      <c r="M33" s="213">
        <v>1.0414668238002576E-3</v>
      </c>
      <c r="N33" s="168">
        <v>9.5924575876339517E-4</v>
      </c>
      <c r="O33" s="213">
        <v>3.0147723846849563E-4</v>
      </c>
      <c r="P33" s="168">
        <v>1.9870090717241757E-3</v>
      </c>
      <c r="Q33" s="213">
        <v>2.8914407871296626E-3</v>
      </c>
      <c r="R33" s="168">
        <v>1.9047880066873134E-3</v>
      </c>
      <c r="S33" s="213">
        <v>5.2621481623591967E-3</v>
      </c>
      <c r="T33" s="168">
        <v>1.410091265382191E-2</v>
      </c>
      <c r="U33" s="213">
        <v>3.0695864280428646E-3</v>
      </c>
      <c r="V33" s="168">
        <v>7.4410063858360515E-3</v>
      </c>
      <c r="W33" s="213">
        <v>7.4547098966755284E-3</v>
      </c>
      <c r="X33" s="168">
        <v>0.2059089538739825</v>
      </c>
      <c r="Y33" s="214">
        <v>1</v>
      </c>
    </row>
    <row r="34" spans="2:25" ht="15" hidden="1" customHeight="1" outlineLevel="1">
      <c r="B34" s="54" t="s">
        <v>92</v>
      </c>
      <c r="C34" s="213">
        <v>0.77021146283282826</v>
      </c>
      <c r="D34" s="168">
        <v>2.9495196956998261E-3</v>
      </c>
      <c r="E34" s="213">
        <v>1.692347366385146E-3</v>
      </c>
      <c r="F34" s="168">
        <v>0.11815808136161433</v>
      </c>
      <c r="G34" s="213">
        <v>1.2313841789697634E-2</v>
      </c>
      <c r="H34" s="168">
        <v>3.8698343111340336E-2</v>
      </c>
      <c r="I34" s="213">
        <v>1.5634066146605634E-3</v>
      </c>
      <c r="J34" s="168">
        <v>5.5444523241570502E-3</v>
      </c>
      <c r="K34" s="213">
        <v>4.3839855586358068E-3</v>
      </c>
      <c r="L34" s="168">
        <v>1.1443491715556701E-3</v>
      </c>
      <c r="M34" s="213">
        <v>8.8646766810650506E-4</v>
      </c>
      <c r="N34" s="168">
        <v>1.7568177422474373E-3</v>
      </c>
      <c r="O34" s="213">
        <v>5.9635097672619433E-4</v>
      </c>
      <c r="P34" s="168">
        <v>2.5304622525949326E-3</v>
      </c>
      <c r="Q34" s="213">
        <v>2.8044613500096704E-3</v>
      </c>
      <c r="R34" s="168">
        <v>2.0146992456966024E-3</v>
      </c>
      <c r="S34" s="213">
        <v>5.8990393913996523E-3</v>
      </c>
      <c r="T34" s="168">
        <v>1.640771065695313E-2</v>
      </c>
      <c r="U34" s="213">
        <v>3.0945780413899815E-3</v>
      </c>
      <c r="V34" s="168">
        <v>5.8345690155373608E-3</v>
      </c>
      <c r="W34" s="213">
        <v>5.8990393913996523E-3</v>
      </c>
      <c r="X34" s="168">
        <v>0.22978853716717168</v>
      </c>
      <c r="Y34" s="214">
        <v>1</v>
      </c>
    </row>
    <row r="35" spans="2:25" ht="15" hidden="1" customHeight="1" outlineLevel="1">
      <c r="B35" s="54" t="s">
        <v>93</v>
      </c>
      <c r="C35" s="213">
        <v>0.71139899142892782</v>
      </c>
      <c r="D35" s="168">
        <v>5.4526987294855576E-3</v>
      </c>
      <c r="E35" s="213">
        <v>2.4946987651241113E-3</v>
      </c>
      <c r="F35" s="168">
        <v>0.16926531121367094</v>
      </c>
      <c r="G35" s="213">
        <v>1.8532047969493398E-2</v>
      </c>
      <c r="H35" s="168">
        <v>4.3657228389671947E-2</v>
      </c>
      <c r="I35" s="213">
        <v>1.4255421514994921E-3</v>
      </c>
      <c r="J35" s="168">
        <v>3.8489638090486288E-3</v>
      </c>
      <c r="K35" s="213">
        <v>2.5303373189115986E-3</v>
      </c>
      <c r="L35" s="168">
        <v>9.0878312158092624E-4</v>
      </c>
      <c r="M35" s="213">
        <v>2.6728915340615479E-4</v>
      </c>
      <c r="N35" s="168">
        <v>5.1675902991856588E-4</v>
      </c>
      <c r="O35" s="213">
        <v>8.3750601400595169E-4</v>
      </c>
      <c r="P35" s="168">
        <v>2.9045421336802153E-3</v>
      </c>
      <c r="Q35" s="213">
        <v>6.2189276359165347E-3</v>
      </c>
      <c r="R35" s="168">
        <v>1.4611807052869795E-3</v>
      </c>
      <c r="S35" s="213">
        <v>4.9359396995669914E-3</v>
      </c>
      <c r="T35" s="168">
        <v>9.693686630196546E-3</v>
      </c>
      <c r="U35" s="213">
        <v>2.7263493647427788E-3</v>
      </c>
      <c r="V35" s="168">
        <v>7.6622890643097703E-3</v>
      </c>
      <c r="W35" s="213">
        <v>5.7912649904666869E-3</v>
      </c>
      <c r="X35" s="168">
        <v>0.28860100857107218</v>
      </c>
      <c r="Y35" s="214">
        <v>1</v>
      </c>
    </row>
    <row r="36" spans="2:25" ht="15" hidden="1" customHeight="1" outlineLevel="1">
      <c r="B36" s="54" t="s">
        <v>94</v>
      </c>
      <c r="C36" s="213">
        <v>0.62299062766259583</v>
      </c>
      <c r="D36" s="168">
        <v>3.4081226924169272E-3</v>
      </c>
      <c r="E36" s="213">
        <v>1.9880715705765406E-3</v>
      </c>
      <c r="F36" s="168">
        <v>0.19451860266969612</v>
      </c>
      <c r="G36" s="213">
        <v>2.3033229196251066E-2</v>
      </c>
      <c r="H36" s="168">
        <v>5.796648679352457E-2</v>
      </c>
      <c r="I36" s="213">
        <v>2.0164725930133486E-3</v>
      </c>
      <c r="J36" s="168">
        <v>5.80800908832718E-3</v>
      </c>
      <c r="K36" s="213">
        <v>4.397898324339676E-2</v>
      </c>
      <c r="L36" s="168">
        <v>6.5464356716841803E-3</v>
      </c>
      <c r="M36" s="213">
        <v>2.2294802612894066E-3</v>
      </c>
      <c r="N36" s="168">
        <v>4.4589605225788132E-3</v>
      </c>
      <c r="O36" s="213">
        <v>3.0744106787844363E-2</v>
      </c>
      <c r="P36" s="168">
        <v>4.8565748366941209E-3</v>
      </c>
      <c r="Q36" s="213">
        <v>6.8304458960522577E-3</v>
      </c>
      <c r="R36" s="168">
        <v>1.7466628798636751E-3</v>
      </c>
      <c r="S36" s="213">
        <v>3.294518602669696E-3</v>
      </c>
      <c r="T36" s="168">
        <v>1.1928429423459244E-2</v>
      </c>
      <c r="U36" s="213">
        <v>2.9537063334280035E-3</v>
      </c>
      <c r="V36" s="168">
        <v>7.5404714569724512E-3</v>
      </c>
      <c r="W36" s="213">
        <v>5.1405850610621983E-3</v>
      </c>
      <c r="X36" s="168">
        <v>0.37700937233740417</v>
      </c>
      <c r="Y36" s="214">
        <v>1</v>
      </c>
    </row>
    <row r="37" spans="2:25" ht="15" hidden="1" customHeight="1" outlineLevel="1">
      <c r="B37" s="54" t="s">
        <v>95</v>
      </c>
      <c r="C37" s="213">
        <v>0.44765221126263632</v>
      </c>
      <c r="D37" s="168">
        <v>4.1111230422310515E-3</v>
      </c>
      <c r="E37" s="213">
        <v>1.1965208854254551E-3</v>
      </c>
      <c r="F37" s="168">
        <v>0.26173127368114252</v>
      </c>
      <c r="G37" s="213">
        <v>1.5846231726211479E-2</v>
      </c>
      <c r="H37" s="168">
        <v>6.9137431161699056E-2</v>
      </c>
      <c r="I37" s="213">
        <v>2.0555615211155258E-3</v>
      </c>
      <c r="J37" s="168">
        <v>4.6940434735921709E-3</v>
      </c>
      <c r="K37" s="213">
        <v>0.16074797895350443</v>
      </c>
      <c r="L37" s="168">
        <v>3.186120357729065E-2</v>
      </c>
      <c r="M37" s="213">
        <v>1.1167528263970916E-2</v>
      </c>
      <c r="N37" s="168">
        <v>1.784043320192057E-2</v>
      </c>
      <c r="O37" s="213">
        <v>9.98788139103223E-2</v>
      </c>
      <c r="P37" s="168">
        <v>2.9299421681572044E-3</v>
      </c>
      <c r="Q37" s="213">
        <v>6.0439644725337098E-3</v>
      </c>
      <c r="R37" s="168">
        <v>1.2732209421834973E-3</v>
      </c>
      <c r="S37" s="213">
        <v>4.5406433600760866E-3</v>
      </c>
      <c r="T37" s="168">
        <v>7.0564052217398643E-3</v>
      </c>
      <c r="U37" s="213">
        <v>1.5646811578640567E-3</v>
      </c>
      <c r="V37" s="168">
        <v>4.0344229854730089E-3</v>
      </c>
      <c r="W37" s="213">
        <v>5.3843439844145488E-3</v>
      </c>
      <c r="X37" s="168">
        <v>0.55234778873736368</v>
      </c>
      <c r="Y37" s="214">
        <v>1</v>
      </c>
    </row>
    <row r="38" spans="2:25" ht="15" hidden="1" customHeight="1" outlineLevel="1">
      <c r="B38" s="54" t="s">
        <v>96</v>
      </c>
      <c r="C38" s="213">
        <v>0.42701038600764574</v>
      </c>
      <c r="D38" s="168">
        <v>7.1890118068946851E-3</v>
      </c>
      <c r="E38" s="213">
        <v>1.8268547650461789E-3</v>
      </c>
      <c r="F38" s="168">
        <v>0.24914577624412193</v>
      </c>
      <c r="G38" s="213">
        <v>1.7422781555533003E-2</v>
      </c>
      <c r="H38" s="168">
        <v>9.5909875164924385E-2</v>
      </c>
      <c r="I38" s="213">
        <v>2.5542136066849354E-3</v>
      </c>
      <c r="J38" s="168">
        <v>7.1044351974018068E-3</v>
      </c>
      <c r="K38" s="213">
        <v>0.1521533204776887</v>
      </c>
      <c r="L38" s="168">
        <v>3.4405764741703038E-2</v>
      </c>
      <c r="M38" s="213">
        <v>1.7490442843127306E-2</v>
      </c>
      <c r="N38" s="168">
        <v>1.5223789708718157E-2</v>
      </c>
      <c r="O38" s="213">
        <v>8.5033323184140197E-2</v>
      </c>
      <c r="P38" s="168">
        <v>4.5502215907168714E-3</v>
      </c>
      <c r="Q38" s="213">
        <v>7.1720964849961094E-3</v>
      </c>
      <c r="R38" s="168">
        <v>9.4725802632024088E-4</v>
      </c>
      <c r="S38" s="213">
        <v>4.2119151527453564E-3</v>
      </c>
      <c r="T38" s="168">
        <v>7.002943266010352E-3</v>
      </c>
      <c r="U38" s="213">
        <v>1.9283466964376333E-3</v>
      </c>
      <c r="V38" s="168">
        <v>5.5313102608342633E-3</v>
      </c>
      <c r="W38" s="213">
        <v>8.3392536959978354E-3</v>
      </c>
      <c r="X38" s="168">
        <v>0.57298961399235426</v>
      </c>
      <c r="Y38" s="214">
        <v>1</v>
      </c>
    </row>
    <row r="39" spans="2:25" ht="15" hidden="1" customHeight="1" outlineLevel="1">
      <c r="B39" s="54" t="s">
        <v>97</v>
      </c>
      <c r="C39" s="213">
        <v>0.35440998093917864</v>
      </c>
      <c r="D39" s="168">
        <v>5.163749783399757E-3</v>
      </c>
      <c r="E39" s="213">
        <v>4.0201005025125632E-3</v>
      </c>
      <c r="F39" s="168">
        <v>0.29029630913186621</v>
      </c>
      <c r="G39" s="213">
        <v>1.1003292323687403E-2</v>
      </c>
      <c r="H39" s="168">
        <v>9.7019580661930338E-2</v>
      </c>
      <c r="I39" s="213">
        <v>3.4656038814763475E-3</v>
      </c>
      <c r="J39" s="168">
        <v>8.0575290244325071E-3</v>
      </c>
      <c r="K39" s="213">
        <v>0.18211748397158206</v>
      </c>
      <c r="L39" s="168">
        <v>3.6094264425576159E-2</v>
      </c>
      <c r="M39" s="213">
        <v>2.124415179345001E-2</v>
      </c>
      <c r="N39" s="168">
        <v>2.0724311211228558E-2</v>
      </c>
      <c r="O39" s="213">
        <v>0.10405475654132733</v>
      </c>
      <c r="P39" s="168">
        <v>4.6092531623635417E-3</v>
      </c>
      <c r="Q39" s="213">
        <v>1.1731069138797436E-2</v>
      </c>
      <c r="R39" s="168">
        <v>2.1833304453300986E-3</v>
      </c>
      <c r="S39" s="213">
        <v>4.2973488130306709E-3</v>
      </c>
      <c r="T39" s="168">
        <v>9.0278981112458852E-3</v>
      </c>
      <c r="U39" s="213">
        <v>1.1089932420724311E-3</v>
      </c>
      <c r="V39" s="168">
        <v>6.3247270836943341E-3</v>
      </c>
      <c r="W39" s="213">
        <v>5.163749783399757E-3</v>
      </c>
      <c r="X39" s="168">
        <v>0.64559001906082136</v>
      </c>
      <c r="Y39" s="214">
        <v>1</v>
      </c>
    </row>
    <row r="40" spans="2:25" collapsed="1">
      <c r="B40" s="178">
        <v>2009</v>
      </c>
      <c r="C40" s="180">
        <v>0.62026495979401242</v>
      </c>
      <c r="D40" s="180">
        <v>4.1062538609687848E-3</v>
      </c>
      <c r="E40" s="180">
        <v>2.1193149668021576E-3</v>
      </c>
      <c r="F40" s="180">
        <v>0.18309557552444286</v>
      </c>
      <c r="G40" s="180">
        <v>1.4073393447643965E-2</v>
      </c>
      <c r="H40" s="180">
        <v>5.664268323703623E-2</v>
      </c>
      <c r="I40" s="180">
        <v>2.0414466887812574E-3</v>
      </c>
      <c r="J40" s="180">
        <v>6.3047349104255242E-3</v>
      </c>
      <c r="K40" s="180">
        <v>6.9513011789257298E-2</v>
      </c>
      <c r="L40" s="180">
        <v>1.4020183457663017E-2</v>
      </c>
      <c r="M40" s="180">
        <v>6.8056874990266468E-3</v>
      </c>
      <c r="N40" s="180">
        <v>7.7401068352774445E-3</v>
      </c>
      <c r="O40" s="180">
        <v>4.0947033997290182E-2</v>
      </c>
      <c r="P40" s="180">
        <v>3.4547559348605899E-3</v>
      </c>
      <c r="Q40" s="180">
        <v>5.5701774877617025E-3</v>
      </c>
      <c r="R40" s="180">
        <v>1.8065440500848763E-3</v>
      </c>
      <c r="S40" s="180">
        <v>4.4748303769343778E-3</v>
      </c>
      <c r="T40" s="180">
        <v>1.0982022810214242E-2</v>
      </c>
      <c r="U40" s="180">
        <v>3.4573515441279532E-3</v>
      </c>
      <c r="V40" s="180">
        <v>6.6901828866289788E-3</v>
      </c>
      <c r="W40" s="180">
        <v>5.4027606900167681E-3</v>
      </c>
      <c r="X40" s="180">
        <v>0.37973504020598753</v>
      </c>
      <c r="Y40" s="180">
        <v>1</v>
      </c>
    </row>
    <row r="41" spans="2:25" ht="15" hidden="1" customHeight="1" outlineLevel="1">
      <c r="B41" s="54" t="s">
        <v>86</v>
      </c>
      <c r="C41" s="213">
        <v>0.43056074497743801</v>
      </c>
      <c r="D41" s="168">
        <v>5.1590837237375335E-3</v>
      </c>
      <c r="E41" s="213">
        <v>2.0981231856982726E-3</v>
      </c>
      <c r="F41" s="168">
        <v>0.22018796884430777</v>
      </c>
      <c r="G41" s="213">
        <v>1.0792400770269881E-2</v>
      </c>
      <c r="H41" s="168">
        <v>9.4616733250941276E-2</v>
      </c>
      <c r="I41" s="213">
        <v>4.1243928376397555E-3</v>
      </c>
      <c r="J41" s="168">
        <v>7.7458109389819795E-3</v>
      </c>
      <c r="K41" s="213">
        <v>0.17701836576322824</v>
      </c>
      <c r="L41" s="168">
        <v>3.5136378007070389E-2</v>
      </c>
      <c r="M41" s="213">
        <v>2.6255281234731125E-2</v>
      </c>
      <c r="N41" s="168">
        <v>2.0032765211393095E-2</v>
      </c>
      <c r="O41" s="213">
        <v>9.5593941310033625E-2</v>
      </c>
      <c r="P41" s="168">
        <v>3.3771160865691376E-3</v>
      </c>
      <c r="Q41" s="213">
        <v>7.4440260972034608E-3</v>
      </c>
      <c r="R41" s="168">
        <v>2.5867272152444456E-3</v>
      </c>
      <c r="S41" s="213">
        <v>4.8429281752076564E-3</v>
      </c>
      <c r="T41" s="168">
        <v>1.365217141379013E-2</v>
      </c>
      <c r="U41" s="213">
        <v>1.7819676371683959E-3</v>
      </c>
      <c r="V41" s="168">
        <v>6.2799988503434599E-3</v>
      </c>
      <c r="W41" s="213">
        <v>7.731440232230621E-3</v>
      </c>
      <c r="X41" s="168">
        <v>0.56943925502256199</v>
      </c>
      <c r="Y41" s="214">
        <v>1</v>
      </c>
    </row>
    <row r="42" spans="2:25" ht="15" hidden="1" customHeight="1" outlineLevel="1">
      <c r="B42" s="54" t="s">
        <v>87</v>
      </c>
      <c r="C42" s="213">
        <v>0.44921368293713837</v>
      </c>
      <c r="D42" s="168">
        <v>4.1830027255104867E-3</v>
      </c>
      <c r="E42" s="213">
        <v>3.6145807523574936E-3</v>
      </c>
      <c r="F42" s="168">
        <v>0.23620119222865138</v>
      </c>
      <c r="G42" s="213">
        <v>9.3279503286644999E-3</v>
      </c>
      <c r="H42" s="168">
        <v>7.9039804113043094E-2</v>
      </c>
      <c r="I42" s="213">
        <v>3.1336083135357303E-3</v>
      </c>
      <c r="J42" s="168">
        <v>4.9408986897144774E-3</v>
      </c>
      <c r="K42" s="213">
        <v>0.17207153371908296</v>
      </c>
      <c r="L42" s="168">
        <v>3.8871318010231595E-2</v>
      </c>
      <c r="M42" s="213">
        <v>2.1556310212648117E-2</v>
      </c>
      <c r="N42" s="168">
        <v>1.407937502732798E-2</v>
      </c>
      <c r="O42" s="213">
        <v>9.7564530468875255E-2</v>
      </c>
      <c r="P42" s="168">
        <v>5.1740974479310897E-3</v>
      </c>
      <c r="Q42" s="213">
        <v>8.2931308390782818E-3</v>
      </c>
      <c r="R42" s="168">
        <v>2.2153882030578188E-3</v>
      </c>
      <c r="S42" s="213">
        <v>3.891504277739721E-3</v>
      </c>
      <c r="T42" s="168">
        <v>7.2583113494920637E-3</v>
      </c>
      <c r="U42" s="213">
        <v>1.9530396000641296E-3</v>
      </c>
      <c r="V42" s="168">
        <v>4.809724388217633E-3</v>
      </c>
      <c r="W42" s="213">
        <v>4.6785500867207886E-3</v>
      </c>
      <c r="X42" s="168">
        <v>0.55078631706286163</v>
      </c>
      <c r="Y42" s="214">
        <v>1</v>
      </c>
    </row>
    <row r="43" spans="2:25" ht="15" hidden="1" customHeight="1" outlineLevel="1">
      <c r="B43" s="54" t="s">
        <v>88</v>
      </c>
      <c r="C43" s="213">
        <v>0.58172709136454315</v>
      </c>
      <c r="D43" s="168">
        <v>3.9749801250993748E-3</v>
      </c>
      <c r="E43" s="213">
        <v>3.9149804250978746E-3</v>
      </c>
      <c r="F43" s="168">
        <v>0.16579417102914484</v>
      </c>
      <c r="G43" s="213">
        <v>1.5509922450387749E-2</v>
      </c>
      <c r="H43" s="168">
        <v>7.5629621851890746E-2</v>
      </c>
      <c r="I43" s="213">
        <v>3.5549822250888746E-3</v>
      </c>
      <c r="J43" s="168">
        <v>5.9249703751481243E-3</v>
      </c>
      <c r="K43" s="213">
        <v>9.842950785246074E-2</v>
      </c>
      <c r="L43" s="168">
        <v>2.2679886600566999E-2</v>
      </c>
      <c r="M43" s="213">
        <v>1.6124919375403123E-2</v>
      </c>
      <c r="N43" s="168">
        <v>1.3829930850345748E-2</v>
      </c>
      <c r="O43" s="213">
        <v>4.5794771026144869E-2</v>
      </c>
      <c r="P43" s="168">
        <v>4.9349753251233747E-3</v>
      </c>
      <c r="Q43" s="213">
        <v>7.634961825190874E-3</v>
      </c>
      <c r="R43" s="168">
        <v>3.0149849250753744E-3</v>
      </c>
      <c r="S43" s="213">
        <v>7.1549642251788744E-3</v>
      </c>
      <c r="T43" s="168">
        <v>9.839950800245998E-3</v>
      </c>
      <c r="U43" s="213">
        <v>1.7099914500427497E-3</v>
      </c>
      <c r="V43" s="168">
        <v>6.5699671501642494E-3</v>
      </c>
      <c r="W43" s="213">
        <v>4.6799766001169993E-3</v>
      </c>
      <c r="X43" s="168">
        <v>0.4182729086354568</v>
      </c>
      <c r="Y43" s="214">
        <v>1</v>
      </c>
    </row>
    <row r="44" spans="2:25" ht="15" hidden="1" customHeight="1" outlineLevel="1">
      <c r="B44" s="54" t="s">
        <v>89</v>
      </c>
      <c r="C44" s="213">
        <v>0.70954793896606694</v>
      </c>
      <c r="D44" s="168">
        <v>3.5584149396492826E-3</v>
      </c>
      <c r="E44" s="213">
        <v>1.6938055112730584E-3</v>
      </c>
      <c r="F44" s="168">
        <v>0.15501878843088135</v>
      </c>
      <c r="G44" s="213">
        <v>1.1870872238670007E-2</v>
      </c>
      <c r="H44" s="168">
        <v>5.4415281257116831E-2</v>
      </c>
      <c r="I44" s="213">
        <v>2.818264632202232E-3</v>
      </c>
      <c r="J44" s="168">
        <v>6.2058756547483489E-3</v>
      </c>
      <c r="K44" s="213">
        <v>3.3306763835117287E-3</v>
      </c>
      <c r="L44" s="168">
        <v>1.3664313368253246E-3</v>
      </c>
      <c r="M44" s="213">
        <v>7.5438396720564789E-4</v>
      </c>
      <c r="N44" s="168">
        <v>6.5474834889546799E-4</v>
      </c>
      <c r="O44" s="213">
        <v>5.5511273058528809E-4</v>
      </c>
      <c r="P44" s="168">
        <v>2.1208153040309726E-3</v>
      </c>
      <c r="Q44" s="213">
        <v>6.462081530403097E-3</v>
      </c>
      <c r="R44" s="168">
        <v>2.2916192211341379E-3</v>
      </c>
      <c r="S44" s="213">
        <v>1.1372694147119108E-2</v>
      </c>
      <c r="T44" s="168">
        <v>1.4447164654976087E-2</v>
      </c>
      <c r="U44" s="213">
        <v>2.2062172625825554E-3</v>
      </c>
      <c r="V44" s="168">
        <v>8.9672056479161918E-3</v>
      </c>
      <c r="W44" s="213">
        <v>3.6722842177180598E-3</v>
      </c>
      <c r="X44" s="168">
        <v>0.29045206103393306</v>
      </c>
      <c r="Y44" s="214">
        <v>1</v>
      </c>
    </row>
    <row r="45" spans="2:25" ht="15" hidden="1" customHeight="1" outlineLevel="1">
      <c r="B45" s="54" t="s">
        <v>90</v>
      </c>
      <c r="C45" s="213">
        <v>0.80308484249398515</v>
      </c>
      <c r="D45" s="168">
        <v>1.6878974951974187E-3</v>
      </c>
      <c r="E45" s="213">
        <v>1.3335322752112203E-3</v>
      </c>
      <c r="F45" s="168">
        <v>9.4251823115802824E-2</v>
      </c>
      <c r="G45" s="213">
        <v>1.0929369416416436E-2</v>
      </c>
      <c r="H45" s="168">
        <v>2.693175671895108E-2</v>
      </c>
      <c r="I45" s="213">
        <v>1.9210325083462334E-3</v>
      </c>
      <c r="J45" s="168">
        <v>1.1610123654810975E-2</v>
      </c>
      <c r="K45" s="213">
        <v>1.7718260999309921E-3</v>
      </c>
      <c r="L45" s="168">
        <v>5.1289702892739239E-4</v>
      </c>
      <c r="M45" s="213">
        <v>8.4861144786168565E-4</v>
      </c>
      <c r="N45" s="168">
        <v>2.3313501314881473E-4</v>
      </c>
      <c r="O45" s="213">
        <v>1.771826099930992E-4</v>
      </c>
      <c r="P45" s="168">
        <v>1.7251990973012291E-3</v>
      </c>
      <c r="Q45" s="213">
        <v>4.0285730272115183E-3</v>
      </c>
      <c r="R45" s="168">
        <v>1.4827386836264618E-3</v>
      </c>
      <c r="S45" s="213">
        <v>7.2458362086651618E-3</v>
      </c>
      <c r="T45" s="168">
        <v>2.0273420743420929E-2</v>
      </c>
      <c r="U45" s="213">
        <v>6.3412723576477615E-4</v>
      </c>
      <c r="V45" s="168">
        <v>6.8168677844713428E-3</v>
      </c>
      <c r="W45" s="213">
        <v>4.2710334408862863E-3</v>
      </c>
      <c r="X45" s="168">
        <v>0.19691515750601488</v>
      </c>
      <c r="Y45" s="214">
        <v>1</v>
      </c>
    </row>
    <row r="46" spans="2:25" ht="15" hidden="1" customHeight="1" outlineLevel="1">
      <c r="B46" s="54" t="s">
        <v>91</v>
      </c>
      <c r="C46" s="213">
        <v>0.77572797974317231</v>
      </c>
      <c r="D46" s="168">
        <v>4.0807560137457047E-3</v>
      </c>
      <c r="E46" s="213">
        <v>2.0460300235123894E-3</v>
      </c>
      <c r="F46" s="168">
        <v>0.10622400072345813</v>
      </c>
      <c r="G46" s="213">
        <v>1.2581389039609333E-2</v>
      </c>
      <c r="H46" s="168">
        <v>3.5607704829083014E-2</v>
      </c>
      <c r="I46" s="213">
        <v>1.9895098571170193E-3</v>
      </c>
      <c r="J46" s="168">
        <v>7.5850063302586365E-3</v>
      </c>
      <c r="K46" s="213">
        <v>6.0137457044673543E-3</v>
      </c>
      <c r="L46" s="168">
        <v>1.6164767589075782E-3</v>
      </c>
      <c r="M46" s="213">
        <v>2.5321034545125699E-3</v>
      </c>
      <c r="N46" s="168">
        <v>1.3451799602098029E-3</v>
      </c>
      <c r="O46" s="213">
        <v>5.1998553083740283E-4</v>
      </c>
      <c r="P46" s="168">
        <v>2.3964550551636822E-3</v>
      </c>
      <c r="Q46" s="213">
        <v>4.1485802134201485E-3</v>
      </c>
      <c r="R46" s="168">
        <v>2.170374389582203E-3</v>
      </c>
      <c r="S46" s="213">
        <v>7.4154458310725264E-3</v>
      </c>
      <c r="T46" s="168">
        <v>1.9228160607704829E-2</v>
      </c>
      <c r="U46" s="213">
        <v>1.9103816241635015E-3</v>
      </c>
      <c r="V46" s="168">
        <v>7.3250135648399353E-3</v>
      </c>
      <c r="W46" s="213">
        <v>3.5494664496292278E-3</v>
      </c>
      <c r="X46" s="168">
        <v>0.22427202025682763</v>
      </c>
      <c r="Y46" s="214">
        <v>1</v>
      </c>
    </row>
    <row r="47" spans="2:25" ht="15" hidden="1" customHeight="1" outlineLevel="1">
      <c r="B47" s="54" t="s">
        <v>92</v>
      </c>
      <c r="C47" s="213">
        <v>0.79708638260036935</v>
      </c>
      <c r="D47" s="168">
        <v>2.9820121742698859E-3</v>
      </c>
      <c r="E47" s="213">
        <v>1.7509062307639696E-3</v>
      </c>
      <c r="F47" s="168">
        <v>0.10995143971000615</v>
      </c>
      <c r="G47" s="213">
        <v>8.0021886327884557E-3</v>
      </c>
      <c r="H47" s="168">
        <v>3.0558785308802409E-2</v>
      </c>
      <c r="I47" s="213">
        <v>2.2433486081663359E-3</v>
      </c>
      <c r="J47" s="168">
        <v>6.1281718076738939E-3</v>
      </c>
      <c r="K47" s="213">
        <v>4.4730182614048288E-3</v>
      </c>
      <c r="L47" s="168">
        <v>5.6083715204158398E-4</v>
      </c>
      <c r="M47" s="213">
        <v>2.6400383010737978E-3</v>
      </c>
      <c r="N47" s="168">
        <v>7.7970043088708028E-4</v>
      </c>
      <c r="O47" s="213">
        <v>4.9244237740236646E-4</v>
      </c>
      <c r="P47" s="168">
        <v>1.4226113124957253E-3</v>
      </c>
      <c r="Q47" s="213">
        <v>2.7221120306408588E-3</v>
      </c>
      <c r="R47" s="168">
        <v>1.5183639969906298E-3</v>
      </c>
      <c r="S47" s="213">
        <v>4.4046234867656112E-3</v>
      </c>
      <c r="T47" s="168">
        <v>1.4896381916421585E-2</v>
      </c>
      <c r="U47" s="213">
        <v>2.0108063743929962E-3</v>
      </c>
      <c r="V47" s="168">
        <v>6.661651049859791E-3</v>
      </c>
      <c r="W47" s="213">
        <v>3.1871964981875383E-3</v>
      </c>
      <c r="X47" s="168">
        <v>0.20291361739963068</v>
      </c>
      <c r="Y47" s="214">
        <v>1</v>
      </c>
    </row>
    <row r="48" spans="2:25" ht="15" hidden="1" customHeight="1" outlineLevel="1">
      <c r="B48" s="54" t="s">
        <v>93</v>
      </c>
      <c r="C48" s="213">
        <v>0.74805138956082351</v>
      </c>
      <c r="D48" s="168">
        <v>3.5881309466215127E-3</v>
      </c>
      <c r="E48" s="213">
        <v>1.3438692683975704E-3</v>
      </c>
      <c r="F48" s="168">
        <v>0.16143901521260012</v>
      </c>
      <c r="G48" s="213">
        <v>1.1705101327742837E-2</v>
      </c>
      <c r="H48" s="168">
        <v>3.6391979788206207E-2</v>
      </c>
      <c r="I48" s="213">
        <v>7.5256679030263939E-4</v>
      </c>
      <c r="J48" s="168">
        <v>4.4213298930280065E-3</v>
      </c>
      <c r="K48" s="213">
        <v>3.0908993173144115E-3</v>
      </c>
      <c r="L48" s="168">
        <v>9.138311025103478E-4</v>
      </c>
      <c r="M48" s="213">
        <v>1.357307961081546E-3</v>
      </c>
      <c r="N48" s="168">
        <v>5.6442509272697954E-4</v>
      </c>
      <c r="O48" s="213">
        <v>2.5533516099553833E-4</v>
      </c>
      <c r="P48" s="168">
        <v>3.1580927807342901E-3</v>
      </c>
      <c r="Q48" s="213">
        <v>4.9051228296511313E-3</v>
      </c>
      <c r="R48" s="168">
        <v>1.7201526635488901E-3</v>
      </c>
      <c r="S48" s="213">
        <v>4.4213298930280065E-3</v>
      </c>
      <c r="T48" s="168">
        <v>6.3296242541525556E-3</v>
      </c>
      <c r="U48" s="213">
        <v>1.182604956189862E-3</v>
      </c>
      <c r="V48" s="168">
        <v>5.3889157662742569E-3</v>
      </c>
      <c r="W48" s="213">
        <v>2.1098747513841852E-3</v>
      </c>
      <c r="X48" s="168">
        <v>0.25194861043917649</v>
      </c>
      <c r="Y48" s="214">
        <v>1</v>
      </c>
    </row>
    <row r="49" spans="2:25" ht="15" hidden="1" customHeight="1" outlineLevel="1">
      <c r="B49" s="54" t="s">
        <v>94</v>
      </c>
      <c r="C49" s="213">
        <v>0.62545203840049957</v>
      </c>
      <c r="D49" s="168">
        <v>4.448838358872961E-3</v>
      </c>
      <c r="E49" s="213">
        <v>1.7951453027031247E-3</v>
      </c>
      <c r="F49" s="168">
        <v>0.19182038140333532</v>
      </c>
      <c r="G49" s="213">
        <v>2.2478341181673907E-2</v>
      </c>
      <c r="H49" s="168">
        <v>6.7148840960532821E-2</v>
      </c>
      <c r="I49" s="213">
        <v>1.2878216302000677E-3</v>
      </c>
      <c r="J49" s="168">
        <v>5.5025106017639255E-3</v>
      </c>
      <c r="K49" s="213">
        <v>4.3083487264874994E-2</v>
      </c>
      <c r="L49" s="168">
        <v>1.2865208002705726E-2</v>
      </c>
      <c r="M49" s="213">
        <v>4.0065561828446549E-3</v>
      </c>
      <c r="N49" s="168">
        <v>4.6829877461820645E-3</v>
      </c>
      <c r="O49" s="213">
        <v>2.1528735333142545E-2</v>
      </c>
      <c r="P49" s="168">
        <v>3.3171163202122956E-3</v>
      </c>
      <c r="Q49" s="213">
        <v>5.0732367250305695E-3</v>
      </c>
      <c r="R49" s="168">
        <v>2.2764523766162811E-3</v>
      </c>
      <c r="S49" s="213">
        <v>5.8407263834326303E-3</v>
      </c>
      <c r="T49" s="168">
        <v>8.6895439290267194E-3</v>
      </c>
      <c r="U49" s="213">
        <v>2.6927179540546871E-3</v>
      </c>
      <c r="V49" s="168">
        <v>4.6829877461820645E-3</v>
      </c>
      <c r="W49" s="213">
        <v>4.4098134609881108E-3</v>
      </c>
      <c r="X49" s="168">
        <v>0.37454796159950049</v>
      </c>
      <c r="Y49" s="214">
        <v>1</v>
      </c>
    </row>
    <row r="50" spans="2:25" ht="15" hidden="1" customHeight="1" outlineLevel="1">
      <c r="B50" s="54" t="s">
        <v>95</v>
      </c>
      <c r="C50" s="213">
        <v>0.50774808556777884</v>
      </c>
      <c r="D50" s="168">
        <v>3.3770810273554856E-3</v>
      </c>
      <c r="E50" s="213">
        <v>2.3944520996634212E-3</v>
      </c>
      <c r="F50" s="168">
        <v>0.2224807427319343</v>
      </c>
      <c r="G50" s="213">
        <v>1.3677742890058506E-2</v>
      </c>
      <c r="H50" s="168">
        <v>8.322979963405544E-2</v>
      </c>
      <c r="I50" s="213">
        <v>2.6655221486819218E-3</v>
      </c>
      <c r="J50" s="168">
        <v>4.190291174410987E-3</v>
      </c>
      <c r="K50" s="213">
        <v>0.12603627820822697</v>
      </c>
      <c r="L50" s="168">
        <v>3.3511034809912126E-2</v>
      </c>
      <c r="M50" s="213">
        <v>1.3440556597167318E-2</v>
      </c>
      <c r="N50" s="168">
        <v>1.4423185524859383E-2</v>
      </c>
      <c r="O50" s="213">
        <v>6.4661501276288141E-2</v>
      </c>
      <c r="P50" s="168">
        <v>2.5186925387969007E-3</v>
      </c>
      <c r="Q50" s="213">
        <v>6.0313085906616368E-3</v>
      </c>
      <c r="R50" s="168">
        <v>1.2085206352074815E-3</v>
      </c>
      <c r="S50" s="213">
        <v>6.4040299080620746E-3</v>
      </c>
      <c r="T50" s="168">
        <v>8.2789310804400364E-3</v>
      </c>
      <c r="U50" s="213">
        <v>2.1346766360206917E-3</v>
      </c>
      <c r="V50" s="168">
        <v>4.4500666380537174E-3</v>
      </c>
      <c r="W50" s="213">
        <v>3.1737784905916102E-3</v>
      </c>
      <c r="X50" s="168">
        <v>0.49225191443222122</v>
      </c>
      <c r="Y50" s="214">
        <v>1</v>
      </c>
    </row>
    <row r="51" spans="2:25" ht="15" hidden="1" customHeight="1" outlineLevel="1">
      <c r="B51" s="54" t="s">
        <v>96</v>
      </c>
      <c r="C51" s="213">
        <v>0.3993967301022936</v>
      </c>
      <c r="D51" s="168">
        <v>4.6483839944044527E-3</v>
      </c>
      <c r="E51" s="213">
        <v>1.7631801358085858E-3</v>
      </c>
      <c r="F51" s="168">
        <v>0.25283420278028734</v>
      </c>
      <c r="G51" s="213">
        <v>1.7340366624894354E-2</v>
      </c>
      <c r="H51" s="168">
        <v>0.12094541427447324</v>
      </c>
      <c r="I51" s="213">
        <v>1.6466062425319851E-3</v>
      </c>
      <c r="J51" s="168">
        <v>6.7029988634045405E-3</v>
      </c>
      <c r="K51" s="213">
        <v>0.15486841721796404</v>
      </c>
      <c r="L51" s="168">
        <v>3.711421327193775E-2</v>
      </c>
      <c r="M51" s="213">
        <v>1.9657272753766795E-2</v>
      </c>
      <c r="N51" s="168">
        <v>2.0706437793256201E-2</v>
      </c>
      <c r="O51" s="213">
        <v>7.7390493399003293E-2</v>
      </c>
      <c r="P51" s="168">
        <v>3.1474951184682189E-3</v>
      </c>
      <c r="Q51" s="213">
        <v>7.7667356395535216E-3</v>
      </c>
      <c r="R51" s="168">
        <v>2.5500539154256403E-3</v>
      </c>
      <c r="S51" s="213">
        <v>6.965290123276892E-3</v>
      </c>
      <c r="T51" s="168">
        <v>7.2858683297875437E-3</v>
      </c>
      <c r="U51" s="213">
        <v>2.666627808702241E-3</v>
      </c>
      <c r="V51" s="168">
        <v>4.3278057878938011E-3</v>
      </c>
      <c r="W51" s="213">
        <v>5.1438230408300065E-3</v>
      </c>
      <c r="X51" s="168">
        <v>0.6006032698977064</v>
      </c>
      <c r="Y51" s="214">
        <v>1</v>
      </c>
    </row>
    <row r="52" spans="2:25" ht="15" hidden="1" customHeight="1" outlineLevel="1">
      <c r="B52" s="54" t="s">
        <v>97</v>
      </c>
      <c r="C52" s="213">
        <v>0.33252906006252086</v>
      </c>
      <c r="D52" s="168">
        <v>4.6738899511366049E-3</v>
      </c>
      <c r="E52" s="213">
        <v>3.3384928222404322E-3</v>
      </c>
      <c r="F52" s="168">
        <v>0.2802664724270843</v>
      </c>
      <c r="G52" s="213">
        <v>9.6816291844972532E-3</v>
      </c>
      <c r="H52" s="168">
        <v>0.10035205924307262</v>
      </c>
      <c r="I52" s="213">
        <v>3.3233178548666121E-3</v>
      </c>
      <c r="J52" s="168">
        <v>7.587483686910073E-3</v>
      </c>
      <c r="K52" s="213">
        <v>0.21355731585177093</v>
      </c>
      <c r="L52" s="168">
        <v>4.8468845791981546E-2</v>
      </c>
      <c r="M52" s="213">
        <v>3.4735500318674312E-2</v>
      </c>
      <c r="N52" s="168">
        <v>2.4188897993869314E-2</v>
      </c>
      <c r="O52" s="213">
        <v>0.10616407174724575</v>
      </c>
      <c r="P52" s="168">
        <v>2.8528938662781876E-3</v>
      </c>
      <c r="Q52" s="213">
        <v>9.5298795107590512E-3</v>
      </c>
      <c r="R52" s="168">
        <v>2.5038696166803241E-3</v>
      </c>
      <c r="S52" s="213">
        <v>5.7057877325563753E-3</v>
      </c>
      <c r="T52" s="168">
        <v>1.0167228140459499E-2</v>
      </c>
      <c r="U52" s="213">
        <v>3.1260432790069501E-3</v>
      </c>
      <c r="V52" s="168">
        <v>6.0244620474065981E-3</v>
      </c>
      <c r="W52" s="213">
        <v>4.7801147227533461E-3</v>
      </c>
      <c r="X52" s="168">
        <v>0.66747093993747908</v>
      </c>
      <c r="Y52" s="214">
        <v>1</v>
      </c>
    </row>
    <row r="53" spans="2:25" collapsed="1">
      <c r="B53" s="178">
        <v>2008</v>
      </c>
      <c r="C53" s="180">
        <v>0.61033071936280248</v>
      </c>
      <c r="D53" s="180">
        <v>3.7635948429167424E-3</v>
      </c>
      <c r="E53" s="180">
        <v>2.1965193281721844E-3</v>
      </c>
      <c r="F53" s="180">
        <v>0.17782441131212898</v>
      </c>
      <c r="G53" s="180">
        <v>1.2814299917998064E-2</v>
      </c>
      <c r="H53" s="180">
        <v>6.4573530036340032E-2</v>
      </c>
      <c r="I53" s="180">
        <v>2.4023409211441937E-3</v>
      </c>
      <c r="J53" s="180">
        <v>6.7039033139454475E-3</v>
      </c>
      <c r="K53" s="180">
        <v>7.7723242920662849E-2</v>
      </c>
      <c r="L53" s="180">
        <v>1.8212488470179283E-2</v>
      </c>
      <c r="M53" s="180">
        <v>1.1084962935778217E-2</v>
      </c>
      <c r="N53" s="180">
        <v>8.9548727989885342E-3</v>
      </c>
      <c r="O53" s="180">
        <v>3.947091871571682E-2</v>
      </c>
      <c r="P53" s="180">
        <v>2.9250624271048523E-3</v>
      </c>
      <c r="Q53" s="180">
        <v>5.9873392495243781E-3</v>
      </c>
      <c r="R53" s="180">
        <v>2.0756399799187822E-3</v>
      </c>
      <c r="S53" s="180">
        <v>6.3532443036968386E-3</v>
      </c>
      <c r="T53" s="180">
        <v>1.2115159903775683E-2</v>
      </c>
      <c r="U53" s="180">
        <v>1.9427815971537815E-3</v>
      </c>
      <c r="V53" s="180">
        <v>6.0439674126701159E-3</v>
      </c>
      <c r="W53" s="180">
        <v>4.224243170044573E-3</v>
      </c>
      <c r="X53" s="180">
        <v>0.38966928063719752</v>
      </c>
      <c r="Y53" s="180">
        <v>1</v>
      </c>
    </row>
    <row r="54" spans="2:25" ht="15" hidden="1" customHeight="1" outlineLevel="1">
      <c r="B54" s="54" t="s">
        <v>86</v>
      </c>
      <c r="C54" s="213">
        <v>0.41795626363590238</v>
      </c>
      <c r="D54" s="168">
        <v>4.5283880460703233E-3</v>
      </c>
      <c r="E54" s="213">
        <v>2.1944289410929015E-3</v>
      </c>
      <c r="F54" s="168">
        <v>0.22315947029275965</v>
      </c>
      <c r="G54" s="213">
        <v>1.0667715256989193E-2</v>
      </c>
      <c r="H54" s="168">
        <v>0.10103252321274545</v>
      </c>
      <c r="I54" s="213">
        <v>4.1478512354761786E-3</v>
      </c>
      <c r="J54" s="168">
        <v>9.449997463087929E-3</v>
      </c>
      <c r="K54" s="213">
        <v>0.18575270181135523</v>
      </c>
      <c r="L54" s="168">
        <v>4.534730326246892E-2</v>
      </c>
      <c r="M54" s="213">
        <v>2.8578314475620276E-2</v>
      </c>
      <c r="N54" s="168">
        <v>2.653610025876503E-2</v>
      </c>
      <c r="O54" s="213">
        <v>8.5290983814500995E-2</v>
      </c>
      <c r="P54" s="168">
        <v>3.5136232178192704E-3</v>
      </c>
      <c r="Q54" s="213">
        <v>6.1266426505657313E-3</v>
      </c>
      <c r="R54" s="168">
        <v>2.6510731138058756E-3</v>
      </c>
      <c r="S54" s="213">
        <v>4.8201329341925007E-3</v>
      </c>
      <c r="T54" s="168">
        <v>1.1060936627936476E-2</v>
      </c>
      <c r="U54" s="213">
        <v>2.4354355878025268E-3</v>
      </c>
      <c r="V54" s="168">
        <v>5.3909381500837185E-3</v>
      </c>
      <c r="W54" s="213">
        <v>5.1118778223146789E-3</v>
      </c>
      <c r="X54" s="168">
        <v>0.58204373636409767</v>
      </c>
      <c r="Y54" s="214">
        <v>1</v>
      </c>
    </row>
    <row r="55" spans="2:25" ht="15" hidden="1" customHeight="1" outlineLevel="1">
      <c r="B55" s="54" t="s">
        <v>87</v>
      </c>
      <c r="C55" s="213">
        <v>0.43849628404107249</v>
      </c>
      <c r="D55" s="168">
        <v>4.0573544473331757E-3</v>
      </c>
      <c r="E55" s="213">
        <v>1.8908059560387616E-3</v>
      </c>
      <c r="F55" s="168">
        <v>0.23582552062816775</v>
      </c>
      <c r="G55" s="213">
        <v>6.6572126368864733E-3</v>
      </c>
      <c r="H55" s="168">
        <v>0.10827490217705298</v>
      </c>
      <c r="I55" s="213">
        <v>1.772630583786339E-3</v>
      </c>
      <c r="J55" s="168">
        <v>8.8368917250978233E-3</v>
      </c>
      <c r="K55" s="213">
        <v>0.15944483836235196</v>
      </c>
      <c r="L55" s="168">
        <v>3.7737335539273616E-2</v>
      </c>
      <c r="M55" s="213">
        <v>1.5809238687990754E-2</v>
      </c>
      <c r="N55" s="168">
        <v>1.3393208855274561E-2</v>
      </c>
      <c r="O55" s="213">
        <v>9.2505055279813023E-2</v>
      </c>
      <c r="P55" s="168">
        <v>3.4139551984033196E-3</v>
      </c>
      <c r="Q55" s="213">
        <v>8.1672312823340941E-3</v>
      </c>
      <c r="R55" s="168">
        <v>2.2190708789621575E-3</v>
      </c>
      <c r="S55" s="213">
        <v>4.3068357887549565E-3</v>
      </c>
      <c r="T55" s="168">
        <v>6.1319887602090395E-3</v>
      </c>
      <c r="U55" s="213">
        <v>1.8776753591218257E-3</v>
      </c>
      <c r="V55" s="168">
        <v>5.1340633945219146E-3</v>
      </c>
      <c r="W55" s="213">
        <v>3.4927387799049345E-3</v>
      </c>
      <c r="X55" s="168">
        <v>0.56150371595892745</v>
      </c>
      <c r="Y55" s="214">
        <v>1</v>
      </c>
    </row>
    <row r="56" spans="2:25" ht="15" hidden="1" customHeight="1" outlineLevel="1">
      <c r="B56" s="54" t="s">
        <v>88</v>
      </c>
      <c r="C56" s="213">
        <v>0.61870721665108996</v>
      </c>
      <c r="D56" s="168">
        <v>4.4583091262724497E-3</v>
      </c>
      <c r="E56" s="213">
        <v>1.8692060926014803E-3</v>
      </c>
      <c r="F56" s="168">
        <v>0.14078405617722095</v>
      </c>
      <c r="G56" s="213">
        <v>1.5635656369193462E-2</v>
      </c>
      <c r="H56" s="168">
        <v>7.5058728434666197E-2</v>
      </c>
      <c r="I56" s="213">
        <v>3.0311450150294272E-3</v>
      </c>
      <c r="J56" s="168">
        <v>6.4917022405213565E-3</v>
      </c>
      <c r="K56" s="213">
        <v>9.2740407689004517E-2</v>
      </c>
      <c r="L56" s="168">
        <v>2.7078228800929551E-2</v>
      </c>
      <c r="M56" s="213">
        <v>1.0659526636186819E-2</v>
      </c>
      <c r="N56" s="168">
        <v>8.8155800853772521E-3</v>
      </c>
      <c r="O56" s="213">
        <v>4.6187072166510898E-2</v>
      </c>
      <c r="P56" s="168">
        <v>3.8647098941625201E-3</v>
      </c>
      <c r="Q56" s="213">
        <v>4.7235343150875244E-3</v>
      </c>
      <c r="R56" s="168">
        <v>2.5764732627750133E-3</v>
      </c>
      <c r="S56" s="213">
        <v>6.7064083457526085E-3</v>
      </c>
      <c r="T56" s="168">
        <v>1.1000530450377631E-2</v>
      </c>
      <c r="U56" s="213">
        <v>3.1069236404051631E-3</v>
      </c>
      <c r="V56" s="168">
        <v>6.289625906186062E-3</v>
      </c>
      <c r="W56" s="213">
        <v>2.9553663896536918E-3</v>
      </c>
      <c r="X56" s="168">
        <v>0.38129278334891004</v>
      </c>
      <c r="Y56" s="214">
        <v>1</v>
      </c>
    </row>
    <row r="57" spans="2:25" ht="15" hidden="1" customHeight="1" outlineLevel="1">
      <c r="B57" s="54" t="s">
        <v>89</v>
      </c>
      <c r="C57" s="213">
        <v>0.72444281165809454</v>
      </c>
      <c r="D57" s="168">
        <v>3.2941464609355865E-3</v>
      </c>
      <c r="E57" s="213">
        <v>2.4491795248591723E-3</v>
      </c>
      <c r="F57" s="168">
        <v>0.13966446240509428</v>
      </c>
      <c r="G57" s="213">
        <v>1.3703159441587068E-2</v>
      </c>
      <c r="H57" s="168">
        <v>6.277247122214058E-2</v>
      </c>
      <c r="I57" s="213">
        <v>3.0369826108253735E-3</v>
      </c>
      <c r="J57" s="168">
        <v>7.1516042125887832E-3</v>
      </c>
      <c r="K57" s="213">
        <v>2.2409992652461424E-3</v>
      </c>
      <c r="L57" s="168">
        <v>6.0004898359049719E-4</v>
      </c>
      <c r="M57" s="213">
        <v>5.3881949546901787E-4</v>
      </c>
      <c r="N57" s="168">
        <v>4.2860641685035512E-4</v>
      </c>
      <c r="O57" s="213">
        <v>6.7352436933627239E-4</v>
      </c>
      <c r="P57" s="168">
        <v>2.4491795248591723E-3</v>
      </c>
      <c r="Q57" s="213">
        <v>3.9309331373989717E-3</v>
      </c>
      <c r="R57" s="168">
        <v>1.506245407788391E-3</v>
      </c>
      <c r="S57" s="213">
        <v>5.1187852069556694E-3</v>
      </c>
      <c r="T57" s="168">
        <v>1.4535880480039187E-2</v>
      </c>
      <c r="U57" s="213">
        <v>2.4981631153563558E-3</v>
      </c>
      <c r="V57" s="168">
        <v>7.9230957629194219E-3</v>
      </c>
      <c r="W57" s="213">
        <v>3.2819005633112908E-3</v>
      </c>
      <c r="X57" s="168">
        <v>0.27555718834190546</v>
      </c>
      <c r="Y57" s="214">
        <v>1</v>
      </c>
    </row>
    <row r="58" spans="2:25" ht="15" hidden="1" customHeight="1" outlineLevel="1">
      <c r="B58" s="54" t="s">
        <v>90</v>
      </c>
      <c r="C58" s="213">
        <v>0.82427059759006671</v>
      </c>
      <c r="D58" s="168">
        <v>2.2718733343236371E-3</v>
      </c>
      <c r="E58" s="213">
        <v>8.4758351318997235E-4</v>
      </c>
      <c r="F58" s="168">
        <v>8.3604938703109852E-2</v>
      </c>
      <c r="G58" s="213">
        <v>1.0660328722595529E-2</v>
      </c>
      <c r="H58" s="168">
        <v>2.8747935653556791E-2</v>
      </c>
      <c r="I58" s="213">
        <v>2.1408037188818886E-3</v>
      </c>
      <c r="J58" s="168">
        <v>1.1001109722744073E-2</v>
      </c>
      <c r="K58" s="213">
        <v>8.4758351318997235E-4</v>
      </c>
      <c r="L58" s="168">
        <v>2.7961517960906301E-4</v>
      </c>
      <c r="M58" s="213">
        <v>2.6213923088349661E-4</v>
      </c>
      <c r="N58" s="168">
        <v>1.9223543598123082E-4</v>
      </c>
      <c r="O58" s="213">
        <v>1.1359366671618185E-4</v>
      </c>
      <c r="P58" s="168">
        <v>7.6894174392492327E-4</v>
      </c>
      <c r="Q58" s="213">
        <v>1.7738087956449937E-3</v>
      </c>
      <c r="R58" s="168">
        <v>1.1009847697106858E-3</v>
      </c>
      <c r="S58" s="213">
        <v>3.3466441809459732E-3</v>
      </c>
      <c r="T58" s="168">
        <v>1.6602151289288117E-2</v>
      </c>
      <c r="U58" s="213">
        <v>1.79128474437056E-3</v>
      </c>
      <c r="V58" s="168">
        <v>5.8719187717903238E-3</v>
      </c>
      <c r="W58" s="213">
        <v>4.3515112326660433E-3</v>
      </c>
      <c r="X58" s="168">
        <v>0.17572940240993332</v>
      </c>
      <c r="Y58" s="214">
        <v>1</v>
      </c>
    </row>
    <row r="59" spans="2:25" ht="15" hidden="1" customHeight="1" outlineLevel="1">
      <c r="B59" s="54" t="s">
        <v>91</v>
      </c>
      <c r="C59" s="213">
        <v>0.8056050267144258</v>
      </c>
      <c r="D59" s="168">
        <v>4.2522962399695833E-3</v>
      </c>
      <c r="E59" s="213">
        <v>1.4307726172132951E-3</v>
      </c>
      <c r="F59" s="168">
        <v>9.4761171032357469E-2</v>
      </c>
      <c r="G59" s="213">
        <v>1.0475656854701539E-2</v>
      </c>
      <c r="H59" s="168">
        <v>3.4168450963520301E-2</v>
      </c>
      <c r="I59" s="213">
        <v>3.2317451423768836E-3</v>
      </c>
      <c r="J59" s="168">
        <v>7.5740900086046468E-3</v>
      </c>
      <c r="K59" s="213">
        <v>2.7915074140035618E-3</v>
      </c>
      <c r="L59" s="168">
        <v>7.3039441298301084E-4</v>
      </c>
      <c r="M59" s="213">
        <v>5.6030256338422744E-4</v>
      </c>
      <c r="N59" s="168">
        <v>1.2406699617793608E-3</v>
      </c>
      <c r="O59" s="213">
        <v>2.6014047585696273E-4</v>
      </c>
      <c r="P59" s="168">
        <v>1.610869869729654E-3</v>
      </c>
      <c r="Q59" s="213">
        <v>2.931583054849619E-3</v>
      </c>
      <c r="R59" s="168">
        <v>1.6709022872351069E-3</v>
      </c>
      <c r="S59" s="213">
        <v>5.70307966301803E-3</v>
      </c>
      <c r="T59" s="168">
        <v>1.1796370039821504E-2</v>
      </c>
      <c r="U59" s="213">
        <v>2.0911292097732775E-3</v>
      </c>
      <c r="V59" s="168">
        <v>6.4534848818361915E-3</v>
      </c>
      <c r="W59" s="213">
        <v>3.4518640065635442E-3</v>
      </c>
      <c r="X59" s="168">
        <v>0.1943949732855742</v>
      </c>
      <c r="Y59" s="214">
        <v>1</v>
      </c>
    </row>
    <row r="60" spans="2:25" ht="15" hidden="1" customHeight="1" outlineLevel="1">
      <c r="B60" s="54" t="s">
        <v>92</v>
      </c>
      <c r="C60" s="213">
        <v>0.7849211838800102</v>
      </c>
      <c r="D60" s="168">
        <v>2.5240574223063575E-3</v>
      </c>
      <c r="E60" s="213">
        <v>1.4076474085939301E-3</v>
      </c>
      <c r="F60" s="168">
        <v>0.11138616865072141</v>
      </c>
      <c r="G60" s="213">
        <v>1.0436006649920516E-2</v>
      </c>
      <c r="H60" s="168">
        <v>4.8333272658876068E-2</v>
      </c>
      <c r="I60" s="213">
        <v>4.5141796206632934E-3</v>
      </c>
      <c r="J60" s="168">
        <v>4.1501328770614148E-3</v>
      </c>
      <c r="K60" s="213">
        <v>2.5847318795733372E-3</v>
      </c>
      <c r="L60" s="168">
        <v>8.6157729319111243E-4</v>
      </c>
      <c r="M60" s="213">
        <v>3.397769606950866E-4</v>
      </c>
      <c r="N60" s="168">
        <v>6.6741902993677717E-4</v>
      </c>
      <c r="O60" s="213">
        <v>7.1595859575036098E-4</v>
      </c>
      <c r="P60" s="168">
        <v>1.3955125171405342E-3</v>
      </c>
      <c r="Q60" s="213">
        <v>2.7424854684674847E-3</v>
      </c>
      <c r="R60" s="168">
        <v>1.7716941521958086E-3</v>
      </c>
      <c r="S60" s="213">
        <v>3.7132767847391605E-3</v>
      </c>
      <c r="T60" s="168">
        <v>8.0939725994150988E-3</v>
      </c>
      <c r="U60" s="213">
        <v>2.9002390573616317E-3</v>
      </c>
      <c r="V60" s="168">
        <v>6.0431759437911828E-3</v>
      </c>
      <c r="W60" s="213">
        <v>3.082262429162571E-3</v>
      </c>
      <c r="X60" s="168">
        <v>0.2150788161199898</v>
      </c>
      <c r="Y60" s="214">
        <v>1</v>
      </c>
    </row>
    <row r="61" spans="2:25" ht="15" hidden="1" customHeight="1" outlineLevel="1">
      <c r="B61" s="54" t="s">
        <v>93</v>
      </c>
      <c r="C61" s="213">
        <v>0.73111675044854285</v>
      </c>
      <c r="D61" s="168">
        <v>3.0711041427578514E-3</v>
      </c>
      <c r="E61" s="213">
        <v>2.4083921961627363E-3</v>
      </c>
      <c r="F61" s="168">
        <v>0.15064574005527986</v>
      </c>
      <c r="G61" s="213">
        <v>1.2268252865016892E-2</v>
      </c>
      <c r="H61" s="168">
        <v>5.2936137197536648E-2</v>
      </c>
      <c r="I61" s="213">
        <v>5.0269125705141677E-3</v>
      </c>
      <c r="J61" s="168">
        <v>5.1562222186302877E-3</v>
      </c>
      <c r="K61" s="213">
        <v>1.9558084277563159E-3</v>
      </c>
      <c r="L61" s="168">
        <v>7.1120306463866041E-4</v>
      </c>
      <c r="M61" s="213">
        <v>2.4245559021772513E-4</v>
      </c>
      <c r="N61" s="168">
        <v>1.778007661596651E-4</v>
      </c>
      <c r="O61" s="213">
        <v>8.243490067402654E-4</v>
      </c>
      <c r="P61" s="168">
        <v>2.101281781886951E-3</v>
      </c>
      <c r="Q61" s="213">
        <v>5.6088059870367081E-3</v>
      </c>
      <c r="R61" s="168">
        <v>2.3437373721046763E-3</v>
      </c>
      <c r="S61" s="213">
        <v>3.1842500848594567E-3</v>
      </c>
      <c r="T61" s="168">
        <v>9.3102946643606448E-3</v>
      </c>
      <c r="U61" s="213">
        <v>2.6831751984094914E-3</v>
      </c>
      <c r="V61" s="168">
        <v>6.0937171674721579E-3</v>
      </c>
      <c r="W61" s="213">
        <v>4.0894176216722967E-3</v>
      </c>
      <c r="X61" s="168">
        <v>0.26888324955145715</v>
      </c>
      <c r="Y61" s="214">
        <v>1</v>
      </c>
    </row>
    <row r="62" spans="2:25" ht="15" hidden="1" customHeight="1" outlineLevel="1">
      <c r="B62" s="54" t="s">
        <v>94</v>
      </c>
      <c r="C62" s="213">
        <v>0.61961139960742417</v>
      </c>
      <c r="D62" s="168">
        <v>2.7082763932715481E-3</v>
      </c>
      <c r="E62" s="213">
        <v>2.497080527741198E-3</v>
      </c>
      <c r="F62" s="168">
        <v>0.18156632792506275</v>
      </c>
      <c r="G62" s="213">
        <v>2.3119735632469499E-2</v>
      </c>
      <c r="H62" s="168">
        <v>7.6552289611648075E-2</v>
      </c>
      <c r="I62" s="213">
        <v>4.8450816209903843E-3</v>
      </c>
      <c r="J62" s="168">
        <v>7.5036648694312615E-3</v>
      </c>
      <c r="K62" s="213">
        <v>4.7705419037443783E-2</v>
      </c>
      <c r="L62" s="168">
        <v>1.3342609387035059E-2</v>
      </c>
      <c r="M62" s="213">
        <v>5.92590752105747E-3</v>
      </c>
      <c r="N62" s="168">
        <v>4.1866474519839988E-3</v>
      </c>
      <c r="O62" s="213">
        <v>2.4250254677367258E-2</v>
      </c>
      <c r="P62" s="168">
        <v>1.8013765001118095E-3</v>
      </c>
      <c r="Q62" s="213">
        <v>6.6961512659328643E-3</v>
      </c>
      <c r="R62" s="168">
        <v>2.2734613760031805E-3</v>
      </c>
      <c r="S62" s="213">
        <v>3.1306681243322486E-3</v>
      </c>
      <c r="T62" s="168">
        <v>8.6838770591596889E-3</v>
      </c>
      <c r="U62" s="213">
        <v>2.3107312346261834E-3</v>
      </c>
      <c r="V62" s="168">
        <v>5.8513678038114641E-3</v>
      </c>
      <c r="W62" s="213">
        <v>3.1430914105399161E-3</v>
      </c>
      <c r="X62" s="168">
        <v>0.38038860039257583</v>
      </c>
      <c r="Y62" s="214">
        <v>1</v>
      </c>
    </row>
    <row r="63" spans="2:25" ht="15" hidden="1" customHeight="1" outlineLevel="1">
      <c r="B63" s="54" t="s">
        <v>95</v>
      </c>
      <c r="C63" s="213">
        <v>0.41264811242766603</v>
      </c>
      <c r="D63" s="168">
        <v>5.1729752749317369E-3</v>
      </c>
      <c r="E63" s="213">
        <v>2.01658358175305E-3</v>
      </c>
      <c r="F63" s="168">
        <v>0.27558305568776775</v>
      </c>
      <c r="G63" s="213">
        <v>1.9790074901675895E-2</v>
      </c>
      <c r="H63" s="168">
        <v>0.11009794834539943</v>
      </c>
      <c r="I63" s="213">
        <v>4.6218592650116488E-3</v>
      </c>
      <c r="J63" s="168">
        <v>5.8493449234700264E-3</v>
      </c>
      <c r="K63" s="213">
        <v>0.12823467521731508</v>
      </c>
      <c r="L63" s="168">
        <v>3.3154638142238034E-2</v>
      </c>
      <c r="M63" s="213">
        <v>1.3377088604423959E-2</v>
      </c>
      <c r="N63" s="168">
        <v>1.677146221097723E-2</v>
      </c>
      <c r="O63" s="213">
        <v>6.4931486259675847E-2</v>
      </c>
      <c r="P63" s="168">
        <v>2.6553771387058792E-3</v>
      </c>
      <c r="Q63" s="213">
        <v>8.1164357824594809E-3</v>
      </c>
      <c r="R63" s="168">
        <v>1.9539567624439489E-3</v>
      </c>
      <c r="S63" s="213">
        <v>4.0206417996442798E-3</v>
      </c>
      <c r="T63" s="168">
        <v>8.8429068864450504E-3</v>
      </c>
      <c r="U63" s="213">
        <v>3.1188156015932262E-3</v>
      </c>
      <c r="V63" s="168">
        <v>3.5071018813096519E-3</v>
      </c>
      <c r="W63" s="213">
        <v>3.7701345224078761E-3</v>
      </c>
      <c r="X63" s="168">
        <v>0.58735188757233403</v>
      </c>
      <c r="Y63" s="214">
        <v>1</v>
      </c>
    </row>
    <row r="64" spans="2:25" ht="15" hidden="1" customHeight="1" outlineLevel="1">
      <c r="B64" s="54" t="s">
        <v>96</v>
      </c>
      <c r="C64" s="213">
        <v>0.40262158556075245</v>
      </c>
      <c r="D64" s="168">
        <v>4.1493775933609959E-3</v>
      </c>
      <c r="E64" s="213">
        <v>2.1406682990484289E-3</v>
      </c>
      <c r="F64" s="168">
        <v>0.24862542703400145</v>
      </c>
      <c r="G64" s="213">
        <v>1.9544594812544901E-2</v>
      </c>
      <c r="H64" s="168">
        <v>0.12690057622098735</v>
      </c>
      <c r="I64" s="213">
        <v>5.7182235385540223E-3</v>
      </c>
      <c r="J64" s="168">
        <v>7.0524756975499613E-3</v>
      </c>
      <c r="K64" s="213">
        <v>0.14940691758427049</v>
      </c>
      <c r="L64" s="168">
        <v>3.860533994105831E-2</v>
      </c>
      <c r="M64" s="213">
        <v>1.8444936439746051E-2</v>
      </c>
      <c r="N64" s="168">
        <v>1.957391903581954E-2</v>
      </c>
      <c r="O64" s="213">
        <v>7.2782722167646585E-2</v>
      </c>
      <c r="P64" s="168">
        <v>2.4778968667067431E-3</v>
      </c>
      <c r="Q64" s="213">
        <v>6.5393017902438313E-3</v>
      </c>
      <c r="R64" s="168">
        <v>1.2756037124466665E-3</v>
      </c>
      <c r="S64" s="213">
        <v>3.8121490257026817E-3</v>
      </c>
      <c r="T64" s="168">
        <v>8.1228098470741764E-3</v>
      </c>
      <c r="U64" s="213">
        <v>3.3576235649458233E-3</v>
      </c>
      <c r="V64" s="168">
        <v>3.7974869140653639E-3</v>
      </c>
      <c r="W64" s="213">
        <v>4.457281937744674E-3</v>
      </c>
      <c r="X64" s="168">
        <v>0.59737841443924755</v>
      </c>
      <c r="Y64" s="214">
        <v>1</v>
      </c>
    </row>
    <row r="65" spans="2:25" ht="15" hidden="1" customHeight="1" outlineLevel="1">
      <c r="B65" s="54" t="s">
        <v>97</v>
      </c>
      <c r="C65" s="213">
        <v>0.3297395919721347</v>
      </c>
      <c r="D65" s="168">
        <v>5.865589046879476E-3</v>
      </c>
      <c r="E65" s="213">
        <v>3.2268279075378095E-3</v>
      </c>
      <c r="F65" s="168">
        <v>0.27317963177973131</v>
      </c>
      <c r="G65" s="213">
        <v>1.3148569791462476E-2</v>
      </c>
      <c r="H65" s="168">
        <v>0.12264961775660067</v>
      </c>
      <c r="I65" s="213">
        <v>5.8354317767155715E-3</v>
      </c>
      <c r="J65" s="168">
        <v>7.4186884603205721E-3</v>
      </c>
      <c r="K65" s="213">
        <v>0.19398664032931739</v>
      </c>
      <c r="L65" s="168">
        <v>4.7603250953723669E-2</v>
      </c>
      <c r="M65" s="213">
        <v>2.6855049080957191E-2</v>
      </c>
      <c r="N65" s="168">
        <v>2.4789276074729714E-2</v>
      </c>
      <c r="O65" s="213">
        <v>9.4739064219906813E-2</v>
      </c>
      <c r="P65" s="168">
        <v>3.0760415567182859E-3</v>
      </c>
      <c r="Q65" s="213">
        <v>8.6702151721226202E-3</v>
      </c>
      <c r="R65" s="168">
        <v>3.3474569881934285E-3</v>
      </c>
      <c r="S65" s="213">
        <v>4.4180400790120476E-3</v>
      </c>
      <c r="T65" s="168">
        <v>1.2304166226873144E-2</v>
      </c>
      <c r="U65" s="213">
        <v>3.2720638127836667E-3</v>
      </c>
      <c r="V65" s="168">
        <v>4.5989836999954766E-3</v>
      </c>
      <c r="W65" s="213">
        <v>5.2624436436013809E-3</v>
      </c>
      <c r="X65" s="168">
        <v>0.67026040802786535</v>
      </c>
      <c r="Y65" s="214">
        <v>1</v>
      </c>
    </row>
    <row r="66" spans="2:25" collapsed="1">
      <c r="B66" s="178">
        <v>2007</v>
      </c>
      <c r="C66" s="180">
        <v>0.61010327549726673</v>
      </c>
      <c r="D66" s="180">
        <v>3.7901725797416619E-3</v>
      </c>
      <c r="E66" s="180">
        <v>1.9518254003460054E-3</v>
      </c>
      <c r="F66" s="180">
        <v>0.17262513295005205</v>
      </c>
      <c r="G66" s="180">
        <v>1.3655556461088833E-2</v>
      </c>
      <c r="H66" s="180">
        <v>7.52917679803662E-2</v>
      </c>
      <c r="I66" s="180">
        <v>3.8551646517404978E-3</v>
      </c>
      <c r="J66" s="180">
        <v>7.4658353183425161E-3</v>
      </c>
      <c r="K66" s="180">
        <v>7.443758646266721E-2</v>
      </c>
      <c r="L66" s="180">
        <v>1.8953957759279681E-2</v>
      </c>
      <c r="M66" s="180">
        <v>9.3444156851660246E-3</v>
      </c>
      <c r="N66" s="180">
        <v>8.9874750992676531E-3</v>
      </c>
      <c r="O66" s="180">
        <v>3.7151737918953855E-2</v>
      </c>
      <c r="P66" s="180">
        <v>2.3386829717676502E-3</v>
      </c>
      <c r="Q66" s="180">
        <v>5.2375357069538424E-3</v>
      </c>
      <c r="R66" s="180">
        <v>1.9982483089166026E-3</v>
      </c>
      <c r="S66" s="180">
        <v>4.3730379873502733E-3</v>
      </c>
      <c r="T66" s="180">
        <v>1.0825822278663308E-2</v>
      </c>
      <c r="U66" s="180">
        <v>2.5635761732874331E-3</v>
      </c>
      <c r="V66" s="180">
        <v>5.6408992014228103E-3</v>
      </c>
      <c r="W66" s="180">
        <v>3.8458800700263787E-3</v>
      </c>
      <c r="X66" s="180">
        <v>0.38989672450273327</v>
      </c>
      <c r="Y66" s="180">
        <v>1</v>
      </c>
    </row>
    <row r="67" spans="2:25" ht="15" hidden="1" customHeight="1" outlineLevel="1">
      <c r="B67" s="54" t="s">
        <v>86</v>
      </c>
      <c r="C67" s="213">
        <v>0.42287153784588738</v>
      </c>
      <c r="D67" s="168">
        <v>6.0616397916475329E-3</v>
      </c>
      <c r="E67" s="213">
        <v>2.4797617329467181E-3</v>
      </c>
      <c r="F67" s="168">
        <v>0.2152800556306336</v>
      </c>
      <c r="G67" s="213">
        <v>1.4248789640106539E-2</v>
      </c>
      <c r="H67" s="168">
        <v>0.10807300208614876</v>
      </c>
      <c r="I67" s="213">
        <v>4.2378996811734916E-3</v>
      </c>
      <c r="J67" s="168">
        <v>7.8722594696721201E-3</v>
      </c>
      <c r="K67" s="213">
        <v>0.17635173255310496</v>
      </c>
      <c r="L67" s="168">
        <v>4.3297427083196664E-2</v>
      </c>
      <c r="M67" s="213">
        <v>3.0190115066192583E-2</v>
      </c>
      <c r="N67" s="168">
        <v>1.9326396998045055E-2</v>
      </c>
      <c r="O67" s="213">
        <v>8.3537793405670649E-2</v>
      </c>
      <c r="P67" s="168">
        <v>3.5162758964535469E-3</v>
      </c>
      <c r="Q67" s="213">
        <v>5.68114725061338E-3</v>
      </c>
      <c r="R67" s="168">
        <v>2.1255100568114724E-3</v>
      </c>
      <c r="S67" s="213">
        <v>5.2481729797814137E-3</v>
      </c>
      <c r="T67" s="168">
        <v>1.0601309419158456E-2</v>
      </c>
      <c r="U67" s="213">
        <v>3.0701811931721271E-3</v>
      </c>
      <c r="V67" s="168">
        <v>5.4056181691748556E-3</v>
      </c>
      <c r="W67" s="213">
        <v>6.875106603513652E-3</v>
      </c>
      <c r="X67" s="168">
        <v>0.57712846215411262</v>
      </c>
      <c r="Y67" s="214">
        <v>1</v>
      </c>
    </row>
    <row r="68" spans="2:25" ht="15" hidden="1" customHeight="1" outlineLevel="1">
      <c r="B68" s="54" t="s">
        <v>87</v>
      </c>
      <c r="C68" s="213">
        <v>0.44889076293203117</v>
      </c>
      <c r="D68" s="168">
        <v>3.8357431412287982E-3</v>
      </c>
      <c r="E68" s="213">
        <v>1.8770657925162202E-3</v>
      </c>
      <c r="F68" s="168">
        <v>0.2483575674315483</v>
      </c>
      <c r="G68" s="213">
        <v>8.4059902882248124E-3</v>
      </c>
      <c r="H68" s="168">
        <v>9.5689549640229063E-2</v>
      </c>
      <c r="I68" s="213">
        <v>1.0337463784871937E-3</v>
      </c>
      <c r="J68" s="168">
        <v>5.7128089337450186E-3</v>
      </c>
      <c r="K68" s="213">
        <v>0.15201512534174838</v>
      </c>
      <c r="L68" s="168">
        <v>3.1774099212448483E-2</v>
      </c>
      <c r="M68" s="213">
        <v>1.7247242209496864E-2</v>
      </c>
      <c r="N68" s="168">
        <v>1.3057848991417185E-2</v>
      </c>
      <c r="O68" s="213">
        <v>8.9935934928385863E-2</v>
      </c>
      <c r="P68" s="168">
        <v>3.5228988424760945E-3</v>
      </c>
      <c r="Q68" s="213">
        <v>7.630680504359417E-3</v>
      </c>
      <c r="R68" s="168">
        <v>2.1355023871380188E-3</v>
      </c>
      <c r="S68" s="213">
        <v>4.7198683333560029E-3</v>
      </c>
      <c r="T68" s="168">
        <v>6.8281668684285696E-3</v>
      </c>
      <c r="U68" s="213">
        <v>1.3873964553380758E-3</v>
      </c>
      <c r="V68" s="168">
        <v>4.2574028482433111E-3</v>
      </c>
      <c r="W68" s="213">
        <v>3.6997238809015356E-3</v>
      </c>
      <c r="X68" s="168">
        <v>0.55110923706796877</v>
      </c>
      <c r="Y68" s="214">
        <v>1</v>
      </c>
    </row>
    <row r="69" spans="2:25" ht="15" hidden="1" customHeight="1" outlineLevel="1">
      <c r="B69" s="54" t="s">
        <v>88</v>
      </c>
      <c r="C69" s="213">
        <v>0.61093540470106011</v>
      </c>
      <c r="D69" s="168">
        <v>4.0103231030033147E-3</v>
      </c>
      <c r="E69" s="213">
        <v>2.2518533512132176E-3</v>
      </c>
      <c r="F69" s="168">
        <v>0.16028641550489589</v>
      </c>
      <c r="G69" s="213">
        <v>1.4270171798699492E-2</v>
      </c>
      <c r="H69" s="168">
        <v>8.6481289375806486E-2</v>
      </c>
      <c r="I69" s="213">
        <v>1.7205171672190877E-3</v>
      </c>
      <c r="J69" s="168">
        <v>5.8193963008880906E-3</v>
      </c>
      <c r="K69" s="213">
        <v>8.311616021051034E-2</v>
      </c>
      <c r="L69" s="168">
        <v>1.8470257824557853E-2</v>
      </c>
      <c r="M69" s="213">
        <v>1.2499051185385725E-2</v>
      </c>
      <c r="N69" s="168">
        <v>9.3489866659919544E-3</v>
      </c>
      <c r="O69" s="213">
        <v>4.2797864534574806E-2</v>
      </c>
      <c r="P69" s="168">
        <v>3.1753662424411104E-3</v>
      </c>
      <c r="Q69" s="213">
        <v>5.1362497786099229E-3</v>
      </c>
      <c r="R69" s="168">
        <v>1.0120689218935809E-3</v>
      </c>
      <c r="S69" s="213">
        <v>3.1500645193937708E-3</v>
      </c>
      <c r="T69" s="168">
        <v>6.4013359309768999E-3</v>
      </c>
      <c r="U69" s="213">
        <v>1.859676643979455E-3</v>
      </c>
      <c r="V69" s="168">
        <v>6.2368747311691928E-3</v>
      </c>
      <c r="W69" s="213">
        <v>4.1368317182400123E-3</v>
      </c>
      <c r="X69" s="168">
        <v>0.38906459529893983</v>
      </c>
      <c r="Y69" s="214">
        <v>1</v>
      </c>
    </row>
    <row r="70" spans="2:25" ht="15" hidden="1" customHeight="1" outlineLevel="1">
      <c r="B70" s="54" t="s">
        <v>89</v>
      </c>
      <c r="C70" s="213">
        <v>0.71168987827612673</v>
      </c>
      <c r="D70" s="168">
        <v>4.2658186204627699E-3</v>
      </c>
      <c r="E70" s="213">
        <v>2.8182914793288736E-3</v>
      </c>
      <c r="F70" s="168">
        <v>0.13899550389297072</v>
      </c>
      <c r="G70" s="213">
        <v>1.4902949884855795E-2</v>
      </c>
      <c r="H70" s="168">
        <v>7.5611360894834959E-2</v>
      </c>
      <c r="I70" s="213">
        <v>1.2720693058449392E-3</v>
      </c>
      <c r="J70" s="168">
        <v>4.5948020616295646E-3</v>
      </c>
      <c r="K70" s="213">
        <v>9.376028073253646E-3</v>
      </c>
      <c r="L70" s="168">
        <v>5.3733962057243118E-4</v>
      </c>
      <c r="M70" s="213">
        <v>5.2637350586687141E-4</v>
      </c>
      <c r="N70" s="168">
        <v>1.403662682311657E-3</v>
      </c>
      <c r="O70" s="213">
        <v>6.9086522645026866E-3</v>
      </c>
      <c r="P70" s="168">
        <v>1.8752056146507292E-3</v>
      </c>
      <c r="Q70" s="213">
        <v>3.8052418028292575E-3</v>
      </c>
      <c r="R70" s="168">
        <v>1.3488321087838579E-3</v>
      </c>
      <c r="S70" s="213">
        <v>3.2788682969623864E-3</v>
      </c>
      <c r="T70" s="168">
        <v>1.0878385787915341E-2</v>
      </c>
      <c r="U70" s="213">
        <v>2.9937493146178309E-3</v>
      </c>
      <c r="V70" s="168">
        <v>7.1718390174361222E-3</v>
      </c>
      <c r="W70" s="213">
        <v>5.1211755674964356E-3</v>
      </c>
      <c r="X70" s="168">
        <v>0.28831012172387321</v>
      </c>
      <c r="Y70" s="214">
        <v>1</v>
      </c>
    </row>
    <row r="71" spans="2:25" ht="15" hidden="1" customHeight="1" outlineLevel="1">
      <c r="B71" s="54" t="s">
        <v>90</v>
      </c>
      <c r="C71" s="213">
        <v>0.82140991242284978</v>
      </c>
      <c r="D71" s="168">
        <v>1.9304164563575343E-3</v>
      </c>
      <c r="E71" s="213">
        <v>1.5496462379016905E-3</v>
      </c>
      <c r="F71" s="168">
        <v>9.0552471021615358E-2</v>
      </c>
      <c r="G71" s="213">
        <v>8.7134394176872198E-3</v>
      </c>
      <c r="H71" s="168">
        <v>3.7483728714502035E-2</v>
      </c>
      <c r="I71" s="213">
        <v>1.0449043204137113E-3</v>
      </c>
      <c r="J71" s="168">
        <v>1.0537594417731494E-2</v>
      </c>
      <c r="K71" s="213">
        <v>1.1246004126486554E-3</v>
      </c>
      <c r="L71" s="168">
        <v>3.5420485437752923E-4</v>
      </c>
      <c r="M71" s="213">
        <v>1.7710242718876461E-4</v>
      </c>
      <c r="N71" s="168">
        <v>4.1619070389359688E-4</v>
      </c>
      <c r="O71" s="213">
        <v>1.7710242718876461E-4</v>
      </c>
      <c r="P71" s="168">
        <v>8.4123652914663198E-4</v>
      </c>
      <c r="Q71" s="213">
        <v>2.187214975781243E-3</v>
      </c>
      <c r="R71" s="168">
        <v>1.3105579611968582E-3</v>
      </c>
      <c r="S71" s="213">
        <v>2.2137803398595579E-3</v>
      </c>
      <c r="T71" s="168">
        <v>9.3421530342073338E-3</v>
      </c>
      <c r="U71" s="213">
        <v>1.1423106553675318E-3</v>
      </c>
      <c r="V71" s="168">
        <v>5.0031435680826008E-3</v>
      </c>
      <c r="W71" s="213">
        <v>3.6128895146507983E-3</v>
      </c>
      <c r="X71" s="168">
        <v>0.17859008757715025</v>
      </c>
      <c r="Y71" s="214">
        <v>1</v>
      </c>
    </row>
    <row r="72" spans="2:25" ht="15" hidden="1" customHeight="1" outlineLevel="1">
      <c r="B72" s="54" t="s">
        <v>91</v>
      </c>
      <c r="C72" s="213">
        <v>0.78904826516766813</v>
      </c>
      <c r="D72" s="168">
        <v>4.2062415196743551E-3</v>
      </c>
      <c r="E72" s="213">
        <v>1.8995929443690637E-3</v>
      </c>
      <c r="F72" s="168">
        <v>0.10438069393293274</v>
      </c>
      <c r="G72" s="213">
        <v>1.0593138205078503E-2</v>
      </c>
      <c r="H72" s="168">
        <v>4.6210505911998448E-2</v>
      </c>
      <c r="I72" s="213">
        <v>7.7534405892614843E-4</v>
      </c>
      <c r="J72" s="168">
        <v>6.2027524714091875E-3</v>
      </c>
      <c r="K72" s="213">
        <v>6.2124442721457644E-3</v>
      </c>
      <c r="L72" s="168">
        <v>1.0370226788137236E-3</v>
      </c>
      <c r="M72" s="213">
        <v>6.2996704787749564E-4</v>
      </c>
      <c r="N72" s="168">
        <v>1.143632486916069E-3</v>
      </c>
      <c r="O72" s="213">
        <v>3.4018220585384762E-3</v>
      </c>
      <c r="P72" s="168">
        <v>1.5797635200620276E-3</v>
      </c>
      <c r="Q72" s="213">
        <v>3.1013762357045937E-3</v>
      </c>
      <c r="R72" s="168">
        <v>1.2017832913355302E-3</v>
      </c>
      <c r="S72" s="213">
        <v>1.889901143632487E-3</v>
      </c>
      <c r="T72" s="168">
        <v>1.0001938360147315E-2</v>
      </c>
      <c r="U72" s="213">
        <v>2.5392517929831364E-3</v>
      </c>
      <c r="V72" s="168">
        <v>5.408024811009886E-3</v>
      </c>
      <c r="W72" s="213">
        <v>4.7489823609226595E-3</v>
      </c>
      <c r="X72" s="168">
        <v>0.21095173483233184</v>
      </c>
      <c r="Y72" s="214">
        <v>1</v>
      </c>
    </row>
    <row r="73" spans="2:25" ht="15" hidden="1" customHeight="1" outlineLevel="1">
      <c r="B73" s="54" t="s">
        <v>92</v>
      </c>
      <c r="C73" s="213">
        <v>0.73291305161974907</v>
      </c>
      <c r="D73" s="168">
        <v>3.4080269646089506E-3</v>
      </c>
      <c r="E73" s="213">
        <v>2.3594032831908119E-3</v>
      </c>
      <c r="F73" s="168">
        <v>0.14696960239685414</v>
      </c>
      <c r="G73" s="213">
        <v>1.1060483115910368E-2</v>
      </c>
      <c r="H73" s="168">
        <v>5.9784033456088882E-2</v>
      </c>
      <c r="I73" s="213">
        <v>9.1130391361338246E-4</v>
      </c>
      <c r="J73" s="168">
        <v>5.0808314087759819E-3</v>
      </c>
      <c r="K73" s="213">
        <v>9.1130391361338246E-3</v>
      </c>
      <c r="L73" s="168">
        <v>1.0111728356532051E-3</v>
      </c>
      <c r="M73" s="213">
        <v>4.244429186692466E-4</v>
      </c>
      <c r="N73" s="168">
        <v>3.1209038137444602E-4</v>
      </c>
      <c r="O73" s="213">
        <v>7.3653330004369265E-3</v>
      </c>
      <c r="P73" s="168">
        <v>1.3232632170276511E-3</v>
      </c>
      <c r="Q73" s="213">
        <v>3.3705761188440172E-3</v>
      </c>
      <c r="R73" s="168">
        <v>1.3981649085575182E-3</v>
      </c>
      <c r="S73" s="213">
        <v>2.284501591660945E-3</v>
      </c>
      <c r="T73" s="168">
        <v>6.3791273952936772E-3</v>
      </c>
      <c r="U73" s="213">
        <v>4.3692653392422443E-3</v>
      </c>
      <c r="V73" s="168">
        <v>5.3804381748954501E-3</v>
      </c>
      <c r="W73" s="213">
        <v>3.8948879595530864E-3</v>
      </c>
      <c r="X73" s="168">
        <v>0.26708694838025093</v>
      </c>
      <c r="Y73" s="214">
        <v>1</v>
      </c>
    </row>
    <row r="74" spans="2:25" ht="15" hidden="1" customHeight="1" outlineLevel="1">
      <c r="B74" s="54" t="s">
        <v>93</v>
      </c>
      <c r="C74" s="213">
        <v>0.68026819372104397</v>
      </c>
      <c r="D74" s="168">
        <v>3.9135564444188657E-3</v>
      </c>
      <c r="E74" s="213">
        <v>2.3884204771085723E-3</v>
      </c>
      <c r="F74" s="168">
        <v>0.17931858076026588</v>
      </c>
      <c r="G74" s="213">
        <v>1.9639722597910851E-2</v>
      </c>
      <c r="H74" s="168">
        <v>7.3494287934160171E-2</v>
      </c>
      <c r="I74" s="213">
        <v>6.4746338234870937E-4</v>
      </c>
      <c r="J74" s="168">
        <v>3.1653765359270238E-3</v>
      </c>
      <c r="K74" s="213">
        <v>9.0644873528819316E-3</v>
      </c>
      <c r="L74" s="168">
        <v>1.1222698627377629E-3</v>
      </c>
      <c r="M74" s="213">
        <v>1.5107478921469887E-3</v>
      </c>
      <c r="N74" s="168">
        <v>3.597018790826163E-4</v>
      </c>
      <c r="O74" s="213">
        <v>6.0717677189145638E-3</v>
      </c>
      <c r="P74" s="168">
        <v>1.9136139967195188E-3</v>
      </c>
      <c r="Q74" s="213">
        <v>4.5610198267675749E-3</v>
      </c>
      <c r="R74" s="168">
        <v>9.7838911110471644E-4</v>
      </c>
      <c r="S74" s="213">
        <v>2.3452562516186586E-3</v>
      </c>
      <c r="T74" s="168">
        <v>5.6976777646686426E-3</v>
      </c>
      <c r="U74" s="213">
        <v>3.2517049869068516E-3</v>
      </c>
      <c r="V74" s="168">
        <v>5.8271704411383841E-3</v>
      </c>
      <c r="W74" s="213">
        <v>3.52507841500964E-3</v>
      </c>
      <c r="X74" s="168">
        <v>0.31973180627895598</v>
      </c>
      <c r="Y74" s="214">
        <v>1</v>
      </c>
    </row>
    <row r="75" spans="2:25" ht="15" hidden="1" customHeight="1" outlineLevel="1">
      <c r="B75" s="54" t="s">
        <v>94</v>
      </c>
      <c r="C75" s="213">
        <v>0.59427813076209379</v>
      </c>
      <c r="D75" s="168">
        <v>4.6272916250719347E-3</v>
      </c>
      <c r="E75" s="213">
        <v>1.8203812230612941E-3</v>
      </c>
      <c r="F75" s="168">
        <v>0.19916145019789305</v>
      </c>
      <c r="G75" s="213">
        <v>2.344181239503447E-2</v>
      </c>
      <c r="H75" s="168">
        <v>8.613339283826793E-2</v>
      </c>
      <c r="I75" s="213">
        <v>7.398968842120098E-4</v>
      </c>
      <c r="J75" s="168">
        <v>6.6590719579080887E-3</v>
      </c>
      <c r="K75" s="213">
        <v>4.8915405122905091E-2</v>
      </c>
      <c r="L75" s="168">
        <v>1.2120215627091971E-2</v>
      </c>
      <c r="M75" s="213">
        <v>5.9778970486335393E-3</v>
      </c>
      <c r="N75" s="168">
        <v>5.3319553243214675E-3</v>
      </c>
      <c r="O75" s="213">
        <v>2.5485337122858116E-2</v>
      </c>
      <c r="P75" s="168">
        <v>2.3958565774484129E-3</v>
      </c>
      <c r="Q75" s="213">
        <v>5.5433544340963278E-3</v>
      </c>
      <c r="R75" s="168">
        <v>1.7968924330863095E-3</v>
      </c>
      <c r="S75" s="213">
        <v>3.5585516812101426E-3</v>
      </c>
      <c r="T75" s="168">
        <v>9.6773814696935884E-3</v>
      </c>
      <c r="U75" s="213">
        <v>3.4880853112851892E-3</v>
      </c>
      <c r="V75" s="168">
        <v>4.4511257002595511E-3</v>
      </c>
      <c r="W75" s="213">
        <v>3.311919386472806E-3</v>
      </c>
      <c r="X75" s="168">
        <v>0.40572186923790621</v>
      </c>
      <c r="Y75" s="214">
        <v>1</v>
      </c>
    </row>
    <row r="76" spans="2:25" ht="15" hidden="1" customHeight="1" outlineLevel="1">
      <c r="B76" s="54" t="s">
        <v>95</v>
      </c>
      <c r="C76" s="213">
        <v>0.39465266538378213</v>
      </c>
      <c r="D76" s="168">
        <v>6.3209675158342783E-3</v>
      </c>
      <c r="E76" s="213">
        <v>2.650728313091794E-3</v>
      </c>
      <c r="F76" s="168">
        <v>0.2764403777287846</v>
      </c>
      <c r="G76" s="213">
        <v>1.939619467560438E-2</v>
      </c>
      <c r="H76" s="168">
        <v>0.11970332233111165</v>
      </c>
      <c r="I76" s="213">
        <v>1.2489008398220954E-3</v>
      </c>
      <c r="J76" s="168">
        <v>3.9888363557583247E-3</v>
      </c>
      <c r="K76" s="213">
        <v>0.14798200563279768</v>
      </c>
      <c r="L76" s="168">
        <v>2.5666186646956121E-2</v>
      </c>
      <c r="M76" s="213">
        <v>1.5687723814499992E-2</v>
      </c>
      <c r="N76" s="168">
        <v>1.3827116440887485E-2</v>
      </c>
      <c r="O76" s="213">
        <v>9.2800978730454065E-2</v>
      </c>
      <c r="P76" s="168">
        <v>2.3321311600759537E-3</v>
      </c>
      <c r="Q76" s="213">
        <v>6.1170653379041401E-3</v>
      </c>
      <c r="R76" s="168">
        <v>1.1724375230982935E-3</v>
      </c>
      <c r="S76" s="213">
        <v>1.6567051956823714E-3</v>
      </c>
      <c r="T76" s="168">
        <v>4.7024939785138076E-3</v>
      </c>
      <c r="U76" s="213">
        <v>4.2182263059297306E-3</v>
      </c>
      <c r="V76" s="168">
        <v>4.2182263059297306E-3</v>
      </c>
      <c r="W76" s="213">
        <v>3.1987154162790403E-3</v>
      </c>
      <c r="X76" s="168">
        <v>0.60534733461621792</v>
      </c>
      <c r="Y76" s="214">
        <v>1</v>
      </c>
    </row>
    <row r="77" spans="2:25" ht="15" hidden="1" customHeight="1" outlineLevel="1">
      <c r="B77" s="54" t="s">
        <v>96</v>
      </c>
      <c r="C77" s="213">
        <v>0.40586731451009195</v>
      </c>
      <c r="D77" s="168">
        <v>6.7373832963742424E-3</v>
      </c>
      <c r="E77" s="213">
        <v>2.3446658851113715E-3</v>
      </c>
      <c r="F77" s="168">
        <v>0.24069549004929447</v>
      </c>
      <c r="G77" s="213">
        <v>1.9675419144338197E-2</v>
      </c>
      <c r="H77" s="168">
        <v>0.13086343027443889</v>
      </c>
      <c r="I77" s="213">
        <v>9.6046554329863414E-4</v>
      </c>
      <c r="J77" s="168">
        <v>6.5255158971171913E-3</v>
      </c>
      <c r="K77" s="213">
        <v>0.15255865195836099</v>
      </c>
      <c r="L77" s="168">
        <v>3.2458085566180316E-2</v>
      </c>
      <c r="M77" s="213">
        <v>1.8361841268944478E-2</v>
      </c>
      <c r="N77" s="168">
        <v>2.0000282489865677E-2</v>
      </c>
      <c r="O77" s="213">
        <v>8.1738442633370531E-2</v>
      </c>
      <c r="P77" s="168">
        <v>2.5282842978008166E-3</v>
      </c>
      <c r="Q77" s="213">
        <v>7.8814672523623217E-3</v>
      </c>
      <c r="R77" s="168">
        <v>9.745900365824376E-4</v>
      </c>
      <c r="S77" s="213">
        <v>2.8955211231797059E-3</v>
      </c>
      <c r="T77" s="168">
        <v>5.8334157262108222E-3</v>
      </c>
      <c r="U77" s="213">
        <v>5.3390584612777016E-3</v>
      </c>
      <c r="V77" s="168">
        <v>3.6158702806536815E-3</v>
      </c>
      <c r="W77" s="213">
        <v>4.7034562635065464E-3</v>
      </c>
      <c r="X77" s="168">
        <v>0.59413268548990805</v>
      </c>
      <c r="Y77" s="214">
        <v>1</v>
      </c>
    </row>
    <row r="78" spans="2:25" ht="15" hidden="1" customHeight="1" outlineLevel="1">
      <c r="B78" s="54" t="s">
        <v>97</v>
      </c>
      <c r="C78" s="213">
        <v>0.32882781067763661</v>
      </c>
      <c r="D78" s="168">
        <v>4.7767581332971683E-3</v>
      </c>
      <c r="E78" s="213">
        <v>3.2397570935611712E-3</v>
      </c>
      <c r="F78" s="168">
        <v>0.25594081039133254</v>
      </c>
      <c r="G78" s="213">
        <v>1.1693262812109157E-2</v>
      </c>
      <c r="H78" s="168">
        <v>0.14465892138691741</v>
      </c>
      <c r="I78" s="213">
        <v>1.2808341997799979E-3</v>
      </c>
      <c r="J78" s="168">
        <v>7.5041815469463402E-3</v>
      </c>
      <c r="K78" s="213">
        <v>0.20990612238747494</v>
      </c>
      <c r="L78" s="168">
        <v>4.0926419842382052E-2</v>
      </c>
      <c r="M78" s="213">
        <v>3.3256483281346533E-2</v>
      </c>
      <c r="N78" s="168">
        <v>2.7319440049425131E-2</v>
      </c>
      <c r="O78" s="213">
        <v>0.10840377921432123</v>
      </c>
      <c r="P78" s="168">
        <v>3.4808552958727002E-3</v>
      </c>
      <c r="Q78" s="213">
        <v>6.9617105917454004E-3</v>
      </c>
      <c r="R78" s="168">
        <v>1.8383737926254088E-3</v>
      </c>
      <c r="S78" s="213">
        <v>3.0137275288941129E-3</v>
      </c>
      <c r="T78" s="168">
        <v>6.1329355212995191E-3</v>
      </c>
      <c r="U78" s="213">
        <v>3.827433961695523E-3</v>
      </c>
      <c r="V78" s="168">
        <v>3.8123653240510523E-3</v>
      </c>
      <c r="W78" s="213">
        <v>3.104139354760936E-3</v>
      </c>
      <c r="X78" s="168">
        <v>0.67117218932236333</v>
      </c>
      <c r="Y78" s="214">
        <v>1</v>
      </c>
    </row>
    <row r="79" spans="2:25" collapsed="1">
      <c r="B79" s="178">
        <v>2006</v>
      </c>
      <c r="C79" s="180">
        <v>0.59881840833845257</v>
      </c>
      <c r="D79" s="180">
        <v>4.3904199435155396E-3</v>
      </c>
      <c r="E79" s="180">
        <v>2.262622330622647E-3</v>
      </c>
      <c r="F79" s="180">
        <v>0.18036100585321743</v>
      </c>
      <c r="G79" s="180">
        <v>1.4400901805029266E-2</v>
      </c>
      <c r="H79" s="180">
        <v>8.4638497424138287E-2</v>
      </c>
      <c r="I79" s="180">
        <v>1.2985749128707933E-3</v>
      </c>
      <c r="J79" s="180">
        <v>6.2810071507786377E-3</v>
      </c>
      <c r="K79" s="180">
        <v>7.5702558425733882E-2</v>
      </c>
      <c r="L79" s="180">
        <v>1.5723805990272347E-2</v>
      </c>
      <c r="M79" s="180">
        <v>1.0214239517631627E-2</v>
      </c>
      <c r="N79" s="180">
        <v>8.3966401274853872E-3</v>
      </c>
      <c r="O79" s="180">
        <v>4.1367872790344526E-2</v>
      </c>
      <c r="P79" s="180">
        <v>2.2737732471266115E-3</v>
      </c>
      <c r="Q79" s="180">
        <v>4.9398560112563434E-3</v>
      </c>
      <c r="R79" s="180">
        <v>1.4293447518718334E-3</v>
      </c>
      <c r="S79" s="180">
        <v>2.9641163506902417E-3</v>
      </c>
      <c r="T79" s="180">
        <v>7.9222193162258002E-3</v>
      </c>
      <c r="U79" s="180">
        <v>3.0239258119387795E-3</v>
      </c>
      <c r="V79" s="180">
        <v>5.1192843950019565E-3</v>
      </c>
      <c r="W79" s="180">
        <v>4.1734839315293176E-3</v>
      </c>
      <c r="X79" s="180">
        <v>0.40118159166154738</v>
      </c>
      <c r="Y79" s="180">
        <v>1</v>
      </c>
    </row>
    <row r="82" spans="2:26" ht="18" hidden="1" customHeight="1">
      <c r="B82" s="352" t="s">
        <v>243</v>
      </c>
      <c r="C82" s="352"/>
      <c r="D82" s="352"/>
      <c r="E82" s="352"/>
      <c r="F82" s="352"/>
      <c r="G82" s="352"/>
      <c r="H82" s="352"/>
      <c r="I82" s="352"/>
      <c r="J82" s="352"/>
      <c r="K82" s="352"/>
      <c r="L82" s="352"/>
      <c r="M82" s="352"/>
      <c r="N82" s="352"/>
      <c r="O82" s="352"/>
      <c r="P82" s="352"/>
      <c r="Q82" s="352"/>
      <c r="R82" s="352"/>
      <c r="S82" s="352"/>
      <c r="T82" s="352"/>
      <c r="U82" s="352"/>
      <c r="V82" s="352"/>
      <c r="W82" s="352"/>
      <c r="X82" s="352"/>
      <c r="Y82" s="352"/>
    </row>
    <row r="83" spans="2:26" s="165" customFormat="1" ht="25.5" hidden="1">
      <c r="B83" s="103" t="s">
        <v>200</v>
      </c>
      <c r="C83" s="103" t="s">
        <v>201</v>
      </c>
      <c r="D83" s="104" t="s">
        <v>203</v>
      </c>
      <c r="E83" s="103" t="s">
        <v>204</v>
      </c>
      <c r="F83" s="104" t="s">
        <v>205</v>
      </c>
      <c r="G83" s="163" t="s">
        <v>206</v>
      </c>
      <c r="H83" s="211" t="s">
        <v>207</v>
      </c>
      <c r="I83" s="163" t="s">
        <v>208</v>
      </c>
      <c r="J83" s="211" t="s">
        <v>209</v>
      </c>
      <c r="K83" s="103" t="s">
        <v>210</v>
      </c>
      <c r="L83" s="212" t="s">
        <v>211</v>
      </c>
      <c r="M83" s="164" t="s">
        <v>212</v>
      </c>
      <c r="N83" s="212" t="s">
        <v>213</v>
      </c>
      <c r="O83" s="164" t="s">
        <v>214</v>
      </c>
      <c r="P83" s="104" t="s">
        <v>215</v>
      </c>
      <c r="Q83" s="103" t="s">
        <v>216</v>
      </c>
      <c r="R83" s="104" t="s">
        <v>217</v>
      </c>
      <c r="S83" s="103" t="s">
        <v>218</v>
      </c>
      <c r="T83" s="104" t="s">
        <v>219</v>
      </c>
      <c r="U83" s="103" t="s">
        <v>220</v>
      </c>
      <c r="V83" s="104" t="s">
        <v>221</v>
      </c>
      <c r="W83" s="103" t="s">
        <v>222</v>
      </c>
      <c r="X83" s="104" t="s">
        <v>223</v>
      </c>
      <c r="Y83" s="103" t="s">
        <v>83</v>
      </c>
      <c r="Z83"/>
    </row>
    <row r="84" spans="2:26" hidden="1">
      <c r="B84" s="54" t="s">
        <v>86</v>
      </c>
      <c r="C84" s="213" t="e">
        <v>#REF!</v>
      </c>
      <c r="D84" s="168" t="e">
        <v>#REF!</v>
      </c>
      <c r="E84" s="213" t="e">
        <v>#REF!</v>
      </c>
      <c r="F84" s="168" t="e">
        <v>#REF!</v>
      </c>
      <c r="G84" s="213" t="e">
        <v>#REF!</v>
      </c>
      <c r="H84" s="168" t="e">
        <v>#REF!</v>
      </c>
      <c r="I84" s="213" t="e">
        <v>#REF!</v>
      </c>
      <c r="J84" s="168" t="e">
        <v>#REF!</v>
      </c>
      <c r="K84" s="213" t="e">
        <v>#REF!</v>
      </c>
      <c r="L84" s="168" t="e">
        <v>#REF!</v>
      </c>
      <c r="M84" s="213" t="e">
        <v>#REF!</v>
      </c>
      <c r="N84" s="168" t="e">
        <v>#REF!</v>
      </c>
      <c r="O84" s="213" t="e">
        <v>#REF!</v>
      </c>
      <c r="P84" s="168" t="e">
        <v>#REF!</v>
      </c>
      <c r="Q84" s="213" t="e">
        <v>#REF!</v>
      </c>
      <c r="R84" s="168" t="e">
        <v>#REF!</v>
      </c>
      <c r="S84" s="213" t="e">
        <v>#REF!</v>
      </c>
      <c r="T84" s="168" t="e">
        <v>#REF!</v>
      </c>
      <c r="U84" s="213" t="e">
        <v>#REF!</v>
      </c>
      <c r="V84" s="168" t="e">
        <v>#REF!</v>
      </c>
      <c r="W84" s="213" t="e">
        <v>#REF!</v>
      </c>
      <c r="X84" s="168" t="e">
        <v>#REF!</v>
      </c>
      <c r="Y84" s="214" t="e">
        <v>#REF!</v>
      </c>
    </row>
    <row r="85" spans="2:26" hidden="1">
      <c r="B85" s="54" t="s">
        <v>87</v>
      </c>
      <c r="C85" s="213" t="e">
        <v>#REF!</v>
      </c>
      <c r="D85" s="168" t="e">
        <v>#REF!</v>
      </c>
      <c r="E85" s="213" t="e">
        <v>#REF!</v>
      </c>
      <c r="F85" s="168" t="e">
        <v>#REF!</v>
      </c>
      <c r="G85" s="213" t="e">
        <v>#REF!</v>
      </c>
      <c r="H85" s="168" t="e">
        <v>#REF!</v>
      </c>
      <c r="I85" s="213" t="e">
        <v>#REF!</v>
      </c>
      <c r="J85" s="168" t="e">
        <v>#REF!</v>
      </c>
      <c r="K85" s="213" t="e">
        <v>#REF!</v>
      </c>
      <c r="L85" s="168" t="e">
        <v>#REF!</v>
      </c>
      <c r="M85" s="213" t="e">
        <v>#REF!</v>
      </c>
      <c r="N85" s="168" t="e">
        <v>#REF!</v>
      </c>
      <c r="O85" s="213" t="e">
        <v>#REF!</v>
      </c>
      <c r="P85" s="168" t="e">
        <v>#REF!</v>
      </c>
      <c r="Q85" s="213" t="e">
        <v>#REF!</v>
      </c>
      <c r="R85" s="168" t="e">
        <v>#REF!</v>
      </c>
      <c r="S85" s="213" t="e">
        <v>#REF!</v>
      </c>
      <c r="T85" s="168" t="e">
        <v>#REF!</v>
      </c>
      <c r="U85" s="213" t="e">
        <v>#REF!</v>
      </c>
      <c r="V85" s="168" t="e">
        <v>#REF!</v>
      </c>
      <c r="W85" s="213" t="e">
        <v>#REF!</v>
      </c>
      <c r="X85" s="168" t="e">
        <v>#REF!</v>
      </c>
      <c r="Y85" s="214" t="e">
        <v>#REF!</v>
      </c>
    </row>
    <row r="86" spans="2:26" hidden="1">
      <c r="B86" s="54" t="s">
        <v>88</v>
      </c>
      <c r="C86" s="213" t="e">
        <v>#REF!</v>
      </c>
      <c r="D86" s="168" t="e">
        <v>#REF!</v>
      </c>
      <c r="E86" s="213" t="e">
        <v>#REF!</v>
      </c>
      <c r="F86" s="168" t="e">
        <v>#REF!</v>
      </c>
      <c r="G86" s="213" t="e">
        <v>#REF!</v>
      </c>
      <c r="H86" s="168" t="e">
        <v>#REF!</v>
      </c>
      <c r="I86" s="213" t="e">
        <v>#REF!</v>
      </c>
      <c r="J86" s="168" t="e">
        <v>#REF!</v>
      </c>
      <c r="K86" s="213" t="e">
        <v>#REF!</v>
      </c>
      <c r="L86" s="168" t="e">
        <v>#REF!</v>
      </c>
      <c r="M86" s="213" t="e">
        <v>#REF!</v>
      </c>
      <c r="N86" s="168" t="e">
        <v>#REF!</v>
      </c>
      <c r="O86" s="213" t="e">
        <v>#REF!</v>
      </c>
      <c r="P86" s="168" t="e">
        <v>#REF!</v>
      </c>
      <c r="Q86" s="213" t="e">
        <v>#REF!</v>
      </c>
      <c r="R86" s="168" t="e">
        <v>#REF!</v>
      </c>
      <c r="S86" s="213" t="e">
        <v>#REF!</v>
      </c>
      <c r="T86" s="168" t="e">
        <v>#REF!</v>
      </c>
      <c r="U86" s="213" t="e">
        <v>#REF!</v>
      </c>
      <c r="V86" s="168" t="e">
        <v>#REF!</v>
      </c>
      <c r="W86" s="213" t="e">
        <v>#REF!</v>
      </c>
      <c r="X86" s="168" t="e">
        <v>#REF!</v>
      </c>
      <c r="Y86" s="214" t="e">
        <v>#REF!</v>
      </c>
    </row>
    <row r="87" spans="2:26" hidden="1">
      <c r="B87" s="54" t="s">
        <v>89</v>
      </c>
      <c r="C87" s="213" t="e">
        <v>#REF!</v>
      </c>
      <c r="D87" s="168" t="e">
        <v>#REF!</v>
      </c>
      <c r="E87" s="213" t="e">
        <v>#REF!</v>
      </c>
      <c r="F87" s="168" t="e">
        <v>#REF!</v>
      </c>
      <c r="G87" s="213" t="e">
        <v>#REF!</v>
      </c>
      <c r="H87" s="168" t="e">
        <v>#REF!</v>
      </c>
      <c r="I87" s="213" t="e">
        <v>#REF!</v>
      </c>
      <c r="J87" s="168" t="e">
        <v>#REF!</v>
      </c>
      <c r="K87" s="213" t="e">
        <v>#REF!</v>
      </c>
      <c r="L87" s="168" t="e">
        <v>#REF!</v>
      </c>
      <c r="M87" s="213" t="e">
        <v>#REF!</v>
      </c>
      <c r="N87" s="168" t="e">
        <v>#REF!</v>
      </c>
      <c r="O87" s="213" t="e">
        <v>#REF!</v>
      </c>
      <c r="P87" s="168" t="e">
        <v>#REF!</v>
      </c>
      <c r="Q87" s="213" t="e">
        <v>#REF!</v>
      </c>
      <c r="R87" s="168" t="e">
        <v>#REF!</v>
      </c>
      <c r="S87" s="213" t="e">
        <v>#REF!</v>
      </c>
      <c r="T87" s="168" t="e">
        <v>#REF!</v>
      </c>
      <c r="U87" s="213" t="e">
        <v>#REF!</v>
      </c>
      <c r="V87" s="168" t="e">
        <v>#REF!</v>
      </c>
      <c r="W87" s="213" t="e">
        <v>#REF!</v>
      </c>
      <c r="X87" s="168" t="e">
        <v>#REF!</v>
      </c>
      <c r="Y87" s="214" t="e">
        <v>#REF!</v>
      </c>
    </row>
    <row r="88" spans="2:26" hidden="1">
      <c r="B88" s="54" t="s">
        <v>90</v>
      </c>
      <c r="C88" s="213" t="e">
        <v>#REF!</v>
      </c>
      <c r="D88" s="168" t="e">
        <v>#REF!</v>
      </c>
      <c r="E88" s="213" t="e">
        <v>#REF!</v>
      </c>
      <c r="F88" s="168" t="e">
        <v>#REF!</v>
      </c>
      <c r="G88" s="213" t="e">
        <v>#REF!</v>
      </c>
      <c r="H88" s="168" t="e">
        <v>#REF!</v>
      </c>
      <c r="I88" s="213" t="e">
        <v>#REF!</v>
      </c>
      <c r="J88" s="168" t="e">
        <v>#REF!</v>
      </c>
      <c r="K88" s="213" t="e">
        <v>#REF!</v>
      </c>
      <c r="L88" s="168" t="e">
        <v>#REF!</v>
      </c>
      <c r="M88" s="213" t="e">
        <v>#REF!</v>
      </c>
      <c r="N88" s="168" t="e">
        <v>#REF!</v>
      </c>
      <c r="O88" s="213" t="e">
        <v>#REF!</v>
      </c>
      <c r="P88" s="168" t="e">
        <v>#REF!</v>
      </c>
      <c r="Q88" s="213" t="e">
        <v>#REF!</v>
      </c>
      <c r="R88" s="168" t="e">
        <v>#REF!</v>
      </c>
      <c r="S88" s="213" t="e">
        <v>#REF!</v>
      </c>
      <c r="T88" s="168" t="e">
        <v>#REF!</v>
      </c>
      <c r="U88" s="213" t="e">
        <v>#REF!</v>
      </c>
      <c r="V88" s="168" t="e">
        <v>#REF!</v>
      </c>
      <c r="W88" s="213" t="e">
        <v>#REF!</v>
      </c>
      <c r="X88" s="168" t="e">
        <v>#REF!</v>
      </c>
      <c r="Y88" s="214" t="e">
        <v>#REF!</v>
      </c>
    </row>
    <row r="89" spans="2:26" hidden="1">
      <c r="B89" s="54" t="s">
        <v>91</v>
      </c>
      <c r="C89" s="213" t="e">
        <v>#REF!</v>
      </c>
      <c r="D89" s="168" t="e">
        <v>#REF!</v>
      </c>
      <c r="E89" s="213" t="e">
        <v>#REF!</v>
      </c>
      <c r="F89" s="168" t="e">
        <v>#REF!</v>
      </c>
      <c r="G89" s="213" t="e">
        <v>#REF!</v>
      </c>
      <c r="H89" s="168" t="e">
        <v>#REF!</v>
      </c>
      <c r="I89" s="213" t="e">
        <v>#REF!</v>
      </c>
      <c r="J89" s="168" t="e">
        <v>#REF!</v>
      </c>
      <c r="K89" s="213" t="e">
        <v>#REF!</v>
      </c>
      <c r="L89" s="168" t="e">
        <v>#REF!</v>
      </c>
      <c r="M89" s="213" t="e">
        <v>#REF!</v>
      </c>
      <c r="N89" s="168" t="e">
        <v>#REF!</v>
      </c>
      <c r="O89" s="213" t="e">
        <v>#REF!</v>
      </c>
      <c r="P89" s="168" t="e">
        <v>#REF!</v>
      </c>
      <c r="Q89" s="213" t="e">
        <v>#REF!</v>
      </c>
      <c r="R89" s="168" t="e">
        <v>#REF!</v>
      </c>
      <c r="S89" s="213" t="e">
        <v>#REF!</v>
      </c>
      <c r="T89" s="168" t="e">
        <v>#REF!</v>
      </c>
      <c r="U89" s="213" t="e">
        <v>#REF!</v>
      </c>
      <c r="V89" s="168" t="e">
        <v>#REF!</v>
      </c>
      <c r="W89" s="213" t="e">
        <v>#REF!</v>
      </c>
      <c r="X89" s="168" t="e">
        <v>#REF!</v>
      </c>
      <c r="Y89" s="214" t="e">
        <v>#REF!</v>
      </c>
    </row>
    <row r="90" spans="2:26" hidden="1">
      <c r="B90" s="54" t="s">
        <v>92</v>
      </c>
      <c r="C90" s="213" t="e">
        <v>#REF!</v>
      </c>
      <c r="D90" s="168" t="e">
        <v>#REF!</v>
      </c>
      <c r="E90" s="213" t="e">
        <v>#REF!</v>
      </c>
      <c r="F90" s="168" t="e">
        <v>#REF!</v>
      </c>
      <c r="G90" s="213" t="e">
        <v>#REF!</v>
      </c>
      <c r="H90" s="168" t="e">
        <v>#REF!</v>
      </c>
      <c r="I90" s="213" t="e">
        <v>#REF!</v>
      </c>
      <c r="J90" s="168" t="e">
        <v>#REF!</v>
      </c>
      <c r="K90" s="213" t="e">
        <v>#REF!</v>
      </c>
      <c r="L90" s="168" t="e">
        <v>#REF!</v>
      </c>
      <c r="M90" s="213" t="e">
        <v>#REF!</v>
      </c>
      <c r="N90" s="168" t="e">
        <v>#REF!</v>
      </c>
      <c r="O90" s="213" t="e">
        <v>#REF!</v>
      </c>
      <c r="P90" s="168" t="e">
        <v>#REF!</v>
      </c>
      <c r="Q90" s="213" t="e">
        <v>#REF!</v>
      </c>
      <c r="R90" s="168" t="e">
        <v>#REF!</v>
      </c>
      <c r="S90" s="213" t="e">
        <v>#REF!</v>
      </c>
      <c r="T90" s="168" t="e">
        <v>#REF!</v>
      </c>
      <c r="U90" s="213" t="e">
        <v>#REF!</v>
      </c>
      <c r="V90" s="168" t="e">
        <v>#REF!</v>
      </c>
      <c r="W90" s="213" t="e">
        <v>#REF!</v>
      </c>
      <c r="X90" s="168" t="e">
        <v>#REF!</v>
      </c>
      <c r="Y90" s="214" t="e">
        <v>#REF!</v>
      </c>
    </row>
    <row r="91" spans="2:26" hidden="1">
      <c r="B91" s="54" t="s">
        <v>93</v>
      </c>
      <c r="C91" s="213" t="e">
        <v>#REF!</v>
      </c>
      <c r="D91" s="168" t="e">
        <v>#REF!</v>
      </c>
      <c r="E91" s="213" t="e">
        <v>#REF!</v>
      </c>
      <c r="F91" s="168" t="e">
        <v>#REF!</v>
      </c>
      <c r="G91" s="213" t="e">
        <v>#REF!</v>
      </c>
      <c r="H91" s="168" t="e">
        <v>#REF!</v>
      </c>
      <c r="I91" s="213" t="e">
        <v>#REF!</v>
      </c>
      <c r="J91" s="168" t="e">
        <v>#REF!</v>
      </c>
      <c r="K91" s="213" t="e">
        <v>#REF!</v>
      </c>
      <c r="L91" s="168" t="e">
        <v>#REF!</v>
      </c>
      <c r="M91" s="213" t="e">
        <v>#REF!</v>
      </c>
      <c r="N91" s="168" t="e">
        <v>#REF!</v>
      </c>
      <c r="O91" s="213" t="e">
        <v>#REF!</v>
      </c>
      <c r="P91" s="168" t="e">
        <v>#REF!</v>
      </c>
      <c r="Q91" s="213" t="e">
        <v>#REF!</v>
      </c>
      <c r="R91" s="168" t="e">
        <v>#REF!</v>
      </c>
      <c r="S91" s="213" t="e">
        <v>#REF!</v>
      </c>
      <c r="T91" s="168" t="e">
        <v>#REF!</v>
      </c>
      <c r="U91" s="213" t="e">
        <v>#REF!</v>
      </c>
      <c r="V91" s="168" t="e">
        <v>#REF!</v>
      </c>
      <c r="W91" s="213" t="e">
        <v>#REF!</v>
      </c>
      <c r="X91" s="168" t="e">
        <v>#REF!</v>
      </c>
      <c r="Y91" s="214" t="e">
        <v>#REF!</v>
      </c>
    </row>
    <row r="92" spans="2:26" hidden="1">
      <c r="B92" s="54" t="s">
        <v>94</v>
      </c>
      <c r="C92" s="213" t="e">
        <v>#REF!</v>
      </c>
      <c r="D92" s="168" t="e">
        <v>#REF!</v>
      </c>
      <c r="E92" s="213" t="e">
        <v>#REF!</v>
      </c>
      <c r="F92" s="168" t="e">
        <v>#REF!</v>
      </c>
      <c r="G92" s="213" t="e">
        <v>#REF!</v>
      </c>
      <c r="H92" s="168" t="e">
        <v>#REF!</v>
      </c>
      <c r="I92" s="213" t="e">
        <v>#REF!</v>
      </c>
      <c r="J92" s="168" t="e">
        <v>#REF!</v>
      </c>
      <c r="K92" s="213" t="e">
        <v>#REF!</v>
      </c>
      <c r="L92" s="168" t="e">
        <v>#REF!</v>
      </c>
      <c r="M92" s="213" t="e">
        <v>#REF!</v>
      </c>
      <c r="N92" s="168" t="e">
        <v>#REF!</v>
      </c>
      <c r="O92" s="213" t="e">
        <v>#REF!</v>
      </c>
      <c r="P92" s="168" t="e">
        <v>#REF!</v>
      </c>
      <c r="Q92" s="213" t="e">
        <v>#REF!</v>
      </c>
      <c r="R92" s="168" t="e">
        <v>#REF!</v>
      </c>
      <c r="S92" s="213" t="e">
        <v>#REF!</v>
      </c>
      <c r="T92" s="168" t="e">
        <v>#REF!</v>
      </c>
      <c r="U92" s="213" t="e">
        <v>#REF!</v>
      </c>
      <c r="V92" s="168" t="e">
        <v>#REF!</v>
      </c>
      <c r="W92" s="213" t="e">
        <v>#REF!</v>
      </c>
      <c r="X92" s="168" t="e">
        <v>#REF!</v>
      </c>
      <c r="Y92" s="214" t="e">
        <v>#REF!</v>
      </c>
    </row>
    <row r="93" spans="2:26" hidden="1">
      <c r="B93" s="54" t="s">
        <v>95</v>
      </c>
      <c r="C93" s="213" t="e">
        <v>#REF!</v>
      </c>
      <c r="D93" s="168" t="e">
        <v>#REF!</v>
      </c>
      <c r="E93" s="213" t="e">
        <v>#REF!</v>
      </c>
      <c r="F93" s="168" t="e">
        <v>#REF!</v>
      </c>
      <c r="G93" s="213" t="e">
        <v>#REF!</v>
      </c>
      <c r="H93" s="168" t="e">
        <v>#REF!</v>
      </c>
      <c r="I93" s="213" t="e">
        <v>#REF!</v>
      </c>
      <c r="J93" s="168" t="e">
        <v>#REF!</v>
      </c>
      <c r="K93" s="213" t="e">
        <v>#REF!</v>
      </c>
      <c r="L93" s="168" t="e">
        <v>#REF!</v>
      </c>
      <c r="M93" s="213" t="e">
        <v>#REF!</v>
      </c>
      <c r="N93" s="168" t="e">
        <v>#REF!</v>
      </c>
      <c r="O93" s="213" t="e">
        <v>#REF!</v>
      </c>
      <c r="P93" s="168" t="e">
        <v>#REF!</v>
      </c>
      <c r="Q93" s="213" t="e">
        <v>#REF!</v>
      </c>
      <c r="R93" s="168" t="e">
        <v>#REF!</v>
      </c>
      <c r="S93" s="213" t="e">
        <v>#REF!</v>
      </c>
      <c r="T93" s="168" t="e">
        <v>#REF!</v>
      </c>
      <c r="U93" s="213" t="e">
        <v>#REF!</v>
      </c>
      <c r="V93" s="168" t="e">
        <v>#REF!</v>
      </c>
      <c r="W93" s="213" t="e">
        <v>#REF!</v>
      </c>
      <c r="X93" s="168" t="e">
        <v>#REF!</v>
      </c>
      <c r="Y93" s="214" t="e">
        <v>#REF!</v>
      </c>
    </row>
    <row r="94" spans="2:26" hidden="1">
      <c r="B94" s="54" t="s">
        <v>96</v>
      </c>
      <c r="C94" s="213" t="e">
        <v>#REF!</v>
      </c>
      <c r="D94" s="168" t="e">
        <v>#REF!</v>
      </c>
      <c r="E94" s="213" t="e">
        <v>#REF!</v>
      </c>
      <c r="F94" s="168" t="e">
        <v>#REF!</v>
      </c>
      <c r="G94" s="213" t="e">
        <v>#REF!</v>
      </c>
      <c r="H94" s="168" t="e">
        <v>#REF!</v>
      </c>
      <c r="I94" s="213" t="e">
        <v>#REF!</v>
      </c>
      <c r="J94" s="168" t="e">
        <v>#REF!</v>
      </c>
      <c r="K94" s="213" t="e">
        <v>#REF!</v>
      </c>
      <c r="L94" s="168" t="e">
        <v>#REF!</v>
      </c>
      <c r="M94" s="213" t="e">
        <v>#REF!</v>
      </c>
      <c r="N94" s="168" t="e">
        <v>#REF!</v>
      </c>
      <c r="O94" s="213" t="e">
        <v>#REF!</v>
      </c>
      <c r="P94" s="168" t="e">
        <v>#REF!</v>
      </c>
      <c r="Q94" s="213" t="e">
        <v>#REF!</v>
      </c>
      <c r="R94" s="168" t="e">
        <v>#REF!</v>
      </c>
      <c r="S94" s="213" t="e">
        <v>#REF!</v>
      </c>
      <c r="T94" s="168" t="e">
        <v>#REF!</v>
      </c>
      <c r="U94" s="213" t="e">
        <v>#REF!</v>
      </c>
      <c r="V94" s="168" t="e">
        <v>#REF!</v>
      </c>
      <c r="W94" s="213" t="e">
        <v>#REF!</v>
      </c>
      <c r="X94" s="168" t="e">
        <v>#REF!</v>
      </c>
      <c r="Y94" s="214" t="e">
        <v>#REF!</v>
      </c>
    </row>
    <row r="95" spans="2:26" hidden="1">
      <c r="B95" s="54" t="s">
        <v>97</v>
      </c>
      <c r="C95" s="213" t="e">
        <v>#REF!</v>
      </c>
      <c r="D95" s="168" t="e">
        <v>#REF!</v>
      </c>
      <c r="E95" s="213" t="e">
        <v>#REF!</v>
      </c>
      <c r="F95" s="168" t="e">
        <v>#REF!</v>
      </c>
      <c r="G95" s="213" t="e">
        <v>#REF!</v>
      </c>
      <c r="H95" s="168" t="e">
        <v>#REF!</v>
      </c>
      <c r="I95" s="213" t="e">
        <v>#REF!</v>
      </c>
      <c r="J95" s="168" t="e">
        <v>#REF!</v>
      </c>
      <c r="K95" s="213" t="e">
        <v>#REF!</v>
      </c>
      <c r="L95" s="168" t="e">
        <v>#REF!</v>
      </c>
      <c r="M95" s="213" t="e">
        <v>#REF!</v>
      </c>
      <c r="N95" s="168" t="e">
        <v>#REF!</v>
      </c>
      <c r="O95" s="213" t="e">
        <v>#REF!</v>
      </c>
      <c r="P95" s="168" t="e">
        <v>#REF!</v>
      </c>
      <c r="Q95" s="213" t="e">
        <v>#REF!</v>
      </c>
      <c r="R95" s="168" t="e">
        <v>#REF!</v>
      </c>
      <c r="S95" s="213" t="e">
        <v>#REF!</v>
      </c>
      <c r="T95" s="168" t="e">
        <v>#REF!</v>
      </c>
      <c r="U95" s="213" t="e">
        <v>#REF!</v>
      </c>
      <c r="V95" s="168" t="e">
        <v>#REF!</v>
      </c>
      <c r="W95" s="213" t="e">
        <v>#REF!</v>
      </c>
      <c r="X95" s="168" t="e">
        <v>#REF!</v>
      </c>
      <c r="Y95" s="214" t="e">
        <v>#REF!</v>
      </c>
    </row>
    <row r="96" spans="2:26" ht="30" hidden="1" customHeight="1">
      <c r="B96" s="171" t="s">
        <v>244</v>
      </c>
      <c r="C96" s="110" t="e">
        <v>#REF!</v>
      </c>
      <c r="D96" s="110" t="e">
        <v>#REF!</v>
      </c>
      <c r="E96" s="110" t="e">
        <v>#REF!</v>
      </c>
      <c r="F96" s="110" t="e">
        <v>#REF!</v>
      </c>
      <c r="G96" s="110" t="e">
        <v>#REF!</v>
      </c>
      <c r="H96" s="110" t="e">
        <v>#REF!</v>
      </c>
      <c r="I96" s="110" t="e">
        <v>#REF!</v>
      </c>
      <c r="J96" s="110" t="e">
        <v>#REF!</v>
      </c>
      <c r="K96" s="110" t="e">
        <v>#REF!</v>
      </c>
      <c r="L96" s="110" t="e">
        <v>#REF!</v>
      </c>
      <c r="M96" s="110" t="e">
        <v>#REF!</v>
      </c>
      <c r="N96" s="110" t="e">
        <v>#REF!</v>
      </c>
      <c r="O96" s="110" t="e">
        <v>#REF!</v>
      </c>
      <c r="P96" s="110" t="e">
        <v>#REF!</v>
      </c>
      <c r="Q96" s="110" t="e">
        <v>#REF!</v>
      </c>
      <c r="R96" s="110" t="e">
        <v>#REF!</v>
      </c>
      <c r="S96" s="110" t="e">
        <v>#REF!</v>
      </c>
      <c r="T96" s="110" t="e">
        <v>#REF!</v>
      </c>
      <c r="U96" s="110" t="e">
        <v>#REF!</v>
      </c>
      <c r="V96" s="110" t="e">
        <v>#REF!</v>
      </c>
      <c r="W96" s="110" t="e">
        <v>#REF!</v>
      </c>
      <c r="X96" s="110" t="e">
        <v>#REF!</v>
      </c>
      <c r="Y96" s="110" t="e">
        <v>#REF!</v>
      </c>
    </row>
    <row r="97" spans="2:25" ht="15" hidden="1" customHeight="1" outlineLevel="1">
      <c r="B97" s="54" t="s">
        <v>86</v>
      </c>
      <c r="C97" s="213" t="e">
        <v>#REF!</v>
      </c>
      <c r="D97" s="168" t="e">
        <v>#REF!</v>
      </c>
      <c r="E97" s="213" t="e">
        <v>#REF!</v>
      </c>
      <c r="F97" s="168" t="e">
        <v>#REF!</v>
      </c>
      <c r="G97" s="213" t="e">
        <v>#REF!</v>
      </c>
      <c r="H97" s="168" t="e">
        <v>#REF!</v>
      </c>
      <c r="I97" s="213" t="e">
        <v>#REF!</v>
      </c>
      <c r="J97" s="168" t="e">
        <v>#REF!</v>
      </c>
      <c r="K97" s="213" t="e">
        <v>#REF!</v>
      </c>
      <c r="L97" s="168" t="e">
        <v>#REF!</v>
      </c>
      <c r="M97" s="213" t="e">
        <v>#REF!</v>
      </c>
      <c r="N97" s="168" t="e">
        <v>#REF!</v>
      </c>
      <c r="O97" s="213" t="e">
        <v>#REF!</v>
      </c>
      <c r="P97" s="168" t="e">
        <v>#REF!</v>
      </c>
      <c r="Q97" s="213" t="e">
        <v>#REF!</v>
      </c>
      <c r="R97" s="168" t="e">
        <v>#REF!</v>
      </c>
      <c r="S97" s="213" t="e">
        <v>#REF!</v>
      </c>
      <c r="T97" s="168" t="e">
        <v>#REF!</v>
      </c>
      <c r="U97" s="213" t="e">
        <v>#REF!</v>
      </c>
      <c r="V97" s="168" t="e">
        <v>#REF!</v>
      </c>
      <c r="W97" s="213" t="e">
        <v>#REF!</v>
      </c>
      <c r="X97" s="168" t="e">
        <v>#REF!</v>
      </c>
      <c r="Y97" s="214" t="e">
        <v>#REF!</v>
      </c>
    </row>
    <row r="98" spans="2:25" ht="15" hidden="1" customHeight="1" outlineLevel="1">
      <c r="B98" s="54" t="s">
        <v>87</v>
      </c>
      <c r="C98" s="213" t="e">
        <v>#REF!</v>
      </c>
      <c r="D98" s="168" t="e">
        <v>#REF!</v>
      </c>
      <c r="E98" s="213" t="e">
        <v>#REF!</v>
      </c>
      <c r="F98" s="168" t="e">
        <v>#REF!</v>
      </c>
      <c r="G98" s="213" t="e">
        <v>#REF!</v>
      </c>
      <c r="H98" s="168" t="e">
        <v>#REF!</v>
      </c>
      <c r="I98" s="213" t="e">
        <v>#REF!</v>
      </c>
      <c r="J98" s="168" t="e">
        <v>#REF!</v>
      </c>
      <c r="K98" s="213" t="e">
        <v>#REF!</v>
      </c>
      <c r="L98" s="168" t="e">
        <v>#REF!</v>
      </c>
      <c r="M98" s="213" t="e">
        <v>#REF!</v>
      </c>
      <c r="N98" s="168" t="e">
        <v>#REF!</v>
      </c>
      <c r="O98" s="213" t="e">
        <v>#REF!</v>
      </c>
      <c r="P98" s="168" t="e">
        <v>#REF!</v>
      </c>
      <c r="Q98" s="213" t="e">
        <v>#REF!</v>
      </c>
      <c r="R98" s="168" t="e">
        <v>#REF!</v>
      </c>
      <c r="S98" s="213" t="e">
        <v>#REF!</v>
      </c>
      <c r="T98" s="168" t="e">
        <v>#REF!</v>
      </c>
      <c r="U98" s="213" t="e">
        <v>#REF!</v>
      </c>
      <c r="V98" s="168" t="e">
        <v>#REF!</v>
      </c>
      <c r="W98" s="213" t="e">
        <v>#REF!</v>
      </c>
      <c r="X98" s="168" t="e">
        <v>#REF!</v>
      </c>
      <c r="Y98" s="214" t="e">
        <v>#REF!</v>
      </c>
    </row>
    <row r="99" spans="2:25" ht="15" hidden="1" customHeight="1" outlineLevel="1">
      <c r="B99" s="54" t="s">
        <v>88</v>
      </c>
      <c r="C99" s="213" t="e">
        <v>#REF!</v>
      </c>
      <c r="D99" s="168" t="e">
        <v>#REF!</v>
      </c>
      <c r="E99" s="213" t="e">
        <v>#REF!</v>
      </c>
      <c r="F99" s="168" t="e">
        <v>#REF!</v>
      </c>
      <c r="G99" s="213" t="e">
        <v>#REF!</v>
      </c>
      <c r="H99" s="168" t="e">
        <v>#REF!</v>
      </c>
      <c r="I99" s="213" t="e">
        <v>#REF!</v>
      </c>
      <c r="J99" s="168" t="e">
        <v>#REF!</v>
      </c>
      <c r="K99" s="213" t="e">
        <v>#REF!</v>
      </c>
      <c r="L99" s="168" t="e">
        <v>#REF!</v>
      </c>
      <c r="M99" s="213" t="e">
        <v>#REF!</v>
      </c>
      <c r="N99" s="168" t="e">
        <v>#REF!</v>
      </c>
      <c r="O99" s="213" t="e">
        <v>#REF!</v>
      </c>
      <c r="P99" s="168" t="e">
        <v>#REF!</v>
      </c>
      <c r="Q99" s="213" t="e">
        <v>#REF!</v>
      </c>
      <c r="R99" s="168" t="e">
        <v>#REF!</v>
      </c>
      <c r="S99" s="213" t="e">
        <v>#REF!</v>
      </c>
      <c r="T99" s="168" t="e">
        <v>#REF!</v>
      </c>
      <c r="U99" s="213" t="e">
        <v>#REF!</v>
      </c>
      <c r="V99" s="168" t="e">
        <v>#REF!</v>
      </c>
      <c r="W99" s="213" t="e">
        <v>#REF!</v>
      </c>
      <c r="X99" s="168" t="e">
        <v>#REF!</v>
      </c>
      <c r="Y99" s="214" t="e">
        <v>#REF!</v>
      </c>
    </row>
    <row r="100" spans="2:25" ht="15" hidden="1" customHeight="1" outlineLevel="1">
      <c r="B100" s="54" t="s">
        <v>89</v>
      </c>
      <c r="C100" s="213" t="e">
        <v>#REF!</v>
      </c>
      <c r="D100" s="168" t="e">
        <v>#REF!</v>
      </c>
      <c r="E100" s="213" t="e">
        <v>#REF!</v>
      </c>
      <c r="F100" s="168" t="e">
        <v>#REF!</v>
      </c>
      <c r="G100" s="213" t="e">
        <v>#REF!</v>
      </c>
      <c r="H100" s="168" t="e">
        <v>#REF!</v>
      </c>
      <c r="I100" s="213" t="e">
        <v>#REF!</v>
      </c>
      <c r="J100" s="168" t="e">
        <v>#REF!</v>
      </c>
      <c r="K100" s="213" t="e">
        <v>#REF!</v>
      </c>
      <c r="L100" s="168" t="e">
        <v>#REF!</v>
      </c>
      <c r="M100" s="213" t="e">
        <v>#REF!</v>
      </c>
      <c r="N100" s="168" t="e">
        <v>#REF!</v>
      </c>
      <c r="O100" s="213" t="e">
        <v>#REF!</v>
      </c>
      <c r="P100" s="168" t="e">
        <v>#REF!</v>
      </c>
      <c r="Q100" s="213" t="e">
        <v>#REF!</v>
      </c>
      <c r="R100" s="168" t="e">
        <v>#REF!</v>
      </c>
      <c r="S100" s="213" t="e">
        <v>#REF!</v>
      </c>
      <c r="T100" s="168" t="e">
        <v>#REF!</v>
      </c>
      <c r="U100" s="213" t="e">
        <v>#REF!</v>
      </c>
      <c r="V100" s="168" t="e">
        <v>#REF!</v>
      </c>
      <c r="W100" s="213" t="e">
        <v>#REF!</v>
      </c>
      <c r="X100" s="168" t="e">
        <v>#REF!</v>
      </c>
      <c r="Y100" s="214" t="e">
        <v>#REF!</v>
      </c>
    </row>
    <row r="101" spans="2:25" ht="15" hidden="1" customHeight="1" outlineLevel="1">
      <c r="B101" s="54" t="s">
        <v>90</v>
      </c>
      <c r="C101" s="213" t="e">
        <v>#REF!</v>
      </c>
      <c r="D101" s="168" t="e">
        <v>#REF!</v>
      </c>
      <c r="E101" s="213" t="e">
        <v>#REF!</v>
      </c>
      <c r="F101" s="168" t="e">
        <v>#REF!</v>
      </c>
      <c r="G101" s="213" t="e">
        <v>#REF!</v>
      </c>
      <c r="H101" s="168" t="e">
        <v>#REF!</v>
      </c>
      <c r="I101" s="213" t="e">
        <v>#REF!</v>
      </c>
      <c r="J101" s="168" t="e">
        <v>#REF!</v>
      </c>
      <c r="K101" s="213" t="e">
        <v>#REF!</v>
      </c>
      <c r="L101" s="168" t="e">
        <v>#REF!</v>
      </c>
      <c r="M101" s="213" t="e">
        <v>#REF!</v>
      </c>
      <c r="N101" s="168" t="e">
        <v>#REF!</v>
      </c>
      <c r="O101" s="213" t="e">
        <v>#REF!</v>
      </c>
      <c r="P101" s="168" t="e">
        <v>#REF!</v>
      </c>
      <c r="Q101" s="213" t="e">
        <v>#REF!</v>
      </c>
      <c r="R101" s="168" t="e">
        <v>#REF!</v>
      </c>
      <c r="S101" s="213" t="e">
        <v>#REF!</v>
      </c>
      <c r="T101" s="168" t="e">
        <v>#REF!</v>
      </c>
      <c r="U101" s="213" t="e">
        <v>#REF!</v>
      </c>
      <c r="V101" s="168" t="e">
        <v>#REF!</v>
      </c>
      <c r="W101" s="213" t="e">
        <v>#REF!</v>
      </c>
      <c r="X101" s="168" t="e">
        <v>#REF!</v>
      </c>
      <c r="Y101" s="214" t="e">
        <v>#REF!</v>
      </c>
    </row>
    <row r="102" spans="2:25" ht="15" hidden="1" customHeight="1" outlineLevel="1">
      <c r="B102" s="54" t="s">
        <v>91</v>
      </c>
      <c r="C102" s="213" t="e">
        <v>#REF!</v>
      </c>
      <c r="D102" s="168" t="e">
        <v>#REF!</v>
      </c>
      <c r="E102" s="213" t="e">
        <v>#REF!</v>
      </c>
      <c r="F102" s="168" t="e">
        <v>#REF!</v>
      </c>
      <c r="G102" s="213" t="e">
        <v>#REF!</v>
      </c>
      <c r="H102" s="168" t="e">
        <v>#REF!</v>
      </c>
      <c r="I102" s="213" t="e">
        <v>#REF!</v>
      </c>
      <c r="J102" s="168" t="e">
        <v>#REF!</v>
      </c>
      <c r="K102" s="213" t="e">
        <v>#REF!</v>
      </c>
      <c r="L102" s="168" t="e">
        <v>#REF!</v>
      </c>
      <c r="M102" s="213" t="e">
        <v>#REF!</v>
      </c>
      <c r="N102" s="168" t="e">
        <v>#REF!</v>
      </c>
      <c r="O102" s="213" t="e">
        <v>#REF!</v>
      </c>
      <c r="P102" s="168" t="e">
        <v>#REF!</v>
      </c>
      <c r="Q102" s="213" t="e">
        <v>#REF!</v>
      </c>
      <c r="R102" s="168" t="e">
        <v>#REF!</v>
      </c>
      <c r="S102" s="213" t="e">
        <v>#REF!</v>
      </c>
      <c r="T102" s="168" t="e">
        <v>#REF!</v>
      </c>
      <c r="U102" s="213" t="e">
        <v>#REF!</v>
      </c>
      <c r="V102" s="168" t="e">
        <v>#REF!</v>
      </c>
      <c r="W102" s="213" t="e">
        <v>#REF!</v>
      </c>
      <c r="X102" s="168" t="e">
        <v>#REF!</v>
      </c>
      <c r="Y102" s="214" t="e">
        <v>#REF!</v>
      </c>
    </row>
    <row r="103" spans="2:25" ht="15" hidden="1" customHeight="1" outlineLevel="1">
      <c r="B103" s="54" t="s">
        <v>92</v>
      </c>
      <c r="C103" s="213" t="e">
        <v>#REF!</v>
      </c>
      <c r="D103" s="168" t="e">
        <v>#REF!</v>
      </c>
      <c r="E103" s="213" t="e">
        <v>#REF!</v>
      </c>
      <c r="F103" s="168" t="e">
        <v>#REF!</v>
      </c>
      <c r="G103" s="213" t="e">
        <v>#REF!</v>
      </c>
      <c r="H103" s="168" t="e">
        <v>#REF!</v>
      </c>
      <c r="I103" s="213" t="e">
        <v>#REF!</v>
      </c>
      <c r="J103" s="168" t="e">
        <v>#REF!</v>
      </c>
      <c r="K103" s="213" t="e">
        <v>#REF!</v>
      </c>
      <c r="L103" s="168" t="e">
        <v>#REF!</v>
      </c>
      <c r="M103" s="213" t="e">
        <v>#REF!</v>
      </c>
      <c r="N103" s="168" t="e">
        <v>#REF!</v>
      </c>
      <c r="O103" s="213" t="e">
        <v>#REF!</v>
      </c>
      <c r="P103" s="168" t="e">
        <v>#REF!</v>
      </c>
      <c r="Q103" s="213" t="e">
        <v>#REF!</v>
      </c>
      <c r="R103" s="168" t="e">
        <v>#REF!</v>
      </c>
      <c r="S103" s="213" t="e">
        <v>#REF!</v>
      </c>
      <c r="T103" s="168" t="e">
        <v>#REF!</v>
      </c>
      <c r="U103" s="213" t="e">
        <v>#REF!</v>
      </c>
      <c r="V103" s="168" t="e">
        <v>#REF!</v>
      </c>
      <c r="W103" s="213" t="e">
        <v>#REF!</v>
      </c>
      <c r="X103" s="168" t="e">
        <v>#REF!</v>
      </c>
      <c r="Y103" s="214" t="e">
        <v>#REF!</v>
      </c>
    </row>
    <row r="104" spans="2:25" ht="15" hidden="1" customHeight="1" outlineLevel="1">
      <c r="B104" s="54" t="s">
        <v>93</v>
      </c>
      <c r="C104" s="213" t="e">
        <v>#REF!</v>
      </c>
      <c r="D104" s="168" t="e">
        <v>#REF!</v>
      </c>
      <c r="E104" s="213" t="e">
        <v>#REF!</v>
      </c>
      <c r="F104" s="168" t="e">
        <v>#REF!</v>
      </c>
      <c r="G104" s="213" t="e">
        <v>#REF!</v>
      </c>
      <c r="H104" s="168" t="e">
        <v>#REF!</v>
      </c>
      <c r="I104" s="213" t="e">
        <v>#REF!</v>
      </c>
      <c r="J104" s="168" t="e">
        <v>#REF!</v>
      </c>
      <c r="K104" s="213" t="e">
        <v>#REF!</v>
      </c>
      <c r="L104" s="168" t="e">
        <v>#REF!</v>
      </c>
      <c r="M104" s="213" t="e">
        <v>#REF!</v>
      </c>
      <c r="N104" s="168" t="e">
        <v>#REF!</v>
      </c>
      <c r="O104" s="213" t="e">
        <v>#REF!</v>
      </c>
      <c r="P104" s="168" t="e">
        <v>#REF!</v>
      </c>
      <c r="Q104" s="213" t="e">
        <v>#REF!</v>
      </c>
      <c r="R104" s="168" t="e">
        <v>#REF!</v>
      </c>
      <c r="S104" s="213" t="e">
        <v>#REF!</v>
      </c>
      <c r="T104" s="168" t="e">
        <v>#REF!</v>
      </c>
      <c r="U104" s="213" t="e">
        <v>#REF!</v>
      </c>
      <c r="V104" s="168" t="e">
        <v>#REF!</v>
      </c>
      <c r="W104" s="213" t="e">
        <v>#REF!</v>
      </c>
      <c r="X104" s="168" t="e">
        <v>#REF!</v>
      </c>
      <c r="Y104" s="214" t="e">
        <v>#REF!</v>
      </c>
    </row>
    <row r="105" spans="2:25" ht="15" hidden="1" customHeight="1" outlineLevel="1">
      <c r="B105" s="54" t="s">
        <v>94</v>
      </c>
      <c r="C105" s="213" t="e">
        <v>#REF!</v>
      </c>
      <c r="D105" s="168" t="e">
        <v>#REF!</v>
      </c>
      <c r="E105" s="213" t="e">
        <v>#REF!</v>
      </c>
      <c r="F105" s="168" t="e">
        <v>#REF!</v>
      </c>
      <c r="G105" s="213" t="e">
        <v>#REF!</v>
      </c>
      <c r="H105" s="168" t="e">
        <v>#REF!</v>
      </c>
      <c r="I105" s="213" t="e">
        <v>#REF!</v>
      </c>
      <c r="J105" s="168" t="e">
        <v>#REF!</v>
      </c>
      <c r="K105" s="213" t="e">
        <v>#REF!</v>
      </c>
      <c r="L105" s="168" t="e">
        <v>#REF!</v>
      </c>
      <c r="M105" s="213" t="e">
        <v>#REF!</v>
      </c>
      <c r="N105" s="168" t="e">
        <v>#REF!</v>
      </c>
      <c r="O105" s="213" t="e">
        <v>#REF!</v>
      </c>
      <c r="P105" s="168" t="e">
        <v>#REF!</v>
      </c>
      <c r="Q105" s="213" t="e">
        <v>#REF!</v>
      </c>
      <c r="R105" s="168" t="e">
        <v>#REF!</v>
      </c>
      <c r="S105" s="213" t="e">
        <v>#REF!</v>
      </c>
      <c r="T105" s="168" t="e">
        <v>#REF!</v>
      </c>
      <c r="U105" s="213" t="e">
        <v>#REF!</v>
      </c>
      <c r="V105" s="168" t="e">
        <v>#REF!</v>
      </c>
      <c r="W105" s="213" t="e">
        <v>#REF!</v>
      </c>
      <c r="X105" s="168" t="e">
        <v>#REF!</v>
      </c>
      <c r="Y105" s="214" t="e">
        <v>#REF!</v>
      </c>
    </row>
    <row r="106" spans="2:25" ht="15" hidden="1" customHeight="1" outlineLevel="1">
      <c r="B106" s="54" t="s">
        <v>95</v>
      </c>
      <c r="C106" s="213" t="e">
        <v>#REF!</v>
      </c>
      <c r="D106" s="168" t="e">
        <v>#REF!</v>
      </c>
      <c r="E106" s="213" t="e">
        <v>#REF!</v>
      </c>
      <c r="F106" s="168" t="e">
        <v>#REF!</v>
      </c>
      <c r="G106" s="213" t="e">
        <v>#REF!</v>
      </c>
      <c r="H106" s="168" t="e">
        <v>#REF!</v>
      </c>
      <c r="I106" s="213" t="e">
        <v>#REF!</v>
      </c>
      <c r="J106" s="168" t="e">
        <v>#REF!</v>
      </c>
      <c r="K106" s="213" t="e">
        <v>#REF!</v>
      </c>
      <c r="L106" s="168" t="e">
        <v>#REF!</v>
      </c>
      <c r="M106" s="213" t="e">
        <v>#REF!</v>
      </c>
      <c r="N106" s="168" t="e">
        <v>#REF!</v>
      </c>
      <c r="O106" s="213" t="e">
        <v>#REF!</v>
      </c>
      <c r="P106" s="168" t="e">
        <v>#REF!</v>
      </c>
      <c r="Q106" s="213" t="e">
        <v>#REF!</v>
      </c>
      <c r="R106" s="168" t="e">
        <v>#REF!</v>
      </c>
      <c r="S106" s="213" t="e">
        <v>#REF!</v>
      </c>
      <c r="T106" s="168" t="e">
        <v>#REF!</v>
      </c>
      <c r="U106" s="213" t="e">
        <v>#REF!</v>
      </c>
      <c r="V106" s="168" t="e">
        <v>#REF!</v>
      </c>
      <c r="W106" s="213" t="e">
        <v>#REF!</v>
      </c>
      <c r="X106" s="168" t="e">
        <v>#REF!</v>
      </c>
      <c r="Y106" s="214" t="e">
        <v>#REF!</v>
      </c>
    </row>
    <row r="107" spans="2:25" ht="15" hidden="1" customHeight="1" outlineLevel="1">
      <c r="B107" s="54" t="s">
        <v>96</v>
      </c>
      <c r="C107" s="213" t="e">
        <v>#REF!</v>
      </c>
      <c r="D107" s="168" t="e">
        <v>#REF!</v>
      </c>
      <c r="E107" s="213" t="e">
        <v>#REF!</v>
      </c>
      <c r="F107" s="168" t="e">
        <v>#REF!</v>
      </c>
      <c r="G107" s="213" t="e">
        <v>#REF!</v>
      </c>
      <c r="H107" s="168" t="e">
        <v>#REF!</v>
      </c>
      <c r="I107" s="213" t="e">
        <v>#REF!</v>
      </c>
      <c r="J107" s="168" t="e">
        <v>#REF!</v>
      </c>
      <c r="K107" s="213" t="e">
        <v>#REF!</v>
      </c>
      <c r="L107" s="168" t="e">
        <v>#REF!</v>
      </c>
      <c r="M107" s="213" t="e">
        <v>#REF!</v>
      </c>
      <c r="N107" s="168" t="e">
        <v>#REF!</v>
      </c>
      <c r="O107" s="213" t="e">
        <v>#REF!</v>
      </c>
      <c r="P107" s="168" t="e">
        <v>#REF!</v>
      </c>
      <c r="Q107" s="213" t="e">
        <v>#REF!</v>
      </c>
      <c r="R107" s="168" t="e">
        <v>#REF!</v>
      </c>
      <c r="S107" s="213" t="e">
        <v>#REF!</v>
      </c>
      <c r="T107" s="168" t="e">
        <v>#REF!</v>
      </c>
      <c r="U107" s="213" t="e">
        <v>#REF!</v>
      </c>
      <c r="V107" s="168" t="e">
        <v>#REF!</v>
      </c>
      <c r="W107" s="213" t="e">
        <v>#REF!</v>
      </c>
      <c r="X107" s="168" t="e">
        <v>#REF!</v>
      </c>
      <c r="Y107" s="214" t="e">
        <v>#REF!</v>
      </c>
    </row>
    <row r="108" spans="2:25" ht="15" hidden="1" customHeight="1" outlineLevel="1">
      <c r="B108" s="54" t="s">
        <v>97</v>
      </c>
      <c r="C108" s="213" t="e">
        <v>#REF!</v>
      </c>
      <c r="D108" s="168" t="e">
        <v>#REF!</v>
      </c>
      <c r="E108" s="213" t="e">
        <v>#REF!</v>
      </c>
      <c r="F108" s="168" t="e">
        <v>#REF!</v>
      </c>
      <c r="G108" s="213" t="e">
        <v>#REF!</v>
      </c>
      <c r="H108" s="168" t="e">
        <v>#REF!</v>
      </c>
      <c r="I108" s="213" t="e">
        <v>#REF!</v>
      </c>
      <c r="J108" s="168" t="e">
        <v>#REF!</v>
      </c>
      <c r="K108" s="213" t="e">
        <v>#REF!</v>
      </c>
      <c r="L108" s="168" t="e">
        <v>#REF!</v>
      </c>
      <c r="M108" s="213" t="e">
        <v>#REF!</v>
      </c>
      <c r="N108" s="168" t="e">
        <v>#REF!</v>
      </c>
      <c r="O108" s="213" t="e">
        <v>#REF!</v>
      </c>
      <c r="P108" s="168" t="e">
        <v>#REF!</v>
      </c>
      <c r="Q108" s="213" t="e">
        <v>#REF!</v>
      </c>
      <c r="R108" s="168" t="e">
        <v>#REF!</v>
      </c>
      <c r="S108" s="213" t="e">
        <v>#REF!</v>
      </c>
      <c r="T108" s="168" t="e">
        <v>#REF!</v>
      </c>
      <c r="U108" s="213" t="e">
        <v>#REF!</v>
      </c>
      <c r="V108" s="168" t="e">
        <v>#REF!</v>
      </c>
      <c r="W108" s="213" t="e">
        <v>#REF!</v>
      </c>
      <c r="X108" s="168" t="e">
        <v>#REF!</v>
      </c>
      <c r="Y108" s="214" t="e">
        <v>#REF!</v>
      </c>
    </row>
    <row r="109" spans="2:25" hidden="1" collapsed="1">
      <c r="B109" s="173">
        <v>2009</v>
      </c>
      <c r="C109" s="175" t="e">
        <v>#REF!</v>
      </c>
      <c r="D109" s="175" t="e">
        <v>#REF!</v>
      </c>
      <c r="E109" s="175" t="e">
        <v>#REF!</v>
      </c>
      <c r="F109" s="175" t="e">
        <v>#REF!</v>
      </c>
      <c r="G109" s="175" t="e">
        <v>#REF!</v>
      </c>
      <c r="H109" s="175" t="e">
        <v>#REF!</v>
      </c>
      <c r="I109" s="175" t="e">
        <v>#REF!</v>
      </c>
      <c r="J109" s="175" t="e">
        <v>#REF!</v>
      </c>
      <c r="K109" s="175" t="e">
        <v>#REF!</v>
      </c>
      <c r="L109" s="175" t="e">
        <v>#REF!</v>
      </c>
      <c r="M109" s="175" t="e">
        <v>#REF!</v>
      </c>
      <c r="N109" s="175" t="e">
        <v>#REF!</v>
      </c>
      <c r="O109" s="175" t="e">
        <v>#REF!</v>
      </c>
      <c r="P109" s="175" t="e">
        <v>#REF!</v>
      </c>
      <c r="Q109" s="175" t="e">
        <v>#REF!</v>
      </c>
      <c r="R109" s="175" t="e">
        <v>#REF!</v>
      </c>
      <c r="S109" s="175" t="e">
        <v>#REF!</v>
      </c>
      <c r="T109" s="175" t="e">
        <v>#REF!</v>
      </c>
      <c r="U109" s="175" t="e">
        <v>#REF!</v>
      </c>
      <c r="V109" s="175" t="e">
        <v>#REF!</v>
      </c>
      <c r="W109" s="175" t="e">
        <v>#REF!</v>
      </c>
      <c r="X109" s="175" t="e">
        <v>#REF!</v>
      </c>
      <c r="Y109" s="175" t="e">
        <v>#REF!</v>
      </c>
    </row>
    <row r="110" spans="2:25" ht="15" hidden="1" customHeight="1" outlineLevel="1">
      <c r="B110" s="54" t="s">
        <v>86</v>
      </c>
      <c r="C110" s="213" t="e">
        <v>#REF!</v>
      </c>
      <c r="D110" s="168" t="e">
        <v>#REF!</v>
      </c>
      <c r="E110" s="213" t="e">
        <v>#REF!</v>
      </c>
      <c r="F110" s="168" t="e">
        <v>#REF!</v>
      </c>
      <c r="G110" s="213" t="e">
        <v>#REF!</v>
      </c>
      <c r="H110" s="168" t="e">
        <v>#REF!</v>
      </c>
      <c r="I110" s="213" t="e">
        <v>#REF!</v>
      </c>
      <c r="J110" s="168" t="e">
        <v>#REF!</v>
      </c>
      <c r="K110" s="213" t="e">
        <v>#REF!</v>
      </c>
      <c r="L110" s="168" t="e">
        <v>#REF!</v>
      </c>
      <c r="M110" s="213" t="e">
        <v>#REF!</v>
      </c>
      <c r="N110" s="168" t="e">
        <v>#REF!</v>
      </c>
      <c r="O110" s="213" t="e">
        <v>#REF!</v>
      </c>
      <c r="P110" s="168" t="e">
        <v>#REF!</v>
      </c>
      <c r="Q110" s="213" t="e">
        <v>#REF!</v>
      </c>
      <c r="R110" s="168" t="e">
        <v>#REF!</v>
      </c>
      <c r="S110" s="213" t="e">
        <v>#REF!</v>
      </c>
      <c r="T110" s="168" t="e">
        <v>#REF!</v>
      </c>
      <c r="U110" s="213" t="e">
        <v>#REF!</v>
      </c>
      <c r="V110" s="168" t="e">
        <v>#REF!</v>
      </c>
      <c r="W110" s="213" t="e">
        <v>#REF!</v>
      </c>
      <c r="X110" s="168" t="e">
        <v>#REF!</v>
      </c>
      <c r="Y110" s="214" t="e">
        <v>#REF!</v>
      </c>
    </row>
    <row r="111" spans="2:25" ht="15" hidden="1" customHeight="1" outlineLevel="1">
      <c r="B111" s="54" t="s">
        <v>87</v>
      </c>
      <c r="C111" s="213" t="e">
        <v>#REF!</v>
      </c>
      <c r="D111" s="168" t="e">
        <v>#REF!</v>
      </c>
      <c r="E111" s="213" t="e">
        <v>#REF!</v>
      </c>
      <c r="F111" s="168" t="e">
        <v>#REF!</v>
      </c>
      <c r="G111" s="213" t="e">
        <v>#REF!</v>
      </c>
      <c r="H111" s="168" t="e">
        <v>#REF!</v>
      </c>
      <c r="I111" s="213" t="e">
        <v>#REF!</v>
      </c>
      <c r="J111" s="168" t="e">
        <v>#REF!</v>
      </c>
      <c r="K111" s="213" t="e">
        <v>#REF!</v>
      </c>
      <c r="L111" s="168" t="e">
        <v>#REF!</v>
      </c>
      <c r="M111" s="213" t="e">
        <v>#REF!</v>
      </c>
      <c r="N111" s="168" t="e">
        <v>#REF!</v>
      </c>
      <c r="O111" s="213" t="e">
        <v>#REF!</v>
      </c>
      <c r="P111" s="168" t="e">
        <v>#REF!</v>
      </c>
      <c r="Q111" s="213" t="e">
        <v>#REF!</v>
      </c>
      <c r="R111" s="168" t="e">
        <v>#REF!</v>
      </c>
      <c r="S111" s="213" t="e">
        <v>#REF!</v>
      </c>
      <c r="T111" s="168" t="e">
        <v>#REF!</v>
      </c>
      <c r="U111" s="213" t="e">
        <v>#REF!</v>
      </c>
      <c r="V111" s="168" t="e">
        <v>#REF!</v>
      </c>
      <c r="W111" s="213" t="e">
        <v>#REF!</v>
      </c>
      <c r="X111" s="168" t="e">
        <v>#REF!</v>
      </c>
      <c r="Y111" s="214" t="e">
        <v>#REF!</v>
      </c>
    </row>
    <row r="112" spans="2:25" ht="15" hidden="1" customHeight="1" outlineLevel="1">
      <c r="B112" s="54" t="s">
        <v>88</v>
      </c>
      <c r="C112" s="213" t="e">
        <v>#REF!</v>
      </c>
      <c r="D112" s="168" t="e">
        <v>#REF!</v>
      </c>
      <c r="E112" s="213" t="e">
        <v>#REF!</v>
      </c>
      <c r="F112" s="168" t="e">
        <v>#REF!</v>
      </c>
      <c r="G112" s="213" t="e">
        <v>#REF!</v>
      </c>
      <c r="H112" s="168" t="e">
        <v>#REF!</v>
      </c>
      <c r="I112" s="213" t="e">
        <v>#REF!</v>
      </c>
      <c r="J112" s="168" t="e">
        <v>#REF!</v>
      </c>
      <c r="K112" s="213" t="e">
        <v>#REF!</v>
      </c>
      <c r="L112" s="168" t="e">
        <v>#REF!</v>
      </c>
      <c r="M112" s="213" t="e">
        <v>#REF!</v>
      </c>
      <c r="N112" s="168" t="e">
        <v>#REF!</v>
      </c>
      <c r="O112" s="213" t="e">
        <v>#REF!</v>
      </c>
      <c r="P112" s="168" t="e">
        <v>#REF!</v>
      </c>
      <c r="Q112" s="213" t="e">
        <v>#REF!</v>
      </c>
      <c r="R112" s="168" t="e">
        <v>#REF!</v>
      </c>
      <c r="S112" s="213" t="e">
        <v>#REF!</v>
      </c>
      <c r="T112" s="168" t="e">
        <v>#REF!</v>
      </c>
      <c r="U112" s="213" t="e">
        <v>#REF!</v>
      </c>
      <c r="V112" s="168" t="e">
        <v>#REF!</v>
      </c>
      <c r="W112" s="213" t="e">
        <v>#REF!</v>
      </c>
      <c r="X112" s="168" t="e">
        <v>#REF!</v>
      </c>
      <c r="Y112" s="214" t="e">
        <v>#REF!</v>
      </c>
    </row>
    <row r="113" spans="2:25" ht="15" hidden="1" customHeight="1" outlineLevel="1">
      <c r="B113" s="54" t="s">
        <v>89</v>
      </c>
      <c r="C113" s="213" t="e">
        <v>#REF!</v>
      </c>
      <c r="D113" s="168" t="e">
        <v>#REF!</v>
      </c>
      <c r="E113" s="213" t="e">
        <v>#REF!</v>
      </c>
      <c r="F113" s="168" t="e">
        <v>#REF!</v>
      </c>
      <c r="G113" s="213" t="e">
        <v>#REF!</v>
      </c>
      <c r="H113" s="168" t="e">
        <v>#REF!</v>
      </c>
      <c r="I113" s="213" t="e">
        <v>#REF!</v>
      </c>
      <c r="J113" s="168" t="e">
        <v>#REF!</v>
      </c>
      <c r="K113" s="213" t="e">
        <v>#REF!</v>
      </c>
      <c r="L113" s="168" t="e">
        <v>#REF!</v>
      </c>
      <c r="M113" s="213" t="e">
        <v>#REF!</v>
      </c>
      <c r="N113" s="168" t="e">
        <v>#REF!</v>
      </c>
      <c r="O113" s="213" t="e">
        <v>#REF!</v>
      </c>
      <c r="P113" s="168" t="e">
        <v>#REF!</v>
      </c>
      <c r="Q113" s="213" t="e">
        <v>#REF!</v>
      </c>
      <c r="R113" s="168" t="e">
        <v>#REF!</v>
      </c>
      <c r="S113" s="213" t="e">
        <v>#REF!</v>
      </c>
      <c r="T113" s="168" t="e">
        <v>#REF!</v>
      </c>
      <c r="U113" s="213" t="e">
        <v>#REF!</v>
      </c>
      <c r="V113" s="168" t="e">
        <v>#REF!</v>
      </c>
      <c r="W113" s="213" t="e">
        <v>#REF!</v>
      </c>
      <c r="X113" s="168" t="e">
        <v>#REF!</v>
      </c>
      <c r="Y113" s="214" t="e">
        <v>#REF!</v>
      </c>
    </row>
    <row r="114" spans="2:25" ht="15" hidden="1" customHeight="1" outlineLevel="1">
      <c r="B114" s="54" t="s">
        <v>90</v>
      </c>
      <c r="C114" s="213" t="e">
        <v>#REF!</v>
      </c>
      <c r="D114" s="168" t="e">
        <v>#REF!</v>
      </c>
      <c r="E114" s="213" t="e">
        <v>#REF!</v>
      </c>
      <c r="F114" s="168" t="e">
        <v>#REF!</v>
      </c>
      <c r="G114" s="213" t="e">
        <v>#REF!</v>
      </c>
      <c r="H114" s="168" t="e">
        <v>#REF!</v>
      </c>
      <c r="I114" s="213" t="e">
        <v>#REF!</v>
      </c>
      <c r="J114" s="168" t="e">
        <v>#REF!</v>
      </c>
      <c r="K114" s="213" t="e">
        <v>#REF!</v>
      </c>
      <c r="L114" s="168" t="e">
        <v>#REF!</v>
      </c>
      <c r="M114" s="213" t="e">
        <v>#REF!</v>
      </c>
      <c r="N114" s="168" t="e">
        <v>#REF!</v>
      </c>
      <c r="O114" s="213" t="e">
        <v>#REF!</v>
      </c>
      <c r="P114" s="168" t="e">
        <v>#REF!</v>
      </c>
      <c r="Q114" s="213" t="e">
        <v>#REF!</v>
      </c>
      <c r="R114" s="168" t="e">
        <v>#REF!</v>
      </c>
      <c r="S114" s="213" t="e">
        <v>#REF!</v>
      </c>
      <c r="T114" s="168" t="e">
        <v>#REF!</v>
      </c>
      <c r="U114" s="213" t="e">
        <v>#REF!</v>
      </c>
      <c r="V114" s="168" t="e">
        <v>#REF!</v>
      </c>
      <c r="W114" s="213" t="e">
        <v>#REF!</v>
      </c>
      <c r="X114" s="168" t="e">
        <v>#REF!</v>
      </c>
      <c r="Y114" s="214" t="e">
        <v>#REF!</v>
      </c>
    </row>
    <row r="115" spans="2:25" ht="15" hidden="1" customHeight="1" outlineLevel="1">
      <c r="B115" s="54" t="s">
        <v>91</v>
      </c>
      <c r="C115" s="213" t="e">
        <v>#REF!</v>
      </c>
      <c r="D115" s="168" t="e">
        <v>#REF!</v>
      </c>
      <c r="E115" s="213" t="e">
        <v>#REF!</v>
      </c>
      <c r="F115" s="168" t="e">
        <v>#REF!</v>
      </c>
      <c r="G115" s="213" t="e">
        <v>#REF!</v>
      </c>
      <c r="H115" s="168" t="e">
        <v>#REF!</v>
      </c>
      <c r="I115" s="213" t="e">
        <v>#REF!</v>
      </c>
      <c r="J115" s="168" t="e">
        <v>#REF!</v>
      </c>
      <c r="K115" s="213" t="e">
        <v>#REF!</v>
      </c>
      <c r="L115" s="168" t="e">
        <v>#REF!</v>
      </c>
      <c r="M115" s="213" t="e">
        <v>#REF!</v>
      </c>
      <c r="N115" s="168" t="e">
        <v>#REF!</v>
      </c>
      <c r="O115" s="213" t="e">
        <v>#REF!</v>
      </c>
      <c r="P115" s="168" t="e">
        <v>#REF!</v>
      </c>
      <c r="Q115" s="213" t="e">
        <v>#REF!</v>
      </c>
      <c r="R115" s="168" t="e">
        <v>#REF!</v>
      </c>
      <c r="S115" s="213" t="e">
        <v>#REF!</v>
      </c>
      <c r="T115" s="168" t="e">
        <v>#REF!</v>
      </c>
      <c r="U115" s="213" t="e">
        <v>#REF!</v>
      </c>
      <c r="V115" s="168" t="e">
        <v>#REF!</v>
      </c>
      <c r="W115" s="213" t="e">
        <v>#REF!</v>
      </c>
      <c r="X115" s="168" t="e">
        <v>#REF!</v>
      </c>
      <c r="Y115" s="214" t="e">
        <v>#REF!</v>
      </c>
    </row>
    <row r="116" spans="2:25" ht="15" hidden="1" customHeight="1" outlineLevel="1">
      <c r="B116" s="54" t="s">
        <v>92</v>
      </c>
      <c r="C116" s="213" t="e">
        <v>#REF!</v>
      </c>
      <c r="D116" s="168" t="e">
        <v>#REF!</v>
      </c>
      <c r="E116" s="213" t="e">
        <v>#REF!</v>
      </c>
      <c r="F116" s="168" t="e">
        <v>#REF!</v>
      </c>
      <c r="G116" s="213" t="e">
        <v>#REF!</v>
      </c>
      <c r="H116" s="168" t="e">
        <v>#REF!</v>
      </c>
      <c r="I116" s="213" t="e">
        <v>#REF!</v>
      </c>
      <c r="J116" s="168" t="e">
        <v>#REF!</v>
      </c>
      <c r="K116" s="213" t="e">
        <v>#REF!</v>
      </c>
      <c r="L116" s="168" t="e">
        <v>#REF!</v>
      </c>
      <c r="M116" s="213" t="e">
        <v>#REF!</v>
      </c>
      <c r="N116" s="168" t="e">
        <v>#REF!</v>
      </c>
      <c r="O116" s="213" t="e">
        <v>#REF!</v>
      </c>
      <c r="P116" s="168" t="e">
        <v>#REF!</v>
      </c>
      <c r="Q116" s="213" t="e">
        <v>#REF!</v>
      </c>
      <c r="R116" s="168" t="e">
        <v>#REF!</v>
      </c>
      <c r="S116" s="213" t="e">
        <v>#REF!</v>
      </c>
      <c r="T116" s="168" t="e">
        <v>#REF!</v>
      </c>
      <c r="U116" s="213" t="e">
        <v>#REF!</v>
      </c>
      <c r="V116" s="168" t="e">
        <v>#REF!</v>
      </c>
      <c r="W116" s="213" t="e">
        <v>#REF!</v>
      </c>
      <c r="X116" s="168" t="e">
        <v>#REF!</v>
      </c>
      <c r="Y116" s="214" t="e">
        <v>#REF!</v>
      </c>
    </row>
    <row r="117" spans="2:25" ht="15" hidden="1" customHeight="1" outlineLevel="1">
      <c r="B117" s="54" t="s">
        <v>93</v>
      </c>
      <c r="C117" s="213" t="e">
        <v>#REF!</v>
      </c>
      <c r="D117" s="168" t="e">
        <v>#REF!</v>
      </c>
      <c r="E117" s="213" t="e">
        <v>#REF!</v>
      </c>
      <c r="F117" s="168" t="e">
        <v>#REF!</v>
      </c>
      <c r="G117" s="213" t="e">
        <v>#REF!</v>
      </c>
      <c r="H117" s="168" t="e">
        <v>#REF!</v>
      </c>
      <c r="I117" s="213" t="e">
        <v>#REF!</v>
      </c>
      <c r="J117" s="168" t="e">
        <v>#REF!</v>
      </c>
      <c r="K117" s="213" t="e">
        <v>#REF!</v>
      </c>
      <c r="L117" s="168" t="e">
        <v>#REF!</v>
      </c>
      <c r="M117" s="213" t="e">
        <v>#REF!</v>
      </c>
      <c r="N117" s="168" t="e">
        <v>#REF!</v>
      </c>
      <c r="O117" s="213" t="e">
        <v>#REF!</v>
      </c>
      <c r="P117" s="168" t="e">
        <v>#REF!</v>
      </c>
      <c r="Q117" s="213" t="e">
        <v>#REF!</v>
      </c>
      <c r="R117" s="168" t="e">
        <v>#REF!</v>
      </c>
      <c r="S117" s="213" t="e">
        <v>#REF!</v>
      </c>
      <c r="T117" s="168" t="e">
        <v>#REF!</v>
      </c>
      <c r="U117" s="213" t="e">
        <v>#REF!</v>
      </c>
      <c r="V117" s="168" t="e">
        <v>#REF!</v>
      </c>
      <c r="W117" s="213" t="e">
        <v>#REF!</v>
      </c>
      <c r="X117" s="168" t="e">
        <v>#REF!</v>
      </c>
      <c r="Y117" s="214" t="e">
        <v>#REF!</v>
      </c>
    </row>
    <row r="118" spans="2:25" ht="15" hidden="1" customHeight="1" outlineLevel="1">
      <c r="B118" s="54" t="s">
        <v>94</v>
      </c>
      <c r="C118" s="213" t="e">
        <v>#REF!</v>
      </c>
      <c r="D118" s="168" t="e">
        <v>#REF!</v>
      </c>
      <c r="E118" s="213" t="e">
        <v>#REF!</v>
      </c>
      <c r="F118" s="168" t="e">
        <v>#REF!</v>
      </c>
      <c r="G118" s="213" t="e">
        <v>#REF!</v>
      </c>
      <c r="H118" s="168" t="e">
        <v>#REF!</v>
      </c>
      <c r="I118" s="213" t="e">
        <v>#REF!</v>
      </c>
      <c r="J118" s="168" t="e">
        <v>#REF!</v>
      </c>
      <c r="K118" s="213" t="e">
        <v>#REF!</v>
      </c>
      <c r="L118" s="168" t="e">
        <v>#REF!</v>
      </c>
      <c r="M118" s="213" t="e">
        <v>#REF!</v>
      </c>
      <c r="N118" s="168" t="e">
        <v>#REF!</v>
      </c>
      <c r="O118" s="213" t="e">
        <v>#REF!</v>
      </c>
      <c r="P118" s="168" t="e">
        <v>#REF!</v>
      </c>
      <c r="Q118" s="213" t="e">
        <v>#REF!</v>
      </c>
      <c r="R118" s="168" t="e">
        <v>#REF!</v>
      </c>
      <c r="S118" s="213" t="e">
        <v>#REF!</v>
      </c>
      <c r="T118" s="168" t="e">
        <v>#REF!</v>
      </c>
      <c r="U118" s="213" t="e">
        <v>#REF!</v>
      </c>
      <c r="V118" s="168" t="e">
        <v>#REF!</v>
      </c>
      <c r="W118" s="213" t="e">
        <v>#REF!</v>
      </c>
      <c r="X118" s="168" t="e">
        <v>#REF!</v>
      </c>
      <c r="Y118" s="214" t="e">
        <v>#REF!</v>
      </c>
    </row>
    <row r="119" spans="2:25" ht="15" hidden="1" customHeight="1" outlineLevel="1">
      <c r="B119" s="54" t="s">
        <v>95</v>
      </c>
      <c r="C119" s="213" t="e">
        <v>#REF!</v>
      </c>
      <c r="D119" s="168" t="e">
        <v>#REF!</v>
      </c>
      <c r="E119" s="213" t="e">
        <v>#REF!</v>
      </c>
      <c r="F119" s="168" t="e">
        <v>#REF!</v>
      </c>
      <c r="G119" s="213" t="e">
        <v>#REF!</v>
      </c>
      <c r="H119" s="168" t="e">
        <v>#REF!</v>
      </c>
      <c r="I119" s="213" t="e">
        <v>#REF!</v>
      </c>
      <c r="J119" s="168" t="e">
        <v>#REF!</v>
      </c>
      <c r="K119" s="213" t="e">
        <v>#REF!</v>
      </c>
      <c r="L119" s="168" t="e">
        <v>#REF!</v>
      </c>
      <c r="M119" s="213" t="e">
        <v>#REF!</v>
      </c>
      <c r="N119" s="168" t="e">
        <v>#REF!</v>
      </c>
      <c r="O119" s="213" t="e">
        <v>#REF!</v>
      </c>
      <c r="P119" s="168" t="e">
        <v>#REF!</v>
      </c>
      <c r="Q119" s="213" t="e">
        <v>#REF!</v>
      </c>
      <c r="R119" s="168" t="e">
        <v>#REF!</v>
      </c>
      <c r="S119" s="213" t="e">
        <v>#REF!</v>
      </c>
      <c r="T119" s="168" t="e">
        <v>#REF!</v>
      </c>
      <c r="U119" s="213" t="e">
        <v>#REF!</v>
      </c>
      <c r="V119" s="168" t="e">
        <v>#REF!</v>
      </c>
      <c r="W119" s="213" t="e">
        <v>#REF!</v>
      </c>
      <c r="X119" s="168" t="e">
        <v>#REF!</v>
      </c>
      <c r="Y119" s="214" t="e">
        <v>#REF!</v>
      </c>
    </row>
    <row r="120" spans="2:25" ht="15" hidden="1" customHeight="1" outlineLevel="1">
      <c r="B120" s="54" t="s">
        <v>96</v>
      </c>
      <c r="C120" s="213" t="e">
        <v>#REF!</v>
      </c>
      <c r="D120" s="168" t="e">
        <v>#REF!</v>
      </c>
      <c r="E120" s="213" t="e">
        <v>#REF!</v>
      </c>
      <c r="F120" s="168" t="e">
        <v>#REF!</v>
      </c>
      <c r="G120" s="213" t="e">
        <v>#REF!</v>
      </c>
      <c r="H120" s="168" t="e">
        <v>#REF!</v>
      </c>
      <c r="I120" s="213" t="e">
        <v>#REF!</v>
      </c>
      <c r="J120" s="168" t="e">
        <v>#REF!</v>
      </c>
      <c r="K120" s="213" t="e">
        <v>#REF!</v>
      </c>
      <c r="L120" s="168" t="e">
        <v>#REF!</v>
      </c>
      <c r="M120" s="213" t="e">
        <v>#REF!</v>
      </c>
      <c r="N120" s="168" t="e">
        <v>#REF!</v>
      </c>
      <c r="O120" s="213" t="e">
        <v>#REF!</v>
      </c>
      <c r="P120" s="168" t="e">
        <v>#REF!</v>
      </c>
      <c r="Q120" s="213" t="e">
        <v>#REF!</v>
      </c>
      <c r="R120" s="168" t="e">
        <v>#REF!</v>
      </c>
      <c r="S120" s="213" t="e">
        <v>#REF!</v>
      </c>
      <c r="T120" s="168" t="e">
        <v>#REF!</v>
      </c>
      <c r="U120" s="213" t="e">
        <v>#REF!</v>
      </c>
      <c r="V120" s="168" t="e">
        <v>#REF!</v>
      </c>
      <c r="W120" s="213" t="e">
        <v>#REF!</v>
      </c>
      <c r="X120" s="168" t="e">
        <v>#REF!</v>
      </c>
      <c r="Y120" s="214" t="e">
        <v>#REF!</v>
      </c>
    </row>
    <row r="121" spans="2:25" ht="15" hidden="1" customHeight="1" outlineLevel="1">
      <c r="B121" s="54" t="s">
        <v>97</v>
      </c>
      <c r="C121" s="213" t="e">
        <v>#REF!</v>
      </c>
      <c r="D121" s="168" t="e">
        <v>#REF!</v>
      </c>
      <c r="E121" s="213" t="e">
        <v>#REF!</v>
      </c>
      <c r="F121" s="168" t="e">
        <v>#REF!</v>
      </c>
      <c r="G121" s="213" t="e">
        <v>#REF!</v>
      </c>
      <c r="H121" s="168" t="e">
        <v>#REF!</v>
      </c>
      <c r="I121" s="213" t="e">
        <v>#REF!</v>
      </c>
      <c r="J121" s="168" t="e">
        <v>#REF!</v>
      </c>
      <c r="K121" s="213" t="e">
        <v>#REF!</v>
      </c>
      <c r="L121" s="168" t="e">
        <v>#REF!</v>
      </c>
      <c r="M121" s="213" t="e">
        <v>#REF!</v>
      </c>
      <c r="N121" s="168" t="e">
        <v>#REF!</v>
      </c>
      <c r="O121" s="213" t="e">
        <v>#REF!</v>
      </c>
      <c r="P121" s="168" t="e">
        <v>#REF!</v>
      </c>
      <c r="Q121" s="213" t="e">
        <v>#REF!</v>
      </c>
      <c r="R121" s="168" t="e">
        <v>#REF!</v>
      </c>
      <c r="S121" s="213" t="e">
        <v>#REF!</v>
      </c>
      <c r="T121" s="168" t="e">
        <v>#REF!</v>
      </c>
      <c r="U121" s="213" t="e">
        <v>#REF!</v>
      </c>
      <c r="V121" s="168" t="e">
        <v>#REF!</v>
      </c>
      <c r="W121" s="213" t="e">
        <v>#REF!</v>
      </c>
      <c r="X121" s="168" t="e">
        <v>#REF!</v>
      </c>
      <c r="Y121" s="214" t="e">
        <v>#REF!</v>
      </c>
    </row>
    <row r="122" spans="2:25" hidden="1" collapsed="1">
      <c r="B122" s="178">
        <v>2008</v>
      </c>
      <c r="C122" s="180" t="e">
        <v>#REF!</v>
      </c>
      <c r="D122" s="180" t="e">
        <v>#REF!</v>
      </c>
      <c r="E122" s="180" t="e">
        <v>#REF!</v>
      </c>
      <c r="F122" s="180" t="e">
        <v>#REF!</v>
      </c>
      <c r="G122" s="180" t="e">
        <v>#REF!</v>
      </c>
      <c r="H122" s="180" t="e">
        <v>#REF!</v>
      </c>
      <c r="I122" s="180" t="e">
        <v>#REF!</v>
      </c>
      <c r="J122" s="180" t="e">
        <v>#REF!</v>
      </c>
      <c r="K122" s="180" t="e">
        <v>#REF!</v>
      </c>
      <c r="L122" s="180" t="e">
        <v>#REF!</v>
      </c>
      <c r="M122" s="180" t="e">
        <v>#REF!</v>
      </c>
      <c r="N122" s="180" t="e">
        <v>#REF!</v>
      </c>
      <c r="O122" s="180" t="e">
        <v>#REF!</v>
      </c>
      <c r="P122" s="180" t="e">
        <v>#REF!</v>
      </c>
      <c r="Q122" s="180" t="e">
        <v>#REF!</v>
      </c>
      <c r="R122" s="180" t="e">
        <v>#REF!</v>
      </c>
      <c r="S122" s="180" t="e">
        <v>#REF!</v>
      </c>
      <c r="T122" s="180" t="e">
        <v>#REF!</v>
      </c>
      <c r="U122" s="180" t="e">
        <v>#REF!</v>
      </c>
      <c r="V122" s="180" t="e">
        <v>#REF!</v>
      </c>
      <c r="W122" s="180" t="e">
        <v>#REF!</v>
      </c>
      <c r="X122" s="180" t="e">
        <v>#REF!</v>
      </c>
      <c r="Y122" s="180" t="e">
        <v>#REF!</v>
      </c>
    </row>
    <row r="123" spans="2:25" ht="15" hidden="1" customHeight="1" outlineLevel="1">
      <c r="B123" s="54" t="s">
        <v>86</v>
      </c>
      <c r="C123" s="213" t="e">
        <v>#REF!</v>
      </c>
      <c r="D123" s="168" t="e">
        <v>#REF!</v>
      </c>
      <c r="E123" s="213" t="e">
        <v>#REF!</v>
      </c>
      <c r="F123" s="168" t="e">
        <v>#REF!</v>
      </c>
      <c r="G123" s="213" t="e">
        <v>#REF!</v>
      </c>
      <c r="H123" s="168" t="e">
        <v>#REF!</v>
      </c>
      <c r="I123" s="213" t="e">
        <v>#REF!</v>
      </c>
      <c r="J123" s="168" t="e">
        <v>#REF!</v>
      </c>
      <c r="K123" s="213" t="e">
        <v>#REF!</v>
      </c>
      <c r="L123" s="168" t="e">
        <v>#REF!</v>
      </c>
      <c r="M123" s="213" t="e">
        <v>#REF!</v>
      </c>
      <c r="N123" s="168" t="e">
        <v>#REF!</v>
      </c>
      <c r="O123" s="213" t="e">
        <v>#REF!</v>
      </c>
      <c r="P123" s="168" t="e">
        <v>#REF!</v>
      </c>
      <c r="Q123" s="213" t="e">
        <v>#REF!</v>
      </c>
      <c r="R123" s="168" t="e">
        <v>#REF!</v>
      </c>
      <c r="S123" s="213" t="e">
        <v>#REF!</v>
      </c>
      <c r="T123" s="168" t="e">
        <v>#REF!</v>
      </c>
      <c r="U123" s="213" t="e">
        <v>#REF!</v>
      </c>
      <c r="V123" s="168" t="e">
        <v>#REF!</v>
      </c>
      <c r="W123" s="213" t="e">
        <v>#REF!</v>
      </c>
      <c r="X123" s="168" t="e">
        <v>#REF!</v>
      </c>
      <c r="Y123" s="214" t="e">
        <v>#REF!</v>
      </c>
    </row>
    <row r="124" spans="2:25" ht="15" hidden="1" customHeight="1" outlineLevel="1">
      <c r="B124" s="54" t="s">
        <v>87</v>
      </c>
      <c r="C124" s="213" t="e">
        <v>#REF!</v>
      </c>
      <c r="D124" s="168" t="e">
        <v>#REF!</v>
      </c>
      <c r="E124" s="213" t="e">
        <v>#REF!</v>
      </c>
      <c r="F124" s="168" t="e">
        <v>#REF!</v>
      </c>
      <c r="G124" s="213" t="e">
        <v>#REF!</v>
      </c>
      <c r="H124" s="168" t="e">
        <v>#REF!</v>
      </c>
      <c r="I124" s="213" t="e">
        <v>#REF!</v>
      </c>
      <c r="J124" s="168" t="e">
        <v>#REF!</v>
      </c>
      <c r="K124" s="213" t="e">
        <v>#REF!</v>
      </c>
      <c r="L124" s="168" t="e">
        <v>#REF!</v>
      </c>
      <c r="M124" s="213" t="e">
        <v>#REF!</v>
      </c>
      <c r="N124" s="168" t="e">
        <v>#REF!</v>
      </c>
      <c r="O124" s="213" t="e">
        <v>#REF!</v>
      </c>
      <c r="P124" s="168" t="e">
        <v>#REF!</v>
      </c>
      <c r="Q124" s="213" t="e">
        <v>#REF!</v>
      </c>
      <c r="R124" s="168" t="e">
        <v>#REF!</v>
      </c>
      <c r="S124" s="213" t="e">
        <v>#REF!</v>
      </c>
      <c r="T124" s="168" t="e">
        <v>#REF!</v>
      </c>
      <c r="U124" s="213" t="e">
        <v>#REF!</v>
      </c>
      <c r="V124" s="168" t="e">
        <v>#REF!</v>
      </c>
      <c r="W124" s="213" t="e">
        <v>#REF!</v>
      </c>
      <c r="X124" s="168" t="e">
        <v>#REF!</v>
      </c>
      <c r="Y124" s="214" t="e">
        <v>#REF!</v>
      </c>
    </row>
    <row r="125" spans="2:25" ht="15" hidden="1" customHeight="1" outlineLevel="1">
      <c r="B125" s="54" t="s">
        <v>88</v>
      </c>
      <c r="C125" s="213" t="e">
        <v>#REF!</v>
      </c>
      <c r="D125" s="168" t="e">
        <v>#REF!</v>
      </c>
      <c r="E125" s="213" t="e">
        <v>#REF!</v>
      </c>
      <c r="F125" s="168" t="e">
        <v>#REF!</v>
      </c>
      <c r="G125" s="213" t="e">
        <v>#REF!</v>
      </c>
      <c r="H125" s="168" t="e">
        <v>#REF!</v>
      </c>
      <c r="I125" s="213" t="e">
        <v>#REF!</v>
      </c>
      <c r="J125" s="168" t="e">
        <v>#REF!</v>
      </c>
      <c r="K125" s="213" t="e">
        <v>#REF!</v>
      </c>
      <c r="L125" s="168" t="e">
        <v>#REF!</v>
      </c>
      <c r="M125" s="213" t="e">
        <v>#REF!</v>
      </c>
      <c r="N125" s="168" t="e">
        <v>#REF!</v>
      </c>
      <c r="O125" s="213" t="e">
        <v>#REF!</v>
      </c>
      <c r="P125" s="168" t="e">
        <v>#REF!</v>
      </c>
      <c r="Q125" s="213" t="e">
        <v>#REF!</v>
      </c>
      <c r="R125" s="168" t="e">
        <v>#REF!</v>
      </c>
      <c r="S125" s="213" t="e">
        <v>#REF!</v>
      </c>
      <c r="T125" s="168" t="e">
        <v>#REF!</v>
      </c>
      <c r="U125" s="213" t="e">
        <v>#REF!</v>
      </c>
      <c r="V125" s="168" t="e">
        <v>#REF!</v>
      </c>
      <c r="W125" s="213" t="e">
        <v>#REF!</v>
      </c>
      <c r="X125" s="168" t="e">
        <v>#REF!</v>
      </c>
      <c r="Y125" s="214" t="e">
        <v>#REF!</v>
      </c>
    </row>
    <row r="126" spans="2:25" ht="15" hidden="1" customHeight="1" outlineLevel="1">
      <c r="B126" s="54" t="s">
        <v>89</v>
      </c>
      <c r="C126" s="213" t="e">
        <v>#REF!</v>
      </c>
      <c r="D126" s="168" t="e">
        <v>#REF!</v>
      </c>
      <c r="E126" s="213" t="e">
        <v>#REF!</v>
      </c>
      <c r="F126" s="168" t="e">
        <v>#REF!</v>
      </c>
      <c r="G126" s="213" t="e">
        <v>#REF!</v>
      </c>
      <c r="H126" s="168" t="e">
        <v>#REF!</v>
      </c>
      <c r="I126" s="213" t="e">
        <v>#REF!</v>
      </c>
      <c r="J126" s="168" t="e">
        <v>#REF!</v>
      </c>
      <c r="K126" s="213" t="e">
        <v>#REF!</v>
      </c>
      <c r="L126" s="168" t="e">
        <v>#REF!</v>
      </c>
      <c r="M126" s="213" t="e">
        <v>#REF!</v>
      </c>
      <c r="N126" s="168" t="e">
        <v>#REF!</v>
      </c>
      <c r="O126" s="213" t="e">
        <v>#REF!</v>
      </c>
      <c r="P126" s="168" t="e">
        <v>#REF!</v>
      </c>
      <c r="Q126" s="213" t="e">
        <v>#REF!</v>
      </c>
      <c r="R126" s="168" t="e">
        <v>#REF!</v>
      </c>
      <c r="S126" s="213" t="e">
        <v>#REF!</v>
      </c>
      <c r="T126" s="168" t="e">
        <v>#REF!</v>
      </c>
      <c r="U126" s="213" t="e">
        <v>#REF!</v>
      </c>
      <c r="V126" s="168" t="e">
        <v>#REF!</v>
      </c>
      <c r="W126" s="213" t="e">
        <v>#REF!</v>
      </c>
      <c r="X126" s="168" t="e">
        <v>#REF!</v>
      </c>
      <c r="Y126" s="214" t="e">
        <v>#REF!</v>
      </c>
    </row>
    <row r="127" spans="2:25" ht="15" hidden="1" customHeight="1" outlineLevel="1">
      <c r="B127" s="54" t="s">
        <v>90</v>
      </c>
      <c r="C127" s="213" t="e">
        <v>#REF!</v>
      </c>
      <c r="D127" s="168" t="e">
        <v>#REF!</v>
      </c>
      <c r="E127" s="213" t="e">
        <v>#REF!</v>
      </c>
      <c r="F127" s="168" t="e">
        <v>#REF!</v>
      </c>
      <c r="G127" s="213" t="e">
        <v>#REF!</v>
      </c>
      <c r="H127" s="168" t="e">
        <v>#REF!</v>
      </c>
      <c r="I127" s="213" t="e">
        <v>#REF!</v>
      </c>
      <c r="J127" s="168" t="e">
        <v>#REF!</v>
      </c>
      <c r="K127" s="213" t="e">
        <v>#REF!</v>
      </c>
      <c r="L127" s="168" t="e">
        <v>#REF!</v>
      </c>
      <c r="M127" s="213" t="e">
        <v>#REF!</v>
      </c>
      <c r="N127" s="168" t="e">
        <v>#REF!</v>
      </c>
      <c r="O127" s="213" t="e">
        <v>#REF!</v>
      </c>
      <c r="P127" s="168" t="e">
        <v>#REF!</v>
      </c>
      <c r="Q127" s="213" t="e">
        <v>#REF!</v>
      </c>
      <c r="R127" s="168" t="e">
        <v>#REF!</v>
      </c>
      <c r="S127" s="213" t="e">
        <v>#REF!</v>
      </c>
      <c r="T127" s="168" t="e">
        <v>#REF!</v>
      </c>
      <c r="U127" s="213" t="e">
        <v>#REF!</v>
      </c>
      <c r="V127" s="168" t="e">
        <v>#REF!</v>
      </c>
      <c r="W127" s="213" t="e">
        <v>#REF!</v>
      </c>
      <c r="X127" s="168" t="e">
        <v>#REF!</v>
      </c>
      <c r="Y127" s="214" t="e">
        <v>#REF!</v>
      </c>
    </row>
    <row r="128" spans="2:25" ht="15" hidden="1" customHeight="1" outlineLevel="1">
      <c r="B128" s="54" t="s">
        <v>91</v>
      </c>
      <c r="C128" s="213" t="e">
        <v>#REF!</v>
      </c>
      <c r="D128" s="168" t="e">
        <v>#REF!</v>
      </c>
      <c r="E128" s="213" t="e">
        <v>#REF!</v>
      </c>
      <c r="F128" s="168" t="e">
        <v>#REF!</v>
      </c>
      <c r="G128" s="213" t="e">
        <v>#REF!</v>
      </c>
      <c r="H128" s="168" t="e">
        <v>#REF!</v>
      </c>
      <c r="I128" s="213" t="e">
        <v>#REF!</v>
      </c>
      <c r="J128" s="168" t="e">
        <v>#REF!</v>
      </c>
      <c r="K128" s="213" t="e">
        <v>#REF!</v>
      </c>
      <c r="L128" s="168" t="e">
        <v>#REF!</v>
      </c>
      <c r="M128" s="213" t="e">
        <v>#REF!</v>
      </c>
      <c r="N128" s="168" t="e">
        <v>#REF!</v>
      </c>
      <c r="O128" s="213" t="e">
        <v>#REF!</v>
      </c>
      <c r="P128" s="168" t="e">
        <v>#REF!</v>
      </c>
      <c r="Q128" s="213" t="e">
        <v>#REF!</v>
      </c>
      <c r="R128" s="168" t="e">
        <v>#REF!</v>
      </c>
      <c r="S128" s="213" t="e">
        <v>#REF!</v>
      </c>
      <c r="T128" s="168" t="e">
        <v>#REF!</v>
      </c>
      <c r="U128" s="213" t="e">
        <v>#REF!</v>
      </c>
      <c r="V128" s="168" t="e">
        <v>#REF!</v>
      </c>
      <c r="W128" s="213" t="e">
        <v>#REF!</v>
      </c>
      <c r="X128" s="168" t="e">
        <v>#REF!</v>
      </c>
      <c r="Y128" s="214" t="e">
        <v>#REF!</v>
      </c>
    </row>
    <row r="129" spans="2:25" ht="15" hidden="1" customHeight="1" outlineLevel="1">
      <c r="B129" s="54" t="s">
        <v>92</v>
      </c>
      <c r="C129" s="213" t="e">
        <v>#REF!</v>
      </c>
      <c r="D129" s="168" t="e">
        <v>#REF!</v>
      </c>
      <c r="E129" s="213" t="e">
        <v>#REF!</v>
      </c>
      <c r="F129" s="168" t="e">
        <v>#REF!</v>
      </c>
      <c r="G129" s="213" t="e">
        <v>#REF!</v>
      </c>
      <c r="H129" s="168" t="e">
        <v>#REF!</v>
      </c>
      <c r="I129" s="213" t="e">
        <v>#REF!</v>
      </c>
      <c r="J129" s="168" t="e">
        <v>#REF!</v>
      </c>
      <c r="K129" s="213" t="e">
        <v>#REF!</v>
      </c>
      <c r="L129" s="168" t="e">
        <v>#REF!</v>
      </c>
      <c r="M129" s="213" t="e">
        <v>#REF!</v>
      </c>
      <c r="N129" s="168" t="e">
        <v>#REF!</v>
      </c>
      <c r="O129" s="213" t="e">
        <v>#REF!</v>
      </c>
      <c r="P129" s="168" t="e">
        <v>#REF!</v>
      </c>
      <c r="Q129" s="213" t="e">
        <v>#REF!</v>
      </c>
      <c r="R129" s="168" t="e">
        <v>#REF!</v>
      </c>
      <c r="S129" s="213" t="e">
        <v>#REF!</v>
      </c>
      <c r="T129" s="168" t="e">
        <v>#REF!</v>
      </c>
      <c r="U129" s="213" t="e">
        <v>#REF!</v>
      </c>
      <c r="V129" s="168" t="e">
        <v>#REF!</v>
      </c>
      <c r="W129" s="213" t="e">
        <v>#REF!</v>
      </c>
      <c r="X129" s="168" t="e">
        <v>#REF!</v>
      </c>
      <c r="Y129" s="214" t="e">
        <v>#REF!</v>
      </c>
    </row>
    <row r="130" spans="2:25" ht="15" hidden="1" customHeight="1" outlineLevel="1">
      <c r="B130" s="54" t="s">
        <v>93</v>
      </c>
      <c r="C130" s="213" t="e">
        <v>#REF!</v>
      </c>
      <c r="D130" s="168" t="e">
        <v>#REF!</v>
      </c>
      <c r="E130" s="213" t="e">
        <v>#REF!</v>
      </c>
      <c r="F130" s="168" t="e">
        <v>#REF!</v>
      </c>
      <c r="G130" s="213" t="e">
        <v>#REF!</v>
      </c>
      <c r="H130" s="168" t="e">
        <v>#REF!</v>
      </c>
      <c r="I130" s="213" t="e">
        <v>#REF!</v>
      </c>
      <c r="J130" s="168" t="e">
        <v>#REF!</v>
      </c>
      <c r="K130" s="213" t="e">
        <v>#REF!</v>
      </c>
      <c r="L130" s="168" t="e">
        <v>#REF!</v>
      </c>
      <c r="M130" s="213" t="e">
        <v>#REF!</v>
      </c>
      <c r="N130" s="168" t="e">
        <v>#REF!</v>
      </c>
      <c r="O130" s="213" t="e">
        <v>#REF!</v>
      </c>
      <c r="P130" s="168" t="e">
        <v>#REF!</v>
      </c>
      <c r="Q130" s="213" t="e">
        <v>#REF!</v>
      </c>
      <c r="R130" s="168" t="e">
        <v>#REF!</v>
      </c>
      <c r="S130" s="213" t="e">
        <v>#REF!</v>
      </c>
      <c r="T130" s="168" t="e">
        <v>#REF!</v>
      </c>
      <c r="U130" s="213" t="e">
        <v>#REF!</v>
      </c>
      <c r="V130" s="168" t="e">
        <v>#REF!</v>
      </c>
      <c r="W130" s="213" t="e">
        <v>#REF!</v>
      </c>
      <c r="X130" s="168" t="e">
        <v>#REF!</v>
      </c>
      <c r="Y130" s="214" t="e">
        <v>#REF!</v>
      </c>
    </row>
    <row r="131" spans="2:25" ht="15" hidden="1" customHeight="1" outlineLevel="1">
      <c r="B131" s="54" t="s">
        <v>94</v>
      </c>
      <c r="C131" s="213" t="e">
        <v>#REF!</v>
      </c>
      <c r="D131" s="168" t="e">
        <v>#REF!</v>
      </c>
      <c r="E131" s="213" t="e">
        <v>#REF!</v>
      </c>
      <c r="F131" s="168" t="e">
        <v>#REF!</v>
      </c>
      <c r="G131" s="213" t="e">
        <v>#REF!</v>
      </c>
      <c r="H131" s="168" t="e">
        <v>#REF!</v>
      </c>
      <c r="I131" s="213" t="e">
        <v>#REF!</v>
      </c>
      <c r="J131" s="168" t="e">
        <v>#REF!</v>
      </c>
      <c r="K131" s="213" t="e">
        <v>#REF!</v>
      </c>
      <c r="L131" s="168" t="e">
        <v>#REF!</v>
      </c>
      <c r="M131" s="213" t="e">
        <v>#REF!</v>
      </c>
      <c r="N131" s="168" t="e">
        <v>#REF!</v>
      </c>
      <c r="O131" s="213" t="e">
        <v>#REF!</v>
      </c>
      <c r="P131" s="168" t="e">
        <v>#REF!</v>
      </c>
      <c r="Q131" s="213" t="e">
        <v>#REF!</v>
      </c>
      <c r="R131" s="168" t="e">
        <v>#REF!</v>
      </c>
      <c r="S131" s="213" t="e">
        <v>#REF!</v>
      </c>
      <c r="T131" s="168" t="e">
        <v>#REF!</v>
      </c>
      <c r="U131" s="213" t="e">
        <v>#REF!</v>
      </c>
      <c r="V131" s="168" t="e">
        <v>#REF!</v>
      </c>
      <c r="W131" s="213" t="e">
        <v>#REF!</v>
      </c>
      <c r="X131" s="168" t="e">
        <v>#REF!</v>
      </c>
      <c r="Y131" s="214" t="e">
        <v>#REF!</v>
      </c>
    </row>
    <row r="132" spans="2:25" ht="15" hidden="1" customHeight="1" outlineLevel="1">
      <c r="B132" s="54" t="s">
        <v>95</v>
      </c>
      <c r="C132" s="213" t="e">
        <v>#REF!</v>
      </c>
      <c r="D132" s="168" t="e">
        <v>#REF!</v>
      </c>
      <c r="E132" s="213" t="e">
        <v>#REF!</v>
      </c>
      <c r="F132" s="168" t="e">
        <v>#REF!</v>
      </c>
      <c r="G132" s="213" t="e">
        <v>#REF!</v>
      </c>
      <c r="H132" s="168" t="e">
        <v>#REF!</v>
      </c>
      <c r="I132" s="213" t="e">
        <v>#REF!</v>
      </c>
      <c r="J132" s="168" t="e">
        <v>#REF!</v>
      </c>
      <c r="K132" s="213" t="e">
        <v>#REF!</v>
      </c>
      <c r="L132" s="168" t="e">
        <v>#REF!</v>
      </c>
      <c r="M132" s="213" t="e">
        <v>#REF!</v>
      </c>
      <c r="N132" s="168" t="e">
        <v>#REF!</v>
      </c>
      <c r="O132" s="213" t="e">
        <v>#REF!</v>
      </c>
      <c r="P132" s="168" t="e">
        <v>#REF!</v>
      </c>
      <c r="Q132" s="213" t="e">
        <v>#REF!</v>
      </c>
      <c r="R132" s="168" t="e">
        <v>#REF!</v>
      </c>
      <c r="S132" s="213" t="e">
        <v>#REF!</v>
      </c>
      <c r="T132" s="168" t="e">
        <v>#REF!</v>
      </c>
      <c r="U132" s="213" t="e">
        <v>#REF!</v>
      </c>
      <c r="V132" s="168" t="e">
        <v>#REF!</v>
      </c>
      <c r="W132" s="213" t="e">
        <v>#REF!</v>
      </c>
      <c r="X132" s="168" t="e">
        <v>#REF!</v>
      </c>
      <c r="Y132" s="214" t="e">
        <v>#REF!</v>
      </c>
    </row>
    <row r="133" spans="2:25" ht="15" hidden="1" customHeight="1" outlineLevel="1">
      <c r="B133" s="54" t="s">
        <v>96</v>
      </c>
      <c r="C133" s="213" t="e">
        <v>#REF!</v>
      </c>
      <c r="D133" s="168" t="e">
        <v>#REF!</v>
      </c>
      <c r="E133" s="213" t="e">
        <v>#REF!</v>
      </c>
      <c r="F133" s="168" t="e">
        <v>#REF!</v>
      </c>
      <c r="G133" s="213" t="e">
        <v>#REF!</v>
      </c>
      <c r="H133" s="168" t="e">
        <v>#REF!</v>
      </c>
      <c r="I133" s="213" t="e">
        <v>#REF!</v>
      </c>
      <c r="J133" s="168" t="e">
        <v>#REF!</v>
      </c>
      <c r="K133" s="213" t="e">
        <v>#REF!</v>
      </c>
      <c r="L133" s="168" t="e">
        <v>#REF!</v>
      </c>
      <c r="M133" s="213" t="e">
        <v>#REF!</v>
      </c>
      <c r="N133" s="168" t="e">
        <v>#REF!</v>
      </c>
      <c r="O133" s="213" t="e">
        <v>#REF!</v>
      </c>
      <c r="P133" s="168" t="e">
        <v>#REF!</v>
      </c>
      <c r="Q133" s="213" t="e">
        <v>#REF!</v>
      </c>
      <c r="R133" s="168" t="e">
        <v>#REF!</v>
      </c>
      <c r="S133" s="213" t="e">
        <v>#REF!</v>
      </c>
      <c r="T133" s="168" t="e">
        <v>#REF!</v>
      </c>
      <c r="U133" s="213" t="e">
        <v>#REF!</v>
      </c>
      <c r="V133" s="168" t="e">
        <v>#REF!</v>
      </c>
      <c r="W133" s="213" t="e">
        <v>#REF!</v>
      </c>
      <c r="X133" s="168" t="e">
        <v>#REF!</v>
      </c>
      <c r="Y133" s="214" t="e">
        <v>#REF!</v>
      </c>
    </row>
    <row r="134" spans="2:25" ht="15" hidden="1" customHeight="1" outlineLevel="1">
      <c r="B134" s="54" t="s">
        <v>97</v>
      </c>
      <c r="C134" s="213" t="e">
        <v>#REF!</v>
      </c>
      <c r="D134" s="168" t="e">
        <v>#REF!</v>
      </c>
      <c r="E134" s="213" t="e">
        <v>#REF!</v>
      </c>
      <c r="F134" s="168" t="e">
        <v>#REF!</v>
      </c>
      <c r="G134" s="213" t="e">
        <v>#REF!</v>
      </c>
      <c r="H134" s="168" t="e">
        <v>#REF!</v>
      </c>
      <c r="I134" s="213" t="e">
        <v>#REF!</v>
      </c>
      <c r="J134" s="168" t="e">
        <v>#REF!</v>
      </c>
      <c r="K134" s="213" t="e">
        <v>#REF!</v>
      </c>
      <c r="L134" s="168" t="e">
        <v>#REF!</v>
      </c>
      <c r="M134" s="213" t="e">
        <v>#REF!</v>
      </c>
      <c r="N134" s="168" t="e">
        <v>#REF!</v>
      </c>
      <c r="O134" s="213" t="e">
        <v>#REF!</v>
      </c>
      <c r="P134" s="168" t="e">
        <v>#REF!</v>
      </c>
      <c r="Q134" s="213" t="e">
        <v>#REF!</v>
      </c>
      <c r="R134" s="168" t="e">
        <v>#REF!</v>
      </c>
      <c r="S134" s="213" t="e">
        <v>#REF!</v>
      </c>
      <c r="T134" s="168" t="e">
        <v>#REF!</v>
      </c>
      <c r="U134" s="213" t="e">
        <v>#REF!</v>
      </c>
      <c r="V134" s="168" t="e">
        <v>#REF!</v>
      </c>
      <c r="W134" s="213" t="e">
        <v>#REF!</v>
      </c>
      <c r="X134" s="168" t="e">
        <v>#REF!</v>
      </c>
      <c r="Y134" s="214" t="e">
        <v>#REF!</v>
      </c>
    </row>
    <row r="135" spans="2:25" hidden="1" collapsed="1">
      <c r="B135" s="178">
        <v>2007</v>
      </c>
      <c r="C135" s="180" t="e">
        <v>#REF!</v>
      </c>
      <c r="D135" s="180" t="e">
        <v>#REF!</v>
      </c>
      <c r="E135" s="180" t="e">
        <v>#REF!</v>
      </c>
      <c r="F135" s="180" t="e">
        <v>#REF!</v>
      </c>
      <c r="G135" s="180" t="e">
        <v>#REF!</v>
      </c>
      <c r="H135" s="180" t="e">
        <v>#REF!</v>
      </c>
      <c r="I135" s="180" t="e">
        <v>#REF!</v>
      </c>
      <c r="J135" s="180" t="e">
        <v>#REF!</v>
      </c>
      <c r="K135" s="180" t="e">
        <v>#REF!</v>
      </c>
      <c r="L135" s="180" t="e">
        <v>#REF!</v>
      </c>
      <c r="M135" s="180" t="e">
        <v>#REF!</v>
      </c>
      <c r="N135" s="180" t="e">
        <v>#REF!</v>
      </c>
      <c r="O135" s="180" t="e">
        <v>#REF!</v>
      </c>
      <c r="P135" s="180" t="e">
        <v>#REF!</v>
      </c>
      <c r="Q135" s="180" t="e">
        <v>#REF!</v>
      </c>
      <c r="R135" s="180" t="e">
        <v>#REF!</v>
      </c>
      <c r="S135" s="180" t="e">
        <v>#REF!</v>
      </c>
      <c r="T135" s="180" t="e">
        <v>#REF!</v>
      </c>
      <c r="U135" s="180" t="e">
        <v>#REF!</v>
      </c>
      <c r="V135" s="180" t="e">
        <v>#REF!</v>
      </c>
      <c r="W135" s="180" t="e">
        <v>#REF!</v>
      </c>
      <c r="X135" s="180" t="e">
        <v>#REF!</v>
      </c>
      <c r="Y135" s="180" t="e">
        <v>#REF!</v>
      </c>
    </row>
    <row r="136" spans="2:25" ht="15" hidden="1" customHeight="1" outlineLevel="1">
      <c r="B136" s="54" t="s">
        <v>86</v>
      </c>
      <c r="C136" s="213" t="e">
        <v>#REF!</v>
      </c>
      <c r="D136" s="168" t="e">
        <v>#REF!</v>
      </c>
      <c r="E136" s="213" t="e">
        <v>#REF!</v>
      </c>
      <c r="F136" s="168" t="e">
        <v>#REF!</v>
      </c>
      <c r="G136" s="213" t="e">
        <v>#REF!</v>
      </c>
      <c r="H136" s="168" t="e">
        <v>#REF!</v>
      </c>
      <c r="I136" s="213" t="e">
        <v>#REF!</v>
      </c>
      <c r="J136" s="168" t="e">
        <v>#REF!</v>
      </c>
      <c r="K136" s="213" t="e">
        <v>#REF!</v>
      </c>
      <c r="L136" s="168" t="e">
        <v>#REF!</v>
      </c>
      <c r="M136" s="213" t="e">
        <v>#REF!</v>
      </c>
      <c r="N136" s="168" t="e">
        <v>#REF!</v>
      </c>
      <c r="O136" s="213" t="e">
        <v>#REF!</v>
      </c>
      <c r="P136" s="168" t="e">
        <v>#REF!</v>
      </c>
      <c r="Q136" s="213" t="e">
        <v>#REF!</v>
      </c>
      <c r="R136" s="168" t="e">
        <v>#REF!</v>
      </c>
      <c r="S136" s="213" t="e">
        <v>#REF!</v>
      </c>
      <c r="T136" s="168" t="e">
        <v>#REF!</v>
      </c>
      <c r="U136" s="213" t="e">
        <v>#REF!</v>
      </c>
      <c r="V136" s="168" t="e">
        <v>#REF!</v>
      </c>
      <c r="W136" s="213" t="e">
        <v>#REF!</v>
      </c>
      <c r="X136" s="168" t="e">
        <v>#REF!</v>
      </c>
      <c r="Y136" s="214" t="e">
        <v>#REF!</v>
      </c>
    </row>
    <row r="137" spans="2:25" ht="15" hidden="1" customHeight="1" outlineLevel="1">
      <c r="B137" s="54" t="s">
        <v>87</v>
      </c>
      <c r="C137" s="213" t="e">
        <v>#REF!</v>
      </c>
      <c r="D137" s="168" t="e">
        <v>#REF!</v>
      </c>
      <c r="E137" s="213" t="e">
        <v>#REF!</v>
      </c>
      <c r="F137" s="168" t="e">
        <v>#REF!</v>
      </c>
      <c r="G137" s="213" t="e">
        <v>#REF!</v>
      </c>
      <c r="H137" s="168" t="e">
        <v>#REF!</v>
      </c>
      <c r="I137" s="213" t="e">
        <v>#REF!</v>
      </c>
      <c r="J137" s="168" t="e">
        <v>#REF!</v>
      </c>
      <c r="K137" s="213" t="e">
        <v>#REF!</v>
      </c>
      <c r="L137" s="168" t="e">
        <v>#REF!</v>
      </c>
      <c r="M137" s="213" t="e">
        <v>#REF!</v>
      </c>
      <c r="N137" s="168" t="e">
        <v>#REF!</v>
      </c>
      <c r="O137" s="213" t="e">
        <v>#REF!</v>
      </c>
      <c r="P137" s="168" t="e">
        <v>#REF!</v>
      </c>
      <c r="Q137" s="213" t="e">
        <v>#REF!</v>
      </c>
      <c r="R137" s="168" t="e">
        <v>#REF!</v>
      </c>
      <c r="S137" s="213" t="e">
        <v>#REF!</v>
      </c>
      <c r="T137" s="168" t="e">
        <v>#REF!</v>
      </c>
      <c r="U137" s="213" t="e">
        <v>#REF!</v>
      </c>
      <c r="V137" s="168" t="e">
        <v>#REF!</v>
      </c>
      <c r="W137" s="213" t="e">
        <v>#REF!</v>
      </c>
      <c r="X137" s="168" t="e">
        <v>#REF!</v>
      </c>
      <c r="Y137" s="214" t="e">
        <v>#REF!</v>
      </c>
    </row>
    <row r="138" spans="2:25" ht="15" hidden="1" customHeight="1" outlineLevel="1">
      <c r="B138" s="54" t="s">
        <v>88</v>
      </c>
      <c r="C138" s="213" t="e">
        <v>#REF!</v>
      </c>
      <c r="D138" s="168" t="e">
        <v>#REF!</v>
      </c>
      <c r="E138" s="213" t="e">
        <v>#REF!</v>
      </c>
      <c r="F138" s="168" t="e">
        <v>#REF!</v>
      </c>
      <c r="G138" s="213" t="e">
        <v>#REF!</v>
      </c>
      <c r="H138" s="168" t="e">
        <v>#REF!</v>
      </c>
      <c r="I138" s="213" t="e">
        <v>#REF!</v>
      </c>
      <c r="J138" s="168" t="e">
        <v>#REF!</v>
      </c>
      <c r="K138" s="213" t="e">
        <v>#REF!</v>
      </c>
      <c r="L138" s="168" t="e">
        <v>#REF!</v>
      </c>
      <c r="M138" s="213" t="e">
        <v>#REF!</v>
      </c>
      <c r="N138" s="168" t="e">
        <v>#REF!</v>
      </c>
      <c r="O138" s="213" t="e">
        <v>#REF!</v>
      </c>
      <c r="P138" s="168" t="e">
        <v>#REF!</v>
      </c>
      <c r="Q138" s="213" t="e">
        <v>#REF!</v>
      </c>
      <c r="R138" s="168" t="e">
        <v>#REF!</v>
      </c>
      <c r="S138" s="213" t="e">
        <v>#REF!</v>
      </c>
      <c r="T138" s="168" t="e">
        <v>#REF!</v>
      </c>
      <c r="U138" s="213" t="e">
        <v>#REF!</v>
      </c>
      <c r="V138" s="168" t="e">
        <v>#REF!</v>
      </c>
      <c r="W138" s="213" t="e">
        <v>#REF!</v>
      </c>
      <c r="X138" s="168" t="e">
        <v>#REF!</v>
      </c>
      <c r="Y138" s="214" t="e">
        <v>#REF!</v>
      </c>
    </row>
    <row r="139" spans="2:25" ht="15" hidden="1" customHeight="1" outlineLevel="1">
      <c r="B139" s="54" t="s">
        <v>89</v>
      </c>
      <c r="C139" s="213" t="e">
        <v>#REF!</v>
      </c>
      <c r="D139" s="168" t="e">
        <v>#REF!</v>
      </c>
      <c r="E139" s="213" t="e">
        <v>#REF!</v>
      </c>
      <c r="F139" s="168" t="e">
        <v>#REF!</v>
      </c>
      <c r="G139" s="213" t="e">
        <v>#REF!</v>
      </c>
      <c r="H139" s="168" t="e">
        <v>#REF!</v>
      </c>
      <c r="I139" s="213" t="e">
        <v>#REF!</v>
      </c>
      <c r="J139" s="168" t="e">
        <v>#REF!</v>
      </c>
      <c r="K139" s="213" t="e">
        <v>#REF!</v>
      </c>
      <c r="L139" s="168" t="e">
        <v>#REF!</v>
      </c>
      <c r="M139" s="213" t="e">
        <v>#REF!</v>
      </c>
      <c r="N139" s="168" t="e">
        <v>#REF!</v>
      </c>
      <c r="O139" s="213" t="e">
        <v>#REF!</v>
      </c>
      <c r="P139" s="168" t="e">
        <v>#REF!</v>
      </c>
      <c r="Q139" s="213" t="e">
        <v>#REF!</v>
      </c>
      <c r="R139" s="168" t="e">
        <v>#REF!</v>
      </c>
      <c r="S139" s="213" t="e">
        <v>#REF!</v>
      </c>
      <c r="T139" s="168" t="e">
        <v>#REF!</v>
      </c>
      <c r="U139" s="213" t="e">
        <v>#REF!</v>
      </c>
      <c r="V139" s="168" t="e">
        <v>#REF!</v>
      </c>
      <c r="W139" s="213" t="e">
        <v>#REF!</v>
      </c>
      <c r="X139" s="168" t="e">
        <v>#REF!</v>
      </c>
      <c r="Y139" s="214" t="e">
        <v>#REF!</v>
      </c>
    </row>
    <row r="140" spans="2:25" ht="15" hidden="1" customHeight="1" outlineLevel="1">
      <c r="B140" s="54" t="s">
        <v>90</v>
      </c>
      <c r="C140" s="213" t="e">
        <v>#REF!</v>
      </c>
      <c r="D140" s="168" t="e">
        <v>#REF!</v>
      </c>
      <c r="E140" s="213" t="e">
        <v>#REF!</v>
      </c>
      <c r="F140" s="168" t="e">
        <v>#REF!</v>
      </c>
      <c r="G140" s="213" t="e">
        <v>#REF!</v>
      </c>
      <c r="H140" s="168" t="e">
        <v>#REF!</v>
      </c>
      <c r="I140" s="213" t="e">
        <v>#REF!</v>
      </c>
      <c r="J140" s="168" t="e">
        <v>#REF!</v>
      </c>
      <c r="K140" s="213" t="e">
        <v>#REF!</v>
      </c>
      <c r="L140" s="168" t="e">
        <v>#REF!</v>
      </c>
      <c r="M140" s="213" t="e">
        <v>#REF!</v>
      </c>
      <c r="N140" s="168" t="e">
        <v>#REF!</v>
      </c>
      <c r="O140" s="213" t="e">
        <v>#REF!</v>
      </c>
      <c r="P140" s="168" t="e">
        <v>#REF!</v>
      </c>
      <c r="Q140" s="213" t="e">
        <v>#REF!</v>
      </c>
      <c r="R140" s="168" t="e">
        <v>#REF!</v>
      </c>
      <c r="S140" s="213" t="e">
        <v>#REF!</v>
      </c>
      <c r="T140" s="168" t="e">
        <v>#REF!</v>
      </c>
      <c r="U140" s="213" t="e">
        <v>#REF!</v>
      </c>
      <c r="V140" s="168" t="e">
        <v>#REF!</v>
      </c>
      <c r="W140" s="213" t="e">
        <v>#REF!</v>
      </c>
      <c r="X140" s="168" t="e">
        <v>#REF!</v>
      </c>
      <c r="Y140" s="214" t="e">
        <v>#REF!</v>
      </c>
    </row>
    <row r="141" spans="2:25" ht="15" hidden="1" customHeight="1" outlineLevel="1">
      <c r="B141" s="54" t="s">
        <v>91</v>
      </c>
      <c r="C141" s="213" t="e">
        <v>#REF!</v>
      </c>
      <c r="D141" s="168" t="e">
        <v>#REF!</v>
      </c>
      <c r="E141" s="213" t="e">
        <v>#REF!</v>
      </c>
      <c r="F141" s="168" t="e">
        <v>#REF!</v>
      </c>
      <c r="G141" s="213" t="e">
        <v>#REF!</v>
      </c>
      <c r="H141" s="168" t="e">
        <v>#REF!</v>
      </c>
      <c r="I141" s="213" t="e">
        <v>#REF!</v>
      </c>
      <c r="J141" s="168" t="e">
        <v>#REF!</v>
      </c>
      <c r="K141" s="213" t="e">
        <v>#REF!</v>
      </c>
      <c r="L141" s="168" t="e">
        <v>#REF!</v>
      </c>
      <c r="M141" s="213" t="e">
        <v>#REF!</v>
      </c>
      <c r="N141" s="168" t="e">
        <v>#REF!</v>
      </c>
      <c r="O141" s="213" t="e">
        <v>#REF!</v>
      </c>
      <c r="P141" s="168" t="e">
        <v>#REF!</v>
      </c>
      <c r="Q141" s="213" t="e">
        <v>#REF!</v>
      </c>
      <c r="R141" s="168" t="e">
        <v>#REF!</v>
      </c>
      <c r="S141" s="213" t="e">
        <v>#REF!</v>
      </c>
      <c r="T141" s="168" t="e">
        <v>#REF!</v>
      </c>
      <c r="U141" s="213" t="e">
        <v>#REF!</v>
      </c>
      <c r="V141" s="168" t="e">
        <v>#REF!</v>
      </c>
      <c r="W141" s="213" t="e">
        <v>#REF!</v>
      </c>
      <c r="X141" s="168" t="e">
        <v>#REF!</v>
      </c>
      <c r="Y141" s="214" t="e">
        <v>#REF!</v>
      </c>
    </row>
    <row r="142" spans="2:25" ht="15" hidden="1" customHeight="1" outlineLevel="1">
      <c r="B142" s="54" t="s">
        <v>92</v>
      </c>
      <c r="C142" s="213" t="e">
        <v>#REF!</v>
      </c>
      <c r="D142" s="168" t="e">
        <v>#REF!</v>
      </c>
      <c r="E142" s="213" t="e">
        <v>#REF!</v>
      </c>
      <c r="F142" s="168" t="e">
        <v>#REF!</v>
      </c>
      <c r="G142" s="213" t="e">
        <v>#REF!</v>
      </c>
      <c r="H142" s="168" t="e">
        <v>#REF!</v>
      </c>
      <c r="I142" s="213" t="e">
        <v>#REF!</v>
      </c>
      <c r="J142" s="168" t="e">
        <v>#REF!</v>
      </c>
      <c r="K142" s="213" t="e">
        <v>#REF!</v>
      </c>
      <c r="L142" s="168" t="e">
        <v>#REF!</v>
      </c>
      <c r="M142" s="213" t="e">
        <v>#REF!</v>
      </c>
      <c r="N142" s="168" t="e">
        <v>#REF!</v>
      </c>
      <c r="O142" s="213" t="e">
        <v>#REF!</v>
      </c>
      <c r="P142" s="168" t="e">
        <v>#REF!</v>
      </c>
      <c r="Q142" s="213" t="e">
        <v>#REF!</v>
      </c>
      <c r="R142" s="168" t="e">
        <v>#REF!</v>
      </c>
      <c r="S142" s="213" t="e">
        <v>#REF!</v>
      </c>
      <c r="T142" s="168" t="e">
        <v>#REF!</v>
      </c>
      <c r="U142" s="213" t="e">
        <v>#REF!</v>
      </c>
      <c r="V142" s="168" t="e">
        <v>#REF!</v>
      </c>
      <c r="W142" s="213" t="e">
        <v>#REF!</v>
      </c>
      <c r="X142" s="168" t="e">
        <v>#REF!</v>
      </c>
      <c r="Y142" s="214" t="e">
        <v>#REF!</v>
      </c>
    </row>
    <row r="143" spans="2:25" ht="15" hidden="1" customHeight="1" outlineLevel="1">
      <c r="B143" s="54" t="s">
        <v>93</v>
      </c>
      <c r="C143" s="213" t="e">
        <v>#REF!</v>
      </c>
      <c r="D143" s="168" t="e">
        <v>#REF!</v>
      </c>
      <c r="E143" s="213" t="e">
        <v>#REF!</v>
      </c>
      <c r="F143" s="168" t="e">
        <v>#REF!</v>
      </c>
      <c r="G143" s="213" t="e">
        <v>#REF!</v>
      </c>
      <c r="H143" s="168" t="e">
        <v>#REF!</v>
      </c>
      <c r="I143" s="213" t="e">
        <v>#REF!</v>
      </c>
      <c r="J143" s="168" t="e">
        <v>#REF!</v>
      </c>
      <c r="K143" s="213" t="e">
        <v>#REF!</v>
      </c>
      <c r="L143" s="168" t="e">
        <v>#REF!</v>
      </c>
      <c r="M143" s="213" t="e">
        <v>#REF!</v>
      </c>
      <c r="N143" s="168" t="e">
        <v>#REF!</v>
      </c>
      <c r="O143" s="213" t="e">
        <v>#REF!</v>
      </c>
      <c r="P143" s="168" t="e">
        <v>#REF!</v>
      </c>
      <c r="Q143" s="213" t="e">
        <v>#REF!</v>
      </c>
      <c r="R143" s="168" t="e">
        <v>#REF!</v>
      </c>
      <c r="S143" s="213" t="e">
        <v>#REF!</v>
      </c>
      <c r="T143" s="168" t="e">
        <v>#REF!</v>
      </c>
      <c r="U143" s="213" t="e">
        <v>#REF!</v>
      </c>
      <c r="V143" s="168" t="e">
        <v>#REF!</v>
      </c>
      <c r="W143" s="213" t="e">
        <v>#REF!</v>
      </c>
      <c r="X143" s="168" t="e">
        <v>#REF!</v>
      </c>
      <c r="Y143" s="214" t="e">
        <v>#REF!</v>
      </c>
    </row>
    <row r="144" spans="2:25" ht="15" hidden="1" customHeight="1" outlineLevel="1">
      <c r="B144" s="54" t="s">
        <v>94</v>
      </c>
      <c r="C144" s="213" t="e">
        <v>#REF!</v>
      </c>
      <c r="D144" s="168" t="e">
        <v>#REF!</v>
      </c>
      <c r="E144" s="213" t="e">
        <v>#REF!</v>
      </c>
      <c r="F144" s="168" t="e">
        <v>#REF!</v>
      </c>
      <c r="G144" s="213" t="e">
        <v>#REF!</v>
      </c>
      <c r="H144" s="168" t="e">
        <v>#REF!</v>
      </c>
      <c r="I144" s="213" t="e">
        <v>#REF!</v>
      </c>
      <c r="J144" s="168" t="e">
        <v>#REF!</v>
      </c>
      <c r="K144" s="213" t="e">
        <v>#REF!</v>
      </c>
      <c r="L144" s="168" t="e">
        <v>#REF!</v>
      </c>
      <c r="M144" s="213" t="e">
        <v>#REF!</v>
      </c>
      <c r="N144" s="168" t="e">
        <v>#REF!</v>
      </c>
      <c r="O144" s="213" t="e">
        <v>#REF!</v>
      </c>
      <c r="P144" s="168" t="e">
        <v>#REF!</v>
      </c>
      <c r="Q144" s="213" t="e">
        <v>#REF!</v>
      </c>
      <c r="R144" s="168" t="e">
        <v>#REF!</v>
      </c>
      <c r="S144" s="213" t="e">
        <v>#REF!</v>
      </c>
      <c r="T144" s="168" t="e">
        <v>#REF!</v>
      </c>
      <c r="U144" s="213" t="e">
        <v>#REF!</v>
      </c>
      <c r="V144" s="168" t="e">
        <v>#REF!</v>
      </c>
      <c r="W144" s="213" t="e">
        <v>#REF!</v>
      </c>
      <c r="X144" s="168" t="e">
        <v>#REF!</v>
      </c>
      <c r="Y144" s="214" t="e">
        <v>#REF!</v>
      </c>
    </row>
    <row r="145" spans="1:25" ht="15" hidden="1" customHeight="1" outlineLevel="1">
      <c r="B145" s="54" t="s">
        <v>95</v>
      </c>
      <c r="C145" s="213" t="e">
        <v>#REF!</v>
      </c>
      <c r="D145" s="168" t="e">
        <v>#REF!</v>
      </c>
      <c r="E145" s="213" t="e">
        <v>#REF!</v>
      </c>
      <c r="F145" s="168" t="e">
        <v>#REF!</v>
      </c>
      <c r="G145" s="213" t="e">
        <v>#REF!</v>
      </c>
      <c r="H145" s="168" t="e">
        <v>#REF!</v>
      </c>
      <c r="I145" s="213" t="e">
        <v>#REF!</v>
      </c>
      <c r="J145" s="168" t="e">
        <v>#REF!</v>
      </c>
      <c r="K145" s="213" t="e">
        <v>#REF!</v>
      </c>
      <c r="L145" s="168" t="e">
        <v>#REF!</v>
      </c>
      <c r="M145" s="213" t="e">
        <v>#REF!</v>
      </c>
      <c r="N145" s="168" t="e">
        <v>#REF!</v>
      </c>
      <c r="O145" s="213" t="e">
        <v>#REF!</v>
      </c>
      <c r="P145" s="168" t="e">
        <v>#REF!</v>
      </c>
      <c r="Q145" s="213" t="e">
        <v>#REF!</v>
      </c>
      <c r="R145" s="168" t="e">
        <v>#REF!</v>
      </c>
      <c r="S145" s="213" t="e">
        <v>#REF!</v>
      </c>
      <c r="T145" s="168" t="e">
        <v>#REF!</v>
      </c>
      <c r="U145" s="213" t="e">
        <v>#REF!</v>
      </c>
      <c r="V145" s="168" t="e">
        <v>#REF!</v>
      </c>
      <c r="W145" s="213" t="e">
        <v>#REF!</v>
      </c>
      <c r="X145" s="168" t="e">
        <v>#REF!</v>
      </c>
      <c r="Y145" s="214" t="e">
        <v>#REF!</v>
      </c>
    </row>
    <row r="146" spans="1:25" ht="15" hidden="1" customHeight="1" outlineLevel="1">
      <c r="B146" s="54" t="s">
        <v>96</v>
      </c>
      <c r="C146" s="213" t="e">
        <v>#REF!</v>
      </c>
      <c r="D146" s="168" t="e">
        <v>#REF!</v>
      </c>
      <c r="E146" s="213" t="e">
        <v>#REF!</v>
      </c>
      <c r="F146" s="168" t="e">
        <v>#REF!</v>
      </c>
      <c r="G146" s="213" t="e">
        <v>#REF!</v>
      </c>
      <c r="H146" s="168" t="e">
        <v>#REF!</v>
      </c>
      <c r="I146" s="213" t="e">
        <v>#REF!</v>
      </c>
      <c r="J146" s="168" t="e">
        <v>#REF!</v>
      </c>
      <c r="K146" s="213" t="e">
        <v>#REF!</v>
      </c>
      <c r="L146" s="168" t="e">
        <v>#REF!</v>
      </c>
      <c r="M146" s="213" t="e">
        <v>#REF!</v>
      </c>
      <c r="N146" s="168" t="e">
        <v>#REF!</v>
      </c>
      <c r="O146" s="213" t="e">
        <v>#REF!</v>
      </c>
      <c r="P146" s="168" t="e">
        <v>#REF!</v>
      </c>
      <c r="Q146" s="213" t="e">
        <v>#REF!</v>
      </c>
      <c r="R146" s="168" t="e">
        <v>#REF!</v>
      </c>
      <c r="S146" s="213" t="e">
        <v>#REF!</v>
      </c>
      <c r="T146" s="168" t="e">
        <v>#REF!</v>
      </c>
      <c r="U146" s="213" t="e">
        <v>#REF!</v>
      </c>
      <c r="V146" s="168" t="e">
        <v>#REF!</v>
      </c>
      <c r="W146" s="213" t="e">
        <v>#REF!</v>
      </c>
      <c r="X146" s="168" t="e">
        <v>#REF!</v>
      </c>
      <c r="Y146" s="214" t="e">
        <v>#REF!</v>
      </c>
    </row>
    <row r="147" spans="1:25" ht="15" hidden="1" customHeight="1" outlineLevel="1">
      <c r="B147" s="54" t="s">
        <v>97</v>
      </c>
      <c r="C147" s="213" t="e">
        <v>#REF!</v>
      </c>
      <c r="D147" s="168" t="e">
        <v>#REF!</v>
      </c>
      <c r="E147" s="213" t="e">
        <v>#REF!</v>
      </c>
      <c r="F147" s="168" t="e">
        <v>#REF!</v>
      </c>
      <c r="G147" s="213" t="e">
        <v>#REF!</v>
      </c>
      <c r="H147" s="168" t="e">
        <v>#REF!</v>
      </c>
      <c r="I147" s="213" t="e">
        <v>#REF!</v>
      </c>
      <c r="J147" s="168" t="e">
        <v>#REF!</v>
      </c>
      <c r="K147" s="213" t="e">
        <v>#REF!</v>
      </c>
      <c r="L147" s="168" t="e">
        <v>#REF!</v>
      </c>
      <c r="M147" s="213" t="e">
        <v>#REF!</v>
      </c>
      <c r="N147" s="168" t="e">
        <v>#REF!</v>
      </c>
      <c r="O147" s="213" t="e">
        <v>#REF!</v>
      </c>
      <c r="P147" s="168" t="e">
        <v>#REF!</v>
      </c>
      <c r="Q147" s="213" t="e">
        <v>#REF!</v>
      </c>
      <c r="R147" s="168" t="e">
        <v>#REF!</v>
      </c>
      <c r="S147" s="213" t="e">
        <v>#REF!</v>
      </c>
      <c r="T147" s="168" t="e">
        <v>#REF!</v>
      </c>
      <c r="U147" s="213" t="e">
        <v>#REF!</v>
      </c>
      <c r="V147" s="168" t="e">
        <v>#REF!</v>
      </c>
      <c r="W147" s="213" t="e">
        <v>#REF!</v>
      </c>
      <c r="X147" s="168" t="e">
        <v>#REF!</v>
      </c>
      <c r="Y147" s="214" t="e">
        <v>#REF!</v>
      </c>
    </row>
    <row r="148" spans="1:25" hidden="1" collapsed="1">
      <c r="B148" s="178">
        <v>2006</v>
      </c>
      <c r="C148" s="180" t="e">
        <v>#REF!</v>
      </c>
      <c r="D148" s="180" t="e">
        <v>#REF!</v>
      </c>
      <c r="E148" s="180" t="e">
        <v>#REF!</v>
      </c>
      <c r="F148" s="180" t="e">
        <v>#REF!</v>
      </c>
      <c r="G148" s="180" t="e">
        <v>#REF!</v>
      </c>
      <c r="H148" s="180" t="e">
        <v>#REF!</v>
      </c>
      <c r="I148" s="180" t="e">
        <v>#REF!</v>
      </c>
      <c r="J148" s="180" t="e">
        <v>#REF!</v>
      </c>
      <c r="K148" s="180" t="e">
        <v>#REF!</v>
      </c>
      <c r="L148" s="180" t="e">
        <v>#REF!</v>
      </c>
      <c r="M148" s="180" t="e">
        <v>#REF!</v>
      </c>
      <c r="N148" s="180" t="e">
        <v>#REF!</v>
      </c>
      <c r="O148" s="180" t="e">
        <v>#REF!</v>
      </c>
      <c r="P148" s="180" t="e">
        <v>#REF!</v>
      </c>
      <c r="Q148" s="180" t="e">
        <v>#REF!</v>
      </c>
      <c r="R148" s="180" t="e">
        <v>#REF!</v>
      </c>
      <c r="S148" s="180" t="e">
        <v>#REF!</v>
      </c>
      <c r="T148" s="180" t="e">
        <v>#REF!</v>
      </c>
      <c r="U148" s="180" t="e">
        <v>#REF!</v>
      </c>
      <c r="V148" s="180" t="e">
        <v>#REF!</v>
      </c>
      <c r="W148" s="180" t="e">
        <v>#REF!</v>
      </c>
      <c r="X148" s="180" t="e">
        <v>#REF!</v>
      </c>
      <c r="Y148" s="180" t="e">
        <v>#REF!</v>
      </c>
    </row>
    <row r="149" spans="1:25" ht="15" customHeight="1"/>
    <row r="150" spans="1:25" ht="15" customHeight="1"/>
    <row r="151" spans="1:25" ht="15" customHeight="1"/>
    <row r="152" spans="1:25" ht="15" customHeight="1"/>
    <row r="153" spans="1:25" ht="15" customHeight="1">
      <c r="H153" s="51"/>
      <c r="J153" s="51"/>
    </row>
    <row r="154" spans="1:25" ht="15" customHeight="1">
      <c r="H154" s="51"/>
      <c r="J154" s="51"/>
    </row>
    <row r="155" spans="1:25" ht="15" customHeight="1">
      <c r="H155" s="51"/>
      <c r="J155" s="51"/>
    </row>
    <row r="156" spans="1:25" customFormat="1" ht="15" customHeight="1">
      <c r="A156" s="2"/>
      <c r="B156" s="2"/>
      <c r="H156" s="51"/>
      <c r="J156" s="51"/>
    </row>
    <row r="157" spans="1:25" customFormat="1" ht="15" customHeight="1">
      <c r="A157" s="2"/>
      <c r="B157" s="2"/>
      <c r="H157" s="51"/>
      <c r="J157" s="51"/>
    </row>
    <row r="158" spans="1:25" customFormat="1" ht="15" customHeight="1">
      <c r="A158" s="2"/>
      <c r="B158" s="2"/>
      <c r="H158" s="51"/>
      <c r="J158" s="51"/>
    </row>
    <row r="159" spans="1:25" customFormat="1">
      <c r="A159" s="2"/>
      <c r="B159" s="2"/>
      <c r="H159" s="51"/>
      <c r="J159" s="51"/>
    </row>
    <row r="160" spans="1:25" customFormat="1">
      <c r="A160" s="2"/>
      <c r="B160" s="2"/>
      <c r="H160" s="51"/>
      <c r="J160" s="51"/>
    </row>
    <row r="161" spans="1:10" customFormat="1">
      <c r="A161" s="2"/>
      <c r="B161" s="2"/>
      <c r="H161" s="51"/>
      <c r="J161" s="51"/>
    </row>
    <row r="162" spans="1:10" customFormat="1">
      <c r="A162" s="2"/>
      <c r="B162" s="2"/>
      <c r="H162" s="51"/>
      <c r="J162" s="51"/>
    </row>
    <row r="163" spans="1:10" customFormat="1">
      <c r="A163" s="2"/>
      <c r="B163" s="2"/>
      <c r="H163" s="51"/>
      <c r="J163" s="51"/>
    </row>
    <row r="164" spans="1:10" customFormat="1">
      <c r="A164" s="2"/>
      <c r="B164" s="2"/>
      <c r="H164" s="51"/>
      <c r="J164" s="51"/>
    </row>
    <row r="165" spans="1:10" customFormat="1">
      <c r="A165" s="2"/>
      <c r="B165" s="2"/>
      <c r="H165" s="51"/>
      <c r="J165" s="51"/>
    </row>
    <row r="166" spans="1:10" customFormat="1">
      <c r="A166" s="2"/>
      <c r="B166" s="2"/>
      <c r="H166" s="51"/>
      <c r="J166" s="51"/>
    </row>
    <row r="167" spans="1:10" customFormat="1">
      <c r="A167" s="2"/>
      <c r="B167" s="2"/>
      <c r="H167" s="51"/>
      <c r="J167" s="51"/>
    </row>
    <row r="168" spans="1:10" customFormat="1">
      <c r="A168" s="2"/>
      <c r="B168" s="2"/>
      <c r="H168" s="51"/>
      <c r="J168" s="51"/>
    </row>
    <row r="169" spans="1:10" customFormat="1">
      <c r="A169" s="2"/>
      <c r="B169" s="2"/>
      <c r="H169" s="51"/>
      <c r="J169" s="51"/>
    </row>
    <row r="170" spans="1:10" customFormat="1">
      <c r="A170" s="2"/>
      <c r="B170" s="2"/>
      <c r="H170" s="51"/>
      <c r="J170" s="51"/>
    </row>
    <row r="171" spans="1:10" customFormat="1">
      <c r="A171" s="2"/>
      <c r="B171" s="2"/>
      <c r="H171" s="51"/>
      <c r="J171" s="51"/>
    </row>
    <row r="172" spans="1:10" customFormat="1">
      <c r="A172" s="2"/>
      <c r="B172" s="2"/>
      <c r="H172" s="51"/>
      <c r="J172" s="51"/>
    </row>
    <row r="173" spans="1:10" customFormat="1">
      <c r="A173" s="2"/>
      <c r="B173" s="2"/>
      <c r="H173" s="51"/>
      <c r="J173" s="51"/>
    </row>
    <row r="174" spans="1:10" customFormat="1">
      <c r="A174" s="2"/>
      <c r="B174" s="2"/>
      <c r="H174" s="51"/>
      <c r="J174" s="51"/>
    </row>
    <row r="175" spans="1:10" customFormat="1">
      <c r="A175" s="2"/>
      <c r="B175" s="2"/>
      <c r="H175" s="51"/>
      <c r="J175" s="51"/>
    </row>
    <row r="176" spans="1:10" customFormat="1">
      <c r="A176" s="2"/>
      <c r="B176" s="2"/>
      <c r="J176" s="51"/>
    </row>
  </sheetData>
  <mergeCells count="2">
    <mergeCell ref="B5:Y5"/>
    <mergeCell ref="B82:Y8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0" fitToWidth="2" fitToHeight="2" orientation="landscape" r:id="rId1"/>
  <headerFooter scaleWithDoc="0">
    <oddHeader>&amp;RTurismo en Cifras (acumulado julio 2011)</oddHeader>
    <oddFooter>&amp;CTurismo de Tenerife</oddFooter>
  </headerFooter>
  <drawing r:id="rId2"/>
</worksheet>
</file>

<file path=xl/worksheets/sheet36.xml><?xml version="1.0" encoding="utf-8"?>
<worksheet xmlns="http://schemas.openxmlformats.org/spreadsheetml/2006/main" xmlns:r="http://schemas.openxmlformats.org/officeDocument/2006/relationships">
  <sheetPr codeName="Hoja54">
    <tabColor rgb="FF000099"/>
    <pageSetUpPr autoPageBreaks="0" fitToPage="1"/>
  </sheetPr>
  <dimension ref="B1:H80"/>
  <sheetViews>
    <sheetView showGridLines="0" showRowColHeaders="0" showZeros="0" zoomScaleNormal="100" workbookViewId="0">
      <selection activeCell="B2" sqref="B2"/>
    </sheetView>
  </sheetViews>
  <sheetFormatPr baseColWidth="10" defaultRowHeight="12" outlineLevelRow="1"/>
  <cols>
    <col min="1" max="1" width="15.7109375" style="215" customWidth="1"/>
    <col min="2" max="2" width="13" style="215" customWidth="1"/>
    <col min="3" max="6" width="10.7109375" style="215" customWidth="1"/>
    <col min="7" max="20" width="9.140625" style="215" customWidth="1"/>
    <col min="21" max="21" width="11.140625" style="215" customWidth="1"/>
    <col min="22" max="240" width="11.42578125" style="215"/>
    <col min="241" max="241" width="12" style="215" customWidth="1"/>
    <col min="242" max="242" width="11.42578125" style="215"/>
    <col min="243" max="243" width="9.7109375" style="215" customWidth="1"/>
    <col min="244" max="244" width="15.85546875" style="215" customWidth="1"/>
    <col min="245" max="256" width="11.42578125" style="215" customWidth="1"/>
    <col min="257" max="262" width="10.140625" style="215" customWidth="1"/>
    <col min="263" max="276" width="9.140625" style="215" customWidth="1"/>
    <col min="277" max="277" width="11.140625" style="215" customWidth="1"/>
    <col min="278" max="496" width="11.42578125" style="215"/>
    <col min="497" max="497" width="12" style="215" customWidth="1"/>
    <col min="498" max="498" width="11.42578125" style="215"/>
    <col min="499" max="499" width="9.7109375" style="215" customWidth="1"/>
    <col min="500" max="500" width="15.85546875" style="215" customWidth="1"/>
    <col min="501" max="512" width="11.42578125" style="215" customWidth="1"/>
    <col min="513" max="518" width="10.140625" style="215" customWidth="1"/>
    <col min="519" max="532" width="9.140625" style="215" customWidth="1"/>
    <col min="533" max="533" width="11.140625" style="215" customWidth="1"/>
    <col min="534" max="752" width="11.42578125" style="215"/>
    <col min="753" max="753" width="12" style="215" customWidth="1"/>
    <col min="754" max="754" width="11.42578125" style="215"/>
    <col min="755" max="755" width="9.7109375" style="215" customWidth="1"/>
    <col min="756" max="756" width="15.85546875" style="215" customWidth="1"/>
    <col min="757" max="768" width="11.42578125" style="215" customWidth="1"/>
    <col min="769" max="774" width="10.140625" style="215" customWidth="1"/>
    <col min="775" max="788" width="9.140625" style="215" customWidth="1"/>
    <col min="789" max="789" width="11.140625" style="215" customWidth="1"/>
    <col min="790" max="1008" width="11.42578125" style="215"/>
    <col min="1009" max="1009" width="12" style="215" customWidth="1"/>
    <col min="1010" max="1010" width="11.42578125" style="215"/>
    <col min="1011" max="1011" width="9.7109375" style="215" customWidth="1"/>
    <col min="1012" max="1012" width="15.85546875" style="215" customWidth="1"/>
    <col min="1013" max="1024" width="11.42578125" style="215" customWidth="1"/>
    <col min="1025" max="1030" width="10.140625" style="215" customWidth="1"/>
    <col min="1031" max="1044" width="9.140625" style="215" customWidth="1"/>
    <col min="1045" max="1045" width="11.140625" style="215" customWidth="1"/>
    <col min="1046" max="1264" width="11.42578125" style="215"/>
    <col min="1265" max="1265" width="12" style="215" customWidth="1"/>
    <col min="1266" max="1266" width="11.42578125" style="215"/>
    <col min="1267" max="1267" width="9.7109375" style="215" customWidth="1"/>
    <col min="1268" max="1268" width="15.85546875" style="215" customWidth="1"/>
    <col min="1269" max="1280" width="11.42578125" style="215" customWidth="1"/>
    <col min="1281" max="1286" width="10.140625" style="215" customWidth="1"/>
    <col min="1287" max="1300" width="9.140625" style="215" customWidth="1"/>
    <col min="1301" max="1301" width="11.140625" style="215" customWidth="1"/>
    <col min="1302" max="1520" width="11.42578125" style="215"/>
    <col min="1521" max="1521" width="12" style="215" customWidth="1"/>
    <col min="1522" max="1522" width="11.42578125" style="215"/>
    <col min="1523" max="1523" width="9.7109375" style="215" customWidth="1"/>
    <col min="1524" max="1524" width="15.85546875" style="215" customWidth="1"/>
    <col min="1525" max="1536" width="11.42578125" style="215" customWidth="1"/>
    <col min="1537" max="1542" width="10.140625" style="215" customWidth="1"/>
    <col min="1543" max="1556" width="9.140625" style="215" customWidth="1"/>
    <col min="1557" max="1557" width="11.140625" style="215" customWidth="1"/>
    <col min="1558" max="1776" width="11.42578125" style="215"/>
    <col min="1777" max="1777" width="12" style="215" customWidth="1"/>
    <col min="1778" max="1778" width="11.42578125" style="215"/>
    <col min="1779" max="1779" width="9.7109375" style="215" customWidth="1"/>
    <col min="1780" max="1780" width="15.85546875" style="215" customWidth="1"/>
    <col min="1781" max="1792" width="11.42578125" style="215" customWidth="1"/>
    <col min="1793" max="1798" width="10.140625" style="215" customWidth="1"/>
    <col min="1799" max="1812" width="9.140625" style="215" customWidth="1"/>
    <col min="1813" max="1813" width="11.140625" style="215" customWidth="1"/>
    <col min="1814" max="2032" width="11.42578125" style="215"/>
    <col min="2033" max="2033" width="12" style="215" customWidth="1"/>
    <col min="2034" max="2034" width="11.42578125" style="215"/>
    <col min="2035" max="2035" width="9.7109375" style="215" customWidth="1"/>
    <col min="2036" max="2036" width="15.85546875" style="215" customWidth="1"/>
    <col min="2037" max="2048" width="11.42578125" style="215" customWidth="1"/>
    <col min="2049" max="2054" width="10.140625" style="215" customWidth="1"/>
    <col min="2055" max="2068" width="9.140625" style="215" customWidth="1"/>
    <col min="2069" max="2069" width="11.140625" style="215" customWidth="1"/>
    <col min="2070" max="2288" width="11.42578125" style="215"/>
    <col min="2289" max="2289" width="12" style="215" customWidth="1"/>
    <col min="2290" max="2290" width="11.42578125" style="215"/>
    <col min="2291" max="2291" width="9.7109375" style="215" customWidth="1"/>
    <col min="2292" max="2292" width="15.85546875" style="215" customWidth="1"/>
    <col min="2293" max="2304" width="11.42578125" style="215" customWidth="1"/>
    <col min="2305" max="2310" width="10.140625" style="215" customWidth="1"/>
    <col min="2311" max="2324" width="9.140625" style="215" customWidth="1"/>
    <col min="2325" max="2325" width="11.140625" style="215" customWidth="1"/>
    <col min="2326" max="2544" width="11.42578125" style="215"/>
    <col min="2545" max="2545" width="12" style="215" customWidth="1"/>
    <col min="2546" max="2546" width="11.42578125" style="215"/>
    <col min="2547" max="2547" width="9.7109375" style="215" customWidth="1"/>
    <col min="2548" max="2548" width="15.85546875" style="215" customWidth="1"/>
    <col min="2549" max="2560" width="11.42578125" style="215" customWidth="1"/>
    <col min="2561" max="2566" width="10.140625" style="215" customWidth="1"/>
    <col min="2567" max="2580" width="9.140625" style="215" customWidth="1"/>
    <col min="2581" max="2581" width="11.140625" style="215" customWidth="1"/>
    <col min="2582" max="2800" width="11.42578125" style="215"/>
    <col min="2801" max="2801" width="12" style="215" customWidth="1"/>
    <col min="2802" max="2802" width="11.42578125" style="215"/>
    <col min="2803" max="2803" width="9.7109375" style="215" customWidth="1"/>
    <col min="2804" max="2804" width="15.85546875" style="215" customWidth="1"/>
    <col min="2805" max="2816" width="11.42578125" style="215" customWidth="1"/>
    <col min="2817" max="2822" width="10.140625" style="215" customWidth="1"/>
    <col min="2823" max="2836" width="9.140625" style="215" customWidth="1"/>
    <col min="2837" max="2837" width="11.140625" style="215" customWidth="1"/>
    <col min="2838" max="3056" width="11.42578125" style="215"/>
    <col min="3057" max="3057" width="12" style="215" customWidth="1"/>
    <col min="3058" max="3058" width="11.42578125" style="215"/>
    <col min="3059" max="3059" width="9.7109375" style="215" customWidth="1"/>
    <col min="3060" max="3060" width="15.85546875" style="215" customWidth="1"/>
    <col min="3061" max="3072" width="11.42578125" style="215" customWidth="1"/>
    <col min="3073" max="3078" width="10.140625" style="215" customWidth="1"/>
    <col min="3079" max="3092" width="9.140625" style="215" customWidth="1"/>
    <col min="3093" max="3093" width="11.140625" style="215" customWidth="1"/>
    <col min="3094" max="3312" width="11.42578125" style="215"/>
    <col min="3313" max="3313" width="12" style="215" customWidth="1"/>
    <col min="3314" max="3314" width="11.42578125" style="215"/>
    <col min="3315" max="3315" width="9.7109375" style="215" customWidth="1"/>
    <col min="3316" max="3316" width="15.85546875" style="215" customWidth="1"/>
    <col min="3317" max="3328" width="11.42578125" style="215" customWidth="1"/>
    <col min="3329" max="3334" width="10.140625" style="215" customWidth="1"/>
    <col min="3335" max="3348" width="9.140625" style="215" customWidth="1"/>
    <col min="3349" max="3349" width="11.140625" style="215" customWidth="1"/>
    <col min="3350" max="3568" width="11.42578125" style="215"/>
    <col min="3569" max="3569" width="12" style="215" customWidth="1"/>
    <col min="3570" max="3570" width="11.42578125" style="215"/>
    <col min="3571" max="3571" width="9.7109375" style="215" customWidth="1"/>
    <col min="3572" max="3572" width="15.85546875" style="215" customWidth="1"/>
    <col min="3573" max="3584" width="11.42578125" style="215" customWidth="1"/>
    <col min="3585" max="3590" width="10.140625" style="215" customWidth="1"/>
    <col min="3591" max="3604" width="9.140625" style="215" customWidth="1"/>
    <col min="3605" max="3605" width="11.140625" style="215" customWidth="1"/>
    <col min="3606" max="3824" width="11.42578125" style="215"/>
    <col min="3825" max="3825" width="12" style="215" customWidth="1"/>
    <col min="3826" max="3826" width="11.42578125" style="215"/>
    <col min="3827" max="3827" width="9.7109375" style="215" customWidth="1"/>
    <col min="3828" max="3828" width="15.85546875" style="215" customWidth="1"/>
    <col min="3829" max="3840" width="11.42578125" style="215" customWidth="1"/>
    <col min="3841" max="3846" width="10.140625" style="215" customWidth="1"/>
    <col min="3847" max="3860" width="9.140625" style="215" customWidth="1"/>
    <col min="3861" max="3861" width="11.140625" style="215" customWidth="1"/>
    <col min="3862" max="4080" width="11.42578125" style="215"/>
    <col min="4081" max="4081" width="12" style="215" customWidth="1"/>
    <col min="4082" max="4082" width="11.42578125" style="215"/>
    <col min="4083" max="4083" width="9.7109375" style="215" customWidth="1"/>
    <col min="4084" max="4084" width="15.85546875" style="215" customWidth="1"/>
    <col min="4085" max="4096" width="11.42578125" style="215" customWidth="1"/>
    <col min="4097" max="4102" width="10.140625" style="215" customWidth="1"/>
    <col min="4103" max="4116" width="9.140625" style="215" customWidth="1"/>
    <col min="4117" max="4117" width="11.140625" style="215" customWidth="1"/>
    <col min="4118" max="4336" width="11.42578125" style="215"/>
    <col min="4337" max="4337" width="12" style="215" customWidth="1"/>
    <col min="4338" max="4338" width="11.42578125" style="215"/>
    <col min="4339" max="4339" width="9.7109375" style="215" customWidth="1"/>
    <col min="4340" max="4340" width="15.85546875" style="215" customWidth="1"/>
    <col min="4341" max="4352" width="11.42578125" style="215" customWidth="1"/>
    <col min="4353" max="4358" width="10.140625" style="215" customWidth="1"/>
    <col min="4359" max="4372" width="9.140625" style="215" customWidth="1"/>
    <col min="4373" max="4373" width="11.140625" style="215" customWidth="1"/>
    <col min="4374" max="4592" width="11.42578125" style="215"/>
    <col min="4593" max="4593" width="12" style="215" customWidth="1"/>
    <col min="4594" max="4594" width="11.42578125" style="215"/>
    <col min="4595" max="4595" width="9.7109375" style="215" customWidth="1"/>
    <col min="4596" max="4596" width="15.85546875" style="215" customWidth="1"/>
    <col min="4597" max="4608" width="11.42578125" style="215" customWidth="1"/>
    <col min="4609" max="4614" width="10.140625" style="215" customWidth="1"/>
    <col min="4615" max="4628" width="9.140625" style="215" customWidth="1"/>
    <col min="4629" max="4629" width="11.140625" style="215" customWidth="1"/>
    <col min="4630" max="4848" width="11.42578125" style="215"/>
    <col min="4849" max="4849" width="12" style="215" customWidth="1"/>
    <col min="4850" max="4850" width="11.42578125" style="215"/>
    <col min="4851" max="4851" width="9.7109375" style="215" customWidth="1"/>
    <col min="4852" max="4852" width="15.85546875" style="215" customWidth="1"/>
    <col min="4853" max="4864" width="11.42578125" style="215" customWidth="1"/>
    <col min="4865" max="4870" width="10.140625" style="215" customWidth="1"/>
    <col min="4871" max="4884" width="9.140625" style="215" customWidth="1"/>
    <col min="4885" max="4885" width="11.140625" style="215" customWidth="1"/>
    <col min="4886" max="5104" width="11.42578125" style="215"/>
    <col min="5105" max="5105" width="12" style="215" customWidth="1"/>
    <col min="5106" max="5106" width="11.42578125" style="215"/>
    <col min="5107" max="5107" width="9.7109375" style="215" customWidth="1"/>
    <col min="5108" max="5108" width="15.85546875" style="215" customWidth="1"/>
    <col min="5109" max="5120" width="11.42578125" style="215" customWidth="1"/>
    <col min="5121" max="5126" width="10.140625" style="215" customWidth="1"/>
    <col min="5127" max="5140" width="9.140625" style="215" customWidth="1"/>
    <col min="5141" max="5141" width="11.140625" style="215" customWidth="1"/>
    <col min="5142" max="5360" width="11.42578125" style="215"/>
    <col min="5361" max="5361" width="12" style="215" customWidth="1"/>
    <col min="5362" max="5362" width="11.42578125" style="215"/>
    <col min="5363" max="5363" width="9.7109375" style="215" customWidth="1"/>
    <col min="5364" max="5364" width="15.85546875" style="215" customWidth="1"/>
    <col min="5365" max="5376" width="11.42578125" style="215" customWidth="1"/>
    <col min="5377" max="5382" width="10.140625" style="215" customWidth="1"/>
    <col min="5383" max="5396" width="9.140625" style="215" customWidth="1"/>
    <col min="5397" max="5397" width="11.140625" style="215" customWidth="1"/>
    <col min="5398" max="5616" width="11.42578125" style="215"/>
    <col min="5617" max="5617" width="12" style="215" customWidth="1"/>
    <col min="5618" max="5618" width="11.42578125" style="215"/>
    <col min="5619" max="5619" width="9.7109375" style="215" customWidth="1"/>
    <col min="5620" max="5620" width="15.85546875" style="215" customWidth="1"/>
    <col min="5621" max="5632" width="11.42578125" style="215" customWidth="1"/>
    <col min="5633" max="5638" width="10.140625" style="215" customWidth="1"/>
    <col min="5639" max="5652" width="9.140625" style="215" customWidth="1"/>
    <col min="5653" max="5653" width="11.140625" style="215" customWidth="1"/>
    <col min="5654" max="5872" width="11.42578125" style="215"/>
    <col min="5873" max="5873" width="12" style="215" customWidth="1"/>
    <col min="5874" max="5874" width="11.42578125" style="215"/>
    <col min="5875" max="5875" width="9.7109375" style="215" customWidth="1"/>
    <col min="5876" max="5876" width="15.85546875" style="215" customWidth="1"/>
    <col min="5877" max="5888" width="11.42578125" style="215" customWidth="1"/>
    <col min="5889" max="5894" width="10.140625" style="215" customWidth="1"/>
    <col min="5895" max="5908" width="9.140625" style="215" customWidth="1"/>
    <col min="5909" max="5909" width="11.140625" style="215" customWidth="1"/>
    <col min="5910" max="6128" width="11.42578125" style="215"/>
    <col min="6129" max="6129" width="12" style="215" customWidth="1"/>
    <col min="6130" max="6130" width="11.42578125" style="215"/>
    <col min="6131" max="6131" width="9.7109375" style="215" customWidth="1"/>
    <col min="6132" max="6132" width="15.85546875" style="215" customWidth="1"/>
    <col min="6133" max="6144" width="11.42578125" style="215" customWidth="1"/>
    <col min="6145" max="6150" width="10.140625" style="215" customWidth="1"/>
    <col min="6151" max="6164" width="9.140625" style="215" customWidth="1"/>
    <col min="6165" max="6165" width="11.140625" style="215" customWidth="1"/>
    <col min="6166" max="6384" width="11.42578125" style="215"/>
    <col min="6385" max="6385" width="12" style="215" customWidth="1"/>
    <col min="6386" max="6386" width="11.42578125" style="215"/>
    <col min="6387" max="6387" width="9.7109375" style="215" customWidth="1"/>
    <col min="6388" max="6388" width="15.85546875" style="215" customWidth="1"/>
    <col min="6389" max="6400" width="11.42578125" style="215" customWidth="1"/>
    <col min="6401" max="6406" width="10.140625" style="215" customWidth="1"/>
    <col min="6407" max="6420" width="9.140625" style="215" customWidth="1"/>
    <col min="6421" max="6421" width="11.140625" style="215" customWidth="1"/>
    <col min="6422" max="6640" width="11.42578125" style="215"/>
    <col min="6641" max="6641" width="12" style="215" customWidth="1"/>
    <col min="6642" max="6642" width="11.42578125" style="215"/>
    <col min="6643" max="6643" width="9.7109375" style="215" customWidth="1"/>
    <col min="6644" max="6644" width="15.85546875" style="215" customWidth="1"/>
    <col min="6645" max="6656" width="11.42578125" style="215" customWidth="1"/>
    <col min="6657" max="6662" width="10.140625" style="215" customWidth="1"/>
    <col min="6663" max="6676" width="9.140625" style="215" customWidth="1"/>
    <col min="6677" max="6677" width="11.140625" style="215" customWidth="1"/>
    <col min="6678" max="6896" width="11.42578125" style="215"/>
    <col min="6897" max="6897" width="12" style="215" customWidth="1"/>
    <col min="6898" max="6898" width="11.42578125" style="215"/>
    <col min="6899" max="6899" width="9.7109375" style="215" customWidth="1"/>
    <col min="6900" max="6900" width="15.85546875" style="215" customWidth="1"/>
    <col min="6901" max="6912" width="11.42578125" style="215" customWidth="1"/>
    <col min="6913" max="6918" width="10.140625" style="215" customWidth="1"/>
    <col min="6919" max="6932" width="9.140625" style="215" customWidth="1"/>
    <col min="6933" max="6933" width="11.140625" style="215" customWidth="1"/>
    <col min="6934" max="7152" width="11.42578125" style="215"/>
    <col min="7153" max="7153" width="12" style="215" customWidth="1"/>
    <col min="7154" max="7154" width="11.42578125" style="215"/>
    <col min="7155" max="7155" width="9.7109375" style="215" customWidth="1"/>
    <col min="7156" max="7156" width="15.85546875" style="215" customWidth="1"/>
    <col min="7157" max="7168" width="11.42578125" style="215" customWidth="1"/>
    <col min="7169" max="7174" width="10.140625" style="215" customWidth="1"/>
    <col min="7175" max="7188" width="9.140625" style="215" customWidth="1"/>
    <col min="7189" max="7189" width="11.140625" style="215" customWidth="1"/>
    <col min="7190" max="7408" width="11.42578125" style="215"/>
    <col min="7409" max="7409" width="12" style="215" customWidth="1"/>
    <col min="7410" max="7410" width="11.42578125" style="215"/>
    <col min="7411" max="7411" width="9.7109375" style="215" customWidth="1"/>
    <col min="7412" max="7412" width="15.85546875" style="215" customWidth="1"/>
    <col min="7413" max="7424" width="11.42578125" style="215" customWidth="1"/>
    <col min="7425" max="7430" width="10.140625" style="215" customWidth="1"/>
    <col min="7431" max="7444" width="9.140625" style="215" customWidth="1"/>
    <col min="7445" max="7445" width="11.140625" style="215" customWidth="1"/>
    <col min="7446" max="7664" width="11.42578125" style="215"/>
    <col min="7665" max="7665" width="12" style="215" customWidth="1"/>
    <col min="7666" max="7666" width="11.42578125" style="215"/>
    <col min="7667" max="7667" width="9.7109375" style="215" customWidth="1"/>
    <col min="7668" max="7668" width="15.85546875" style="215" customWidth="1"/>
    <col min="7669" max="7680" width="11.42578125" style="215" customWidth="1"/>
    <col min="7681" max="7686" width="10.140625" style="215" customWidth="1"/>
    <col min="7687" max="7700" width="9.140625" style="215" customWidth="1"/>
    <col min="7701" max="7701" width="11.140625" style="215" customWidth="1"/>
    <col min="7702" max="7920" width="11.42578125" style="215"/>
    <col min="7921" max="7921" width="12" style="215" customWidth="1"/>
    <col min="7922" max="7922" width="11.42578125" style="215"/>
    <col min="7923" max="7923" width="9.7109375" style="215" customWidth="1"/>
    <col min="7924" max="7924" width="15.85546875" style="215" customWidth="1"/>
    <col min="7925" max="7936" width="11.42578125" style="215" customWidth="1"/>
    <col min="7937" max="7942" width="10.140625" style="215" customWidth="1"/>
    <col min="7943" max="7956" width="9.140625" style="215" customWidth="1"/>
    <col min="7957" max="7957" width="11.140625" style="215" customWidth="1"/>
    <col min="7958" max="8176" width="11.42578125" style="215"/>
    <col min="8177" max="8177" width="12" style="215" customWidth="1"/>
    <col min="8178" max="8178" width="11.42578125" style="215"/>
    <col min="8179" max="8179" width="9.7109375" style="215" customWidth="1"/>
    <col min="8180" max="8180" width="15.85546875" style="215" customWidth="1"/>
    <col min="8181" max="8192" width="11.42578125" style="215" customWidth="1"/>
    <col min="8193" max="8198" width="10.140625" style="215" customWidth="1"/>
    <col min="8199" max="8212" width="9.140625" style="215" customWidth="1"/>
    <col min="8213" max="8213" width="11.140625" style="215" customWidth="1"/>
    <col min="8214" max="8432" width="11.42578125" style="215"/>
    <col min="8433" max="8433" width="12" style="215" customWidth="1"/>
    <col min="8434" max="8434" width="11.42578125" style="215"/>
    <col min="8435" max="8435" width="9.7109375" style="215" customWidth="1"/>
    <col min="8436" max="8436" width="15.85546875" style="215" customWidth="1"/>
    <col min="8437" max="8448" width="11.42578125" style="215" customWidth="1"/>
    <col min="8449" max="8454" width="10.140625" style="215" customWidth="1"/>
    <col min="8455" max="8468" width="9.140625" style="215" customWidth="1"/>
    <col min="8469" max="8469" width="11.140625" style="215" customWidth="1"/>
    <col min="8470" max="8688" width="11.42578125" style="215"/>
    <col min="8689" max="8689" width="12" style="215" customWidth="1"/>
    <col min="8690" max="8690" width="11.42578125" style="215"/>
    <col min="8691" max="8691" width="9.7109375" style="215" customWidth="1"/>
    <col min="8692" max="8692" width="15.85546875" style="215" customWidth="1"/>
    <col min="8693" max="8704" width="11.42578125" style="215" customWidth="1"/>
    <col min="8705" max="8710" width="10.140625" style="215" customWidth="1"/>
    <col min="8711" max="8724" width="9.140625" style="215" customWidth="1"/>
    <col min="8725" max="8725" width="11.140625" style="215" customWidth="1"/>
    <col min="8726" max="8944" width="11.42578125" style="215"/>
    <col min="8945" max="8945" width="12" style="215" customWidth="1"/>
    <col min="8946" max="8946" width="11.42578125" style="215"/>
    <col min="8947" max="8947" width="9.7109375" style="215" customWidth="1"/>
    <col min="8948" max="8948" width="15.85546875" style="215" customWidth="1"/>
    <col min="8949" max="8960" width="11.42578125" style="215" customWidth="1"/>
    <col min="8961" max="8966" width="10.140625" style="215" customWidth="1"/>
    <col min="8967" max="8980" width="9.140625" style="215" customWidth="1"/>
    <col min="8981" max="8981" width="11.140625" style="215" customWidth="1"/>
    <col min="8982" max="9200" width="11.42578125" style="215"/>
    <col min="9201" max="9201" width="12" style="215" customWidth="1"/>
    <col min="9202" max="9202" width="11.42578125" style="215"/>
    <col min="9203" max="9203" width="9.7109375" style="215" customWidth="1"/>
    <col min="9204" max="9204" width="15.85546875" style="215" customWidth="1"/>
    <col min="9205" max="9216" width="11.42578125" style="215" customWidth="1"/>
    <col min="9217" max="9222" width="10.140625" style="215" customWidth="1"/>
    <col min="9223" max="9236" width="9.140625" style="215" customWidth="1"/>
    <col min="9237" max="9237" width="11.140625" style="215" customWidth="1"/>
    <col min="9238" max="9456" width="11.42578125" style="215"/>
    <col min="9457" max="9457" width="12" style="215" customWidth="1"/>
    <col min="9458" max="9458" width="11.42578125" style="215"/>
    <col min="9459" max="9459" width="9.7109375" style="215" customWidth="1"/>
    <col min="9460" max="9460" width="15.85546875" style="215" customWidth="1"/>
    <col min="9461" max="9472" width="11.42578125" style="215" customWidth="1"/>
    <col min="9473" max="9478" width="10.140625" style="215" customWidth="1"/>
    <col min="9479" max="9492" width="9.140625" style="215" customWidth="1"/>
    <col min="9493" max="9493" width="11.140625" style="215" customWidth="1"/>
    <col min="9494" max="9712" width="11.42578125" style="215"/>
    <col min="9713" max="9713" width="12" style="215" customWidth="1"/>
    <col min="9714" max="9714" width="11.42578125" style="215"/>
    <col min="9715" max="9715" width="9.7109375" style="215" customWidth="1"/>
    <col min="9716" max="9716" width="15.85546875" style="215" customWidth="1"/>
    <col min="9717" max="9728" width="11.42578125" style="215" customWidth="1"/>
    <col min="9729" max="9734" width="10.140625" style="215" customWidth="1"/>
    <col min="9735" max="9748" width="9.140625" style="215" customWidth="1"/>
    <col min="9749" max="9749" width="11.140625" style="215" customWidth="1"/>
    <col min="9750" max="9968" width="11.42578125" style="215"/>
    <col min="9969" max="9969" width="12" style="215" customWidth="1"/>
    <col min="9970" max="9970" width="11.42578125" style="215"/>
    <col min="9971" max="9971" width="9.7109375" style="215" customWidth="1"/>
    <col min="9972" max="9972" width="15.85546875" style="215" customWidth="1"/>
    <col min="9973" max="9984" width="11.42578125" style="215" customWidth="1"/>
    <col min="9985" max="9990" width="10.140625" style="215" customWidth="1"/>
    <col min="9991" max="10004" width="9.140625" style="215" customWidth="1"/>
    <col min="10005" max="10005" width="11.140625" style="215" customWidth="1"/>
    <col min="10006" max="10224" width="11.42578125" style="215"/>
    <col min="10225" max="10225" width="12" style="215" customWidth="1"/>
    <col min="10226" max="10226" width="11.42578125" style="215"/>
    <col min="10227" max="10227" width="9.7109375" style="215" customWidth="1"/>
    <col min="10228" max="10228" width="15.85546875" style="215" customWidth="1"/>
    <col min="10229" max="10240" width="11.42578125" style="215" customWidth="1"/>
    <col min="10241" max="10246" width="10.140625" style="215" customWidth="1"/>
    <col min="10247" max="10260" width="9.140625" style="215" customWidth="1"/>
    <col min="10261" max="10261" width="11.140625" style="215" customWidth="1"/>
    <col min="10262" max="10480" width="11.42578125" style="215"/>
    <col min="10481" max="10481" width="12" style="215" customWidth="1"/>
    <col min="10482" max="10482" width="11.42578125" style="215"/>
    <col min="10483" max="10483" width="9.7109375" style="215" customWidth="1"/>
    <col min="10484" max="10484" width="15.85546875" style="215" customWidth="1"/>
    <col min="10485" max="10496" width="11.42578125" style="215" customWidth="1"/>
    <col min="10497" max="10502" width="10.140625" style="215" customWidth="1"/>
    <col min="10503" max="10516" width="9.140625" style="215" customWidth="1"/>
    <col min="10517" max="10517" width="11.140625" style="215" customWidth="1"/>
    <col min="10518" max="10736" width="11.42578125" style="215"/>
    <col min="10737" max="10737" width="12" style="215" customWidth="1"/>
    <col min="10738" max="10738" width="11.42578125" style="215"/>
    <col min="10739" max="10739" width="9.7109375" style="215" customWidth="1"/>
    <col min="10740" max="10740" width="15.85546875" style="215" customWidth="1"/>
    <col min="10741" max="10752" width="11.42578125" style="215" customWidth="1"/>
    <col min="10753" max="10758" width="10.140625" style="215" customWidth="1"/>
    <col min="10759" max="10772" width="9.140625" style="215" customWidth="1"/>
    <col min="10773" max="10773" width="11.140625" style="215" customWidth="1"/>
    <col min="10774" max="10992" width="11.42578125" style="215"/>
    <col min="10993" max="10993" width="12" style="215" customWidth="1"/>
    <col min="10994" max="10994" width="11.42578125" style="215"/>
    <col min="10995" max="10995" width="9.7109375" style="215" customWidth="1"/>
    <col min="10996" max="10996" width="15.85546875" style="215" customWidth="1"/>
    <col min="10997" max="11008" width="11.42578125" style="215" customWidth="1"/>
    <col min="11009" max="11014" width="10.140625" style="215" customWidth="1"/>
    <col min="11015" max="11028" width="9.140625" style="215" customWidth="1"/>
    <col min="11029" max="11029" width="11.140625" style="215" customWidth="1"/>
    <col min="11030" max="11248" width="11.42578125" style="215"/>
    <col min="11249" max="11249" width="12" style="215" customWidth="1"/>
    <col min="11250" max="11250" width="11.42578125" style="215"/>
    <col min="11251" max="11251" width="9.7109375" style="215" customWidth="1"/>
    <col min="11252" max="11252" width="15.85546875" style="215" customWidth="1"/>
    <col min="11253" max="11264" width="11.42578125" style="215" customWidth="1"/>
    <col min="11265" max="11270" width="10.140625" style="215" customWidth="1"/>
    <col min="11271" max="11284" width="9.140625" style="215" customWidth="1"/>
    <col min="11285" max="11285" width="11.140625" style="215" customWidth="1"/>
    <col min="11286" max="11504" width="11.42578125" style="215"/>
    <col min="11505" max="11505" width="12" style="215" customWidth="1"/>
    <col min="11506" max="11506" width="11.42578125" style="215"/>
    <col min="11507" max="11507" width="9.7109375" style="215" customWidth="1"/>
    <col min="11508" max="11508" width="15.85546875" style="215" customWidth="1"/>
    <col min="11509" max="11520" width="11.42578125" style="215" customWidth="1"/>
    <col min="11521" max="11526" width="10.140625" style="215" customWidth="1"/>
    <col min="11527" max="11540" width="9.140625" style="215" customWidth="1"/>
    <col min="11541" max="11541" width="11.140625" style="215" customWidth="1"/>
    <col min="11542" max="11760" width="11.42578125" style="215"/>
    <col min="11761" max="11761" width="12" style="215" customWidth="1"/>
    <col min="11762" max="11762" width="11.42578125" style="215"/>
    <col min="11763" max="11763" width="9.7109375" style="215" customWidth="1"/>
    <col min="11764" max="11764" width="15.85546875" style="215" customWidth="1"/>
    <col min="11765" max="11776" width="11.42578125" style="215" customWidth="1"/>
    <col min="11777" max="11782" width="10.140625" style="215" customWidth="1"/>
    <col min="11783" max="11796" width="9.140625" style="215" customWidth="1"/>
    <col min="11797" max="11797" width="11.140625" style="215" customWidth="1"/>
    <col min="11798" max="12016" width="11.42578125" style="215"/>
    <col min="12017" max="12017" width="12" style="215" customWidth="1"/>
    <col min="12018" max="12018" width="11.42578125" style="215"/>
    <col min="12019" max="12019" width="9.7109375" style="215" customWidth="1"/>
    <col min="12020" max="12020" width="15.85546875" style="215" customWidth="1"/>
    <col min="12021" max="12032" width="11.42578125" style="215" customWidth="1"/>
    <col min="12033" max="12038" width="10.140625" style="215" customWidth="1"/>
    <col min="12039" max="12052" width="9.140625" style="215" customWidth="1"/>
    <col min="12053" max="12053" width="11.140625" style="215" customWidth="1"/>
    <col min="12054" max="12272" width="11.42578125" style="215"/>
    <col min="12273" max="12273" width="12" style="215" customWidth="1"/>
    <col min="12274" max="12274" width="11.42578125" style="215"/>
    <col min="12275" max="12275" width="9.7109375" style="215" customWidth="1"/>
    <col min="12276" max="12276" width="15.85546875" style="215" customWidth="1"/>
    <col min="12277" max="12288" width="11.42578125" style="215" customWidth="1"/>
    <col min="12289" max="12294" width="10.140625" style="215" customWidth="1"/>
    <col min="12295" max="12308" width="9.140625" style="215" customWidth="1"/>
    <col min="12309" max="12309" width="11.140625" style="215" customWidth="1"/>
    <col min="12310" max="12528" width="11.42578125" style="215"/>
    <col min="12529" max="12529" width="12" style="215" customWidth="1"/>
    <col min="12530" max="12530" width="11.42578125" style="215"/>
    <col min="12531" max="12531" width="9.7109375" style="215" customWidth="1"/>
    <col min="12532" max="12532" width="15.85546875" style="215" customWidth="1"/>
    <col min="12533" max="12544" width="11.42578125" style="215" customWidth="1"/>
    <col min="12545" max="12550" width="10.140625" style="215" customWidth="1"/>
    <col min="12551" max="12564" width="9.140625" style="215" customWidth="1"/>
    <col min="12565" max="12565" width="11.140625" style="215" customWidth="1"/>
    <col min="12566" max="12784" width="11.42578125" style="215"/>
    <col min="12785" max="12785" width="12" style="215" customWidth="1"/>
    <col min="12786" max="12786" width="11.42578125" style="215"/>
    <col min="12787" max="12787" width="9.7109375" style="215" customWidth="1"/>
    <col min="12788" max="12788" width="15.85546875" style="215" customWidth="1"/>
    <col min="12789" max="12800" width="11.42578125" style="215" customWidth="1"/>
    <col min="12801" max="12806" width="10.140625" style="215" customWidth="1"/>
    <col min="12807" max="12820" width="9.140625" style="215" customWidth="1"/>
    <col min="12821" max="12821" width="11.140625" style="215" customWidth="1"/>
    <col min="12822" max="13040" width="11.42578125" style="215"/>
    <col min="13041" max="13041" width="12" style="215" customWidth="1"/>
    <col min="13042" max="13042" width="11.42578125" style="215"/>
    <col min="13043" max="13043" width="9.7109375" style="215" customWidth="1"/>
    <col min="13044" max="13044" width="15.85546875" style="215" customWidth="1"/>
    <col min="13045" max="13056" width="11.42578125" style="215" customWidth="1"/>
    <col min="13057" max="13062" width="10.140625" style="215" customWidth="1"/>
    <col min="13063" max="13076" width="9.140625" style="215" customWidth="1"/>
    <col min="13077" max="13077" width="11.140625" style="215" customWidth="1"/>
    <col min="13078" max="13296" width="11.42578125" style="215"/>
    <col min="13297" max="13297" width="12" style="215" customWidth="1"/>
    <col min="13298" max="13298" width="11.42578125" style="215"/>
    <col min="13299" max="13299" width="9.7109375" style="215" customWidth="1"/>
    <col min="13300" max="13300" width="15.85546875" style="215" customWidth="1"/>
    <col min="13301" max="13312" width="11.42578125" style="215" customWidth="1"/>
    <col min="13313" max="13318" width="10.140625" style="215" customWidth="1"/>
    <col min="13319" max="13332" width="9.140625" style="215" customWidth="1"/>
    <col min="13333" max="13333" width="11.140625" style="215" customWidth="1"/>
    <col min="13334" max="13552" width="11.42578125" style="215"/>
    <col min="13553" max="13553" width="12" style="215" customWidth="1"/>
    <col min="13554" max="13554" width="11.42578125" style="215"/>
    <col min="13555" max="13555" width="9.7109375" style="215" customWidth="1"/>
    <col min="13556" max="13556" width="15.85546875" style="215" customWidth="1"/>
    <col min="13557" max="13568" width="11.42578125" style="215" customWidth="1"/>
    <col min="13569" max="13574" width="10.140625" style="215" customWidth="1"/>
    <col min="13575" max="13588" width="9.140625" style="215" customWidth="1"/>
    <col min="13589" max="13589" width="11.140625" style="215" customWidth="1"/>
    <col min="13590" max="13808" width="11.42578125" style="215"/>
    <col min="13809" max="13809" width="12" style="215" customWidth="1"/>
    <col min="13810" max="13810" width="11.42578125" style="215"/>
    <col min="13811" max="13811" width="9.7109375" style="215" customWidth="1"/>
    <col min="13812" max="13812" width="15.85546875" style="215" customWidth="1"/>
    <col min="13813" max="13824" width="11.42578125" style="215" customWidth="1"/>
    <col min="13825" max="13830" width="10.140625" style="215" customWidth="1"/>
    <col min="13831" max="13844" width="9.140625" style="215" customWidth="1"/>
    <col min="13845" max="13845" width="11.140625" style="215" customWidth="1"/>
    <col min="13846" max="14064" width="11.42578125" style="215"/>
    <col min="14065" max="14065" width="12" style="215" customWidth="1"/>
    <col min="14066" max="14066" width="11.42578125" style="215"/>
    <col min="14067" max="14067" width="9.7109375" style="215" customWidth="1"/>
    <col min="14068" max="14068" width="15.85546875" style="215" customWidth="1"/>
    <col min="14069" max="14080" width="11.42578125" style="215" customWidth="1"/>
    <col min="14081" max="14086" width="10.140625" style="215" customWidth="1"/>
    <col min="14087" max="14100" width="9.140625" style="215" customWidth="1"/>
    <col min="14101" max="14101" width="11.140625" style="215" customWidth="1"/>
    <col min="14102" max="14320" width="11.42578125" style="215"/>
    <col min="14321" max="14321" width="12" style="215" customWidth="1"/>
    <col min="14322" max="14322" width="11.42578125" style="215"/>
    <col min="14323" max="14323" width="9.7109375" style="215" customWidth="1"/>
    <col min="14324" max="14324" width="15.85546875" style="215" customWidth="1"/>
    <col min="14325" max="14336" width="11.42578125" style="215" customWidth="1"/>
    <col min="14337" max="14342" width="10.140625" style="215" customWidth="1"/>
    <col min="14343" max="14356" width="9.140625" style="215" customWidth="1"/>
    <col min="14357" max="14357" width="11.140625" style="215" customWidth="1"/>
    <col min="14358" max="14576" width="11.42578125" style="215"/>
    <col min="14577" max="14577" width="12" style="215" customWidth="1"/>
    <col min="14578" max="14578" width="11.42578125" style="215"/>
    <col min="14579" max="14579" width="9.7109375" style="215" customWidth="1"/>
    <col min="14580" max="14580" width="15.85546875" style="215" customWidth="1"/>
    <col min="14581" max="14592" width="11.42578125" style="215" customWidth="1"/>
    <col min="14593" max="14598" width="10.140625" style="215" customWidth="1"/>
    <col min="14599" max="14612" width="9.140625" style="215" customWidth="1"/>
    <col min="14613" max="14613" width="11.140625" style="215" customWidth="1"/>
    <col min="14614" max="14832" width="11.42578125" style="215"/>
    <col min="14833" max="14833" width="12" style="215" customWidth="1"/>
    <col min="14834" max="14834" width="11.42578125" style="215"/>
    <col min="14835" max="14835" width="9.7109375" style="215" customWidth="1"/>
    <col min="14836" max="14836" width="15.85546875" style="215" customWidth="1"/>
    <col min="14837" max="14848" width="11.42578125" style="215" customWidth="1"/>
    <col min="14849" max="14854" width="10.140625" style="215" customWidth="1"/>
    <col min="14855" max="14868" width="9.140625" style="215" customWidth="1"/>
    <col min="14869" max="14869" width="11.140625" style="215" customWidth="1"/>
    <col min="14870" max="15088" width="11.42578125" style="215"/>
    <col min="15089" max="15089" width="12" style="215" customWidth="1"/>
    <col min="15090" max="15090" width="11.42578125" style="215"/>
    <col min="15091" max="15091" width="9.7109375" style="215" customWidth="1"/>
    <col min="15092" max="15092" width="15.85546875" style="215" customWidth="1"/>
    <col min="15093" max="15104" width="11.42578125" style="215" customWidth="1"/>
    <col min="15105" max="15110" width="10.140625" style="215" customWidth="1"/>
    <col min="15111" max="15124" width="9.140625" style="215" customWidth="1"/>
    <col min="15125" max="15125" width="11.140625" style="215" customWidth="1"/>
    <col min="15126" max="15344" width="11.42578125" style="215"/>
    <col min="15345" max="15345" width="12" style="215" customWidth="1"/>
    <col min="15346" max="15346" width="11.42578125" style="215"/>
    <col min="15347" max="15347" width="9.7109375" style="215" customWidth="1"/>
    <col min="15348" max="15348" width="15.85546875" style="215" customWidth="1"/>
    <col min="15349" max="15360" width="11.42578125" style="215" customWidth="1"/>
    <col min="15361" max="15366" width="10.140625" style="215" customWidth="1"/>
    <col min="15367" max="15380" width="9.140625" style="215" customWidth="1"/>
    <col min="15381" max="15381" width="11.140625" style="215" customWidth="1"/>
    <col min="15382" max="15600" width="11.42578125" style="215"/>
    <col min="15601" max="15601" width="12" style="215" customWidth="1"/>
    <col min="15602" max="15602" width="11.42578125" style="215"/>
    <col min="15603" max="15603" width="9.7109375" style="215" customWidth="1"/>
    <col min="15604" max="15604" width="15.85546875" style="215" customWidth="1"/>
    <col min="15605" max="15616" width="11.42578125" style="215" customWidth="1"/>
    <col min="15617" max="15622" width="10.140625" style="215" customWidth="1"/>
    <col min="15623" max="15636" width="9.140625" style="215" customWidth="1"/>
    <col min="15637" max="15637" width="11.140625" style="215" customWidth="1"/>
    <col min="15638" max="15856" width="11.42578125" style="215"/>
    <col min="15857" max="15857" width="12" style="215" customWidth="1"/>
    <col min="15858" max="15858" width="11.42578125" style="215"/>
    <col min="15859" max="15859" width="9.7109375" style="215" customWidth="1"/>
    <col min="15860" max="15860" width="15.85546875" style="215" customWidth="1"/>
    <col min="15861" max="15872" width="11.42578125" style="215" customWidth="1"/>
    <col min="15873" max="15878" width="10.140625" style="215" customWidth="1"/>
    <col min="15879" max="15892" width="9.140625" style="215" customWidth="1"/>
    <col min="15893" max="15893" width="11.140625" style="215" customWidth="1"/>
    <col min="15894" max="16112" width="11.42578125" style="215"/>
    <col min="16113" max="16113" width="12" style="215" customWidth="1"/>
    <col min="16114" max="16114" width="11.42578125" style="215"/>
    <col min="16115" max="16115" width="9.7109375" style="215" customWidth="1"/>
    <col min="16116" max="16116" width="15.85546875" style="215" customWidth="1"/>
    <col min="16117" max="16128" width="11.42578125" style="215" customWidth="1"/>
    <col min="16129" max="16134" width="10.140625" style="215" customWidth="1"/>
    <col min="16135" max="16148" width="9.140625" style="215" customWidth="1"/>
    <col min="16149" max="16149" width="11.140625" style="215" customWidth="1"/>
    <col min="16150" max="16384" width="11.42578125" style="215"/>
  </cols>
  <sheetData>
    <row r="1" spans="2:8" ht="15" customHeight="1">
      <c r="C1" s="216"/>
    </row>
    <row r="2" spans="2:8" ht="15" customHeight="1">
      <c r="C2" s="216"/>
    </row>
    <row r="3" spans="2:8" ht="15" customHeight="1"/>
    <row r="4" spans="2:8" ht="15" customHeight="1"/>
    <row r="5" spans="2:8" ht="36" customHeight="1" thickBot="1">
      <c r="B5" s="366" t="s">
        <v>245</v>
      </c>
      <c r="C5" s="366"/>
      <c r="D5" s="366"/>
      <c r="E5" s="366"/>
      <c r="F5" s="366"/>
    </row>
    <row r="6" spans="2:8" ht="45" customHeight="1" thickBot="1">
      <c r="B6" s="38"/>
      <c r="C6" s="217" t="s">
        <v>51</v>
      </c>
      <c r="D6" s="217" t="s">
        <v>246</v>
      </c>
      <c r="E6" s="217" t="s">
        <v>247</v>
      </c>
      <c r="F6" s="218" t="s">
        <v>248</v>
      </c>
      <c r="H6" s="71" t="s">
        <v>98</v>
      </c>
    </row>
    <row r="7" spans="2:8" ht="15" customHeight="1">
      <c r="B7" s="219" t="s">
        <v>254</v>
      </c>
      <c r="C7" s="45">
        <v>69370</v>
      </c>
      <c r="D7" s="46">
        <f t="shared" ref="D7:D12" si="0">IFERROR((C7-C8)/C8,"-")</f>
        <v>0.22218502792508676</v>
      </c>
      <c r="E7" s="46">
        <f t="shared" ref="E7:E12" si="1">C7/C20-1</f>
        <v>0.1180234338485342</v>
      </c>
      <c r="F7" s="220">
        <f>((SUM(C7:C13,C15:C19)/SUM(C20:C26,C28:C32))-1)</f>
        <v>-3.5933728403980125E-2</v>
      </c>
    </row>
    <row r="8" spans="2:8" ht="15" customHeight="1">
      <c r="B8" s="219" t="s">
        <v>255</v>
      </c>
      <c r="C8" s="45">
        <v>56759</v>
      </c>
      <c r="D8" s="46">
        <f t="shared" si="0"/>
        <v>0.10426070038910505</v>
      </c>
      <c r="E8" s="46">
        <f t="shared" si="1"/>
        <v>-0.12245087277168787</v>
      </c>
      <c r="F8" s="220">
        <f>((SUM(C8:C13,C15:C20)/SUM(C21:C26,C28:C33))-1)</f>
        <v>-5.965169530245551E-2</v>
      </c>
    </row>
    <row r="9" spans="2:8" ht="15" customHeight="1">
      <c r="B9" s="219" t="s">
        <v>256</v>
      </c>
      <c r="C9" s="45">
        <v>51400</v>
      </c>
      <c r="D9" s="46">
        <f t="shared" si="0"/>
        <v>-0.17290208383618955</v>
      </c>
      <c r="E9" s="46">
        <f t="shared" si="1"/>
        <v>-9.1936965585471042E-2</v>
      </c>
      <c r="F9" s="220">
        <f>((SUM(C9:C13,C15:C21)/SUM(C22:C26,C28:C34))-1)</f>
        <v>-4.5792908943325661E-2</v>
      </c>
    </row>
    <row r="10" spans="2:8" ht="15" customHeight="1">
      <c r="B10" s="219" t="s">
        <v>257</v>
      </c>
      <c r="C10" s="45">
        <v>62145</v>
      </c>
      <c r="D10" s="46">
        <f t="shared" si="0"/>
        <v>-6.7003963487869328E-2</v>
      </c>
      <c r="E10" s="46">
        <f t="shared" si="1"/>
        <v>3.9214046822742432E-2</v>
      </c>
      <c r="F10" s="220">
        <f>((SUM(C10:C13,C15:C22)/SUM(C23:C26,C28:C35))-1)</f>
        <v>-3.823501168336485E-2</v>
      </c>
    </row>
    <row r="11" spans="2:8" ht="15" customHeight="1">
      <c r="B11" s="219" t="s">
        <v>258</v>
      </c>
      <c r="C11" s="45">
        <v>66608</v>
      </c>
      <c r="D11" s="46">
        <f t="shared" si="0"/>
        <v>0.17511732119544124</v>
      </c>
      <c r="E11" s="46">
        <f t="shared" si="1"/>
        <v>0.12437542201215401</v>
      </c>
      <c r="F11" s="220">
        <f>((SUM(C11:C13,C15:C23)/SUM(C24:C26,C28:C36))-1)</f>
        <v>-5.4751158594641747E-2</v>
      </c>
    </row>
    <row r="12" spans="2:8" ht="15" customHeight="1">
      <c r="B12" s="219" t="s">
        <v>259</v>
      </c>
      <c r="C12" s="45">
        <v>56682</v>
      </c>
      <c r="D12" s="46">
        <f t="shared" si="0"/>
        <v>1.7228383762248303E-2</v>
      </c>
      <c r="E12" s="46">
        <f t="shared" si="1"/>
        <v>3.2665925777478177E-2</v>
      </c>
      <c r="F12" s="220">
        <f>((SUM(C12:C13,C15:C24)/SUM(C25:C26,C28:C37))-1)</f>
        <v>-7.1703249024927196E-2</v>
      </c>
    </row>
    <row r="13" spans="2:8" ht="15" customHeight="1">
      <c r="B13" s="219" t="s">
        <v>260</v>
      </c>
      <c r="C13" s="45">
        <v>55722</v>
      </c>
      <c r="D13" s="46">
        <f>C13/C15-1</f>
        <v>-3.4732447554870371E-2</v>
      </c>
      <c r="E13" s="46">
        <f>C13/C26-1</f>
        <v>-3.5283933518005517E-2</v>
      </c>
      <c r="F13" s="220">
        <f>((SUM(C13,C15:C25)/SUM(C26,C28:C38))-1)</f>
        <v>-7.9124609710582439E-2</v>
      </c>
    </row>
    <row r="14" spans="2:8" ht="30" customHeight="1">
      <c r="B14" s="171" t="str">
        <f>actualizaciones!$A$2</f>
        <v xml:space="preserve">acumulado julio 2011 </v>
      </c>
      <c r="C14" s="42">
        <v>418686</v>
      </c>
      <c r="D14" s="43"/>
      <c r="E14" s="43">
        <v>8.8357400504555095E-3</v>
      </c>
      <c r="F14" s="221" t="s">
        <v>64</v>
      </c>
    </row>
    <row r="15" spans="2:8" ht="15" customHeight="1" outlineLevel="1">
      <c r="B15" s="219" t="s">
        <v>249</v>
      </c>
      <c r="C15" s="45">
        <v>57727</v>
      </c>
      <c r="D15" s="46">
        <f t="shared" ref="D15:D25" si="2">IFERROR((C15-C16)/C16,"-")</f>
        <v>2.9699261531875423E-2</v>
      </c>
      <c r="E15" s="46">
        <f>C15/C28-1</f>
        <v>-8.4294348122650353E-2</v>
      </c>
      <c r="F15" s="220">
        <f>((SUM(C15:C26)/SUM(C28:C39))-1)</f>
        <v>-7.6419928049711094E-2</v>
      </c>
    </row>
    <row r="16" spans="2:8" ht="15" customHeight="1" outlineLevel="1">
      <c r="B16" s="219" t="s">
        <v>250</v>
      </c>
      <c r="C16" s="45">
        <v>56062</v>
      </c>
      <c r="D16" s="46">
        <f t="shared" si="2"/>
        <v>2.2898534858685933E-2</v>
      </c>
      <c r="E16" s="46">
        <f t="shared" ref="E16:E66" si="3">C16/C29-1</f>
        <v>-8.2124496545400993E-2</v>
      </c>
      <c r="F16" s="220">
        <f>((SUM(C16:C26,C28)/SUM(C29:C39,C41))-1)</f>
        <v>-7.7360416020548772E-2</v>
      </c>
    </row>
    <row r="17" spans="2:6" ht="15" customHeight="1" outlineLevel="1">
      <c r="B17" s="219" t="s">
        <v>251</v>
      </c>
      <c r="C17" s="45">
        <v>54807</v>
      </c>
      <c r="D17" s="46">
        <f t="shared" si="2"/>
        <v>-1.9885906400329046E-2</v>
      </c>
      <c r="E17" s="46">
        <f t="shared" si="3"/>
        <v>-6.4088114754098369E-2</v>
      </c>
      <c r="F17" s="220">
        <f>((SUM(C17:C26,C28:C29)/SUM(C30:C39,C41:C42))-1)</f>
        <v>-7.9825645862275474E-2</v>
      </c>
    </row>
    <row r="18" spans="2:6" ht="15" customHeight="1" outlineLevel="1">
      <c r="B18" s="219" t="s">
        <v>252</v>
      </c>
      <c r="C18" s="45">
        <v>55919</v>
      </c>
      <c r="D18" s="46">
        <f t="shared" si="2"/>
        <v>-0.22457497850625399</v>
      </c>
      <c r="E18" s="46">
        <f t="shared" si="3"/>
        <v>-2.0408520776399652E-2</v>
      </c>
      <c r="F18" s="220">
        <f>((SUM(C18:C26,C28:C30)/SUM(C31:C39,C41:C43))-1)</f>
        <v>-8.4501783107969186E-2</v>
      </c>
    </row>
    <row r="19" spans="2:6" ht="15" customHeight="1" outlineLevel="1">
      <c r="B19" s="219" t="s">
        <v>253</v>
      </c>
      <c r="C19" s="45">
        <v>72114</v>
      </c>
      <c r="D19" s="46">
        <f t="shared" si="2"/>
        <v>0.1622479733105549</v>
      </c>
      <c r="E19" s="46">
        <f t="shared" si="3"/>
        <v>-0.17295716497505587</v>
      </c>
      <c r="F19" s="220">
        <f>((SUM(C19:C26,C28:C31)/SUM(C32:C39,C41:C44))-1)</f>
        <v>-9.8019702465227843E-2</v>
      </c>
    </row>
    <row r="20" spans="2:6" ht="15" customHeight="1" outlineLevel="1">
      <c r="B20" s="219" t="s">
        <v>254</v>
      </c>
      <c r="C20" s="45">
        <v>62047</v>
      </c>
      <c r="D20" s="46">
        <f t="shared" si="2"/>
        <v>-4.069326984028819E-2</v>
      </c>
      <c r="E20" s="46">
        <f t="shared" si="3"/>
        <v>-0.14973826294296599</v>
      </c>
      <c r="F20" s="220">
        <f>((SUM(C20:C26,C28:C32)/SUM(C33:C39,C41:C45))-1)</f>
        <v>-0.10164445326953442</v>
      </c>
    </row>
    <row r="21" spans="2:6" ht="15" customHeight="1" outlineLevel="1">
      <c r="B21" s="219" t="s">
        <v>255</v>
      </c>
      <c r="C21" s="45">
        <v>64679</v>
      </c>
      <c r="D21" s="46">
        <f t="shared" si="2"/>
        <v>0.14265776270228253</v>
      </c>
      <c r="E21" s="46">
        <f t="shared" si="3"/>
        <v>4.2469860099284329E-2</v>
      </c>
      <c r="F21" s="220">
        <f>((SUM(C21:C26,C28:C33)/SUM(C34:C39,C41:C46))-1)</f>
        <v>-0.10519622827179831</v>
      </c>
    </row>
    <row r="22" spans="2:6" ht="15" customHeight="1" outlineLevel="1">
      <c r="B22" s="219" t="s">
        <v>256</v>
      </c>
      <c r="C22" s="45">
        <v>56604</v>
      </c>
      <c r="D22" s="46">
        <f t="shared" si="2"/>
        <v>-5.3444816053511708E-2</v>
      </c>
      <c r="E22" s="46">
        <f t="shared" si="3"/>
        <v>8.6423492934657453E-3</v>
      </c>
      <c r="F22" s="220">
        <f>((SUM(C22:C26,C28:C34)/SUM(C35:C39,C41:C47))-1)</f>
        <v>-0.11989738163638053</v>
      </c>
    </row>
    <row r="23" spans="2:6" ht="15" customHeight="1" outlineLevel="1">
      <c r="B23" s="219" t="s">
        <v>257</v>
      </c>
      <c r="C23" s="45">
        <v>59800</v>
      </c>
      <c r="D23" s="46">
        <f t="shared" si="2"/>
        <v>9.4530722484807567E-3</v>
      </c>
      <c r="E23" s="46">
        <f t="shared" si="3"/>
        <v>-0.15080942913944906</v>
      </c>
      <c r="F23" s="220">
        <f>((SUM(C23:C26,C28:C35)/SUM(C36:C39,C41:C48))-1)</f>
        <v>-0.13894337438502846</v>
      </c>
    </row>
    <row r="24" spans="2:6" ht="15" customHeight="1" outlineLevel="1">
      <c r="B24" s="219" t="s">
        <v>258</v>
      </c>
      <c r="C24" s="45">
        <v>59240</v>
      </c>
      <c r="D24" s="46">
        <f t="shared" si="2"/>
        <v>7.9269070305525699E-2</v>
      </c>
      <c r="E24" s="46">
        <f t="shared" si="3"/>
        <v>-9.1257727530718369E-2</v>
      </c>
      <c r="F24" s="220">
        <f>((SUM(C24:C26,C28:C36)/SUM(C37:C39,C41:C49))-1)</f>
        <v>-0.13317206740338294</v>
      </c>
    </row>
    <row r="25" spans="2:6" ht="15" customHeight="1" outlineLevel="1">
      <c r="B25" s="219" t="s">
        <v>259</v>
      </c>
      <c r="C25" s="45">
        <v>54889</v>
      </c>
      <c r="D25" s="46">
        <f t="shared" si="2"/>
        <v>-4.9705678670360111E-2</v>
      </c>
      <c r="E25" s="46">
        <f t="shared" si="3"/>
        <v>-7.1534896309076723E-2</v>
      </c>
      <c r="F25" s="220">
        <f>((SUM(C25:C26,C28:C37)/SUM(C38:C39,C41:C50))-1)</f>
        <v>-0.14904033534130967</v>
      </c>
    </row>
    <row r="26" spans="2:6" ht="15" customHeight="1" outlineLevel="1">
      <c r="B26" s="219" t="s">
        <v>260</v>
      </c>
      <c r="C26" s="45">
        <v>57760</v>
      </c>
      <c r="D26" s="46">
        <f>C26/C28-1</f>
        <v>-8.3770879269047138E-2</v>
      </c>
      <c r="E26" s="46">
        <f t="shared" si="3"/>
        <v>8.664009703691633E-4</v>
      </c>
      <c r="F26" s="220">
        <f>((SUM(C26,C28:C38)/SUM(C39,C41:C51))-1)</f>
        <v>-0.15328382136574359</v>
      </c>
    </row>
    <row r="27" spans="2:6" ht="15" customHeight="1">
      <c r="B27" s="222">
        <v>2010</v>
      </c>
      <c r="C27" s="138">
        <v>711648</v>
      </c>
      <c r="D27" s="139"/>
      <c r="E27" s="139">
        <f t="shared" si="3"/>
        <v>-7.6419928049711094E-2</v>
      </c>
      <c r="F27" s="223">
        <f>C27/C40-1</f>
        <v>-7.6419928049711094E-2</v>
      </c>
    </row>
    <row r="28" spans="2:6" ht="15" hidden="1" customHeight="1" outlineLevel="1">
      <c r="B28" s="219" t="s">
        <v>249</v>
      </c>
      <c r="C28" s="45">
        <v>63041</v>
      </c>
      <c r="D28" s="46">
        <f t="shared" ref="D28:D38" si="4">IFERROR((C28-C29)/C29,"-")</f>
        <v>3.213923180195815E-2</v>
      </c>
      <c r="E28" s="46">
        <f t="shared" si="3"/>
        <v>-9.4056275687638302E-2</v>
      </c>
      <c r="F28" s="220">
        <f>((SUM(C28:C39)/SUM(C41:C52))-1)</f>
        <v>-0.16088823451900369</v>
      </c>
    </row>
    <row r="29" spans="2:6" ht="15" hidden="1" customHeight="1" outlineLevel="1">
      <c r="B29" s="219" t="s">
        <v>250</v>
      </c>
      <c r="C29" s="45">
        <v>61078</v>
      </c>
      <c r="D29" s="46">
        <f t="shared" si="4"/>
        <v>4.2998633879781423E-2</v>
      </c>
      <c r="E29" s="46">
        <f t="shared" si="3"/>
        <v>-0.10979289035285889</v>
      </c>
      <c r="F29" s="220">
        <f>((SUM(C29:C39,C41)/SUM(C42:C52,C54))-1)</f>
        <v>-0.16220010112978578</v>
      </c>
    </row>
    <row r="30" spans="2:6" ht="15" hidden="1" customHeight="1" outlineLevel="1">
      <c r="B30" s="219" t="s">
        <v>251</v>
      </c>
      <c r="C30" s="45">
        <v>58560</v>
      </c>
      <c r="D30" s="46">
        <f t="shared" si="4"/>
        <v>2.5856632331301241E-2</v>
      </c>
      <c r="E30" s="46">
        <f t="shared" si="3"/>
        <v>-0.12160439197804007</v>
      </c>
      <c r="F30" s="220">
        <f>((SUM(C30:C39,C41:C42)/SUM(C43:C52,C54:C55))-1)</f>
        <v>-0.16090594480829201</v>
      </c>
    </row>
    <row r="31" spans="2:6" ht="15" hidden="1" customHeight="1" outlineLevel="1">
      <c r="B31" s="219" t="s">
        <v>252</v>
      </c>
      <c r="C31" s="45">
        <v>57084</v>
      </c>
      <c r="D31" s="46">
        <f t="shared" si="4"/>
        <v>-0.34532943402718047</v>
      </c>
      <c r="E31" s="46">
        <f t="shared" si="3"/>
        <v>-0.18748576634024139</v>
      </c>
      <c r="F31" s="220">
        <f>((SUM(C31:C39,C41:C43)/SUM(C44:C52,C54:C56))-1)</f>
        <v>-0.16342911778331937</v>
      </c>
    </row>
    <row r="32" spans="2:6" ht="15" hidden="1" customHeight="1" outlineLevel="1">
      <c r="B32" s="219" t="s">
        <v>253</v>
      </c>
      <c r="C32" s="45">
        <v>87195</v>
      </c>
      <c r="D32" s="46">
        <f t="shared" si="4"/>
        <v>0.19487762764820346</v>
      </c>
      <c r="E32" s="46">
        <f t="shared" si="3"/>
        <v>-0.18687170113956397</v>
      </c>
      <c r="F32" s="220">
        <f>((SUM(C32:C39,C41:C44)/SUM(C45:C52,C54:C57))-1)</f>
        <v>-0.15964203745009031</v>
      </c>
    </row>
    <row r="33" spans="2:6" ht="15" hidden="1" customHeight="1" outlineLevel="1">
      <c r="B33" s="219" t="s">
        <v>254</v>
      </c>
      <c r="C33" s="45">
        <v>72974</v>
      </c>
      <c r="D33" s="46">
        <f t="shared" si="4"/>
        <v>0.17616530204371092</v>
      </c>
      <c r="E33" s="46">
        <f t="shared" si="3"/>
        <v>-0.17509947549285587</v>
      </c>
      <c r="F33" s="220">
        <f>((SUM(C33:C39,C41:C45)/SUM(C46:C52,C54:C58))-1)</f>
        <v>-0.14517197410038585</v>
      </c>
    </row>
    <row r="34" spans="2:6" ht="15" hidden="1" customHeight="1" outlineLevel="1">
      <c r="B34" s="219" t="s">
        <v>255</v>
      </c>
      <c r="C34" s="45">
        <v>62044</v>
      </c>
      <c r="D34" s="46">
        <f t="shared" si="4"/>
        <v>0.10557921559543114</v>
      </c>
      <c r="E34" s="46">
        <f t="shared" si="3"/>
        <v>-0.1513029204568771</v>
      </c>
      <c r="F34" s="220">
        <f>((SUM(C34:C39,C41:C46)/SUM(C47:C52,C54:C59))-1)</f>
        <v>-0.13936751923442781</v>
      </c>
    </row>
    <row r="35" spans="2:6" ht="15" hidden="1" customHeight="1" outlineLevel="1">
      <c r="B35" s="219" t="s">
        <v>256</v>
      </c>
      <c r="C35" s="45">
        <v>56119</v>
      </c>
      <c r="D35" s="46">
        <f t="shared" si="4"/>
        <v>-0.20308151093439364</v>
      </c>
      <c r="E35" s="46">
        <f t="shared" si="3"/>
        <v>-0.2458340052679675</v>
      </c>
      <c r="F35" s="220">
        <f>((SUM(C35:C39,C41:C47)/SUM(C48:C52,C54:C60))-1)</f>
        <v>-0.13627180397496996</v>
      </c>
    </row>
    <row r="36" spans="2:6" ht="15" hidden="1" customHeight="1" outlineLevel="1">
      <c r="B36" s="219" t="s">
        <v>257</v>
      </c>
      <c r="C36" s="45">
        <v>70420</v>
      </c>
      <c r="D36" s="46">
        <f t="shared" si="4"/>
        <v>8.0243599380263542E-2</v>
      </c>
      <c r="E36" s="46">
        <f t="shared" si="3"/>
        <v>-8.3955563649608433E-2</v>
      </c>
      <c r="F36" s="220">
        <f>((SUM(C36:C39,C41:C48)/SUM(C49:C52,C54:C61))-1)</f>
        <v>-0.10637900477304196</v>
      </c>
    </row>
    <row r="37" spans="2:6" ht="15" hidden="1" customHeight="1" outlineLevel="1">
      <c r="B37" s="219" t="s">
        <v>258</v>
      </c>
      <c r="C37" s="45">
        <v>65189</v>
      </c>
      <c r="D37" s="46">
        <f t="shared" si="4"/>
        <v>0.10269291924625326</v>
      </c>
      <c r="E37" s="46">
        <f t="shared" si="3"/>
        <v>-0.26371727393887368</v>
      </c>
      <c r="F37" s="220">
        <f>((SUM(C37:C39,C41:C49)/SUM(C50:C52,C54:C62))-1)</f>
        <v>-0.10308767129730456</v>
      </c>
    </row>
    <row r="38" spans="2:6" ht="15" hidden="1" customHeight="1" outlineLevel="1">
      <c r="B38" s="219" t="s">
        <v>259</v>
      </c>
      <c r="C38" s="45">
        <v>59118</v>
      </c>
      <c r="D38" s="46">
        <f t="shared" si="4"/>
        <v>2.4397851325593484E-2</v>
      </c>
      <c r="E38" s="46">
        <f t="shared" si="3"/>
        <v>-0.13854807215923992</v>
      </c>
      <c r="F38" s="220">
        <f>((SUM(C38:C39,C41:C50)/SUM(C51:C52,C54:C63))-1)</f>
        <v>-7.0950563830851743E-2</v>
      </c>
    </row>
    <row r="39" spans="2:6" ht="15" hidden="1" customHeight="1" outlineLevel="1">
      <c r="B39" s="219" t="s">
        <v>260</v>
      </c>
      <c r="C39" s="45">
        <v>57710</v>
      </c>
      <c r="D39" s="46">
        <f>C39/C41-1</f>
        <v>-0.17066651337912797</v>
      </c>
      <c r="E39" s="46">
        <f t="shared" si="3"/>
        <v>-0.12425263285683941</v>
      </c>
      <c r="F39" s="220">
        <f>((SUM(C39,C41:C51)/SUM(C52,C54:C64))-1)</f>
        <v>-6.0732066778955707E-2</v>
      </c>
    </row>
    <row r="40" spans="2:6" ht="15" customHeight="1" collapsed="1">
      <c r="B40" s="224">
        <v>2009</v>
      </c>
      <c r="C40" s="184">
        <v>770532</v>
      </c>
      <c r="D40" s="185"/>
      <c r="E40" s="185">
        <f t="shared" si="3"/>
        <v>-0.16088823451900369</v>
      </c>
      <c r="F40" s="225">
        <f>C40/C53-1</f>
        <v>-0.16088823451900369</v>
      </c>
    </row>
    <row r="41" spans="2:6" ht="15" hidden="1" customHeight="1" outlineLevel="1">
      <c r="B41" s="219" t="s">
        <v>249</v>
      </c>
      <c r="C41" s="45">
        <v>69586</v>
      </c>
      <c r="D41" s="46">
        <f t="shared" ref="D41:D51" si="5">IFERROR((C41-C42)/C42,"-")</f>
        <v>1.4210549328824824E-2</v>
      </c>
      <c r="E41" s="46">
        <f t="shared" si="3"/>
        <v>-0.11733218326652795</v>
      </c>
      <c r="F41" s="220">
        <f>((SUM(C41:C52)/SUM(C54:C65))-1)</f>
        <v>-5.2693096088199387E-2</v>
      </c>
    </row>
    <row r="42" spans="2:6" ht="15" hidden="1" customHeight="1" outlineLevel="1">
      <c r="B42" s="219" t="s">
        <v>250</v>
      </c>
      <c r="C42" s="45">
        <v>68611</v>
      </c>
      <c r="D42" s="46">
        <f t="shared" si="5"/>
        <v>2.9159854200728995E-2</v>
      </c>
      <c r="E42" s="46">
        <f t="shared" si="3"/>
        <v>-9.9096614932114857E-2</v>
      </c>
      <c r="F42" s="220">
        <f>((SUM(C42:C52,C54)/SUM(C55:C65,C67))-1)</f>
        <v>-4.055837720976907E-2</v>
      </c>
    </row>
    <row r="43" spans="2:6" ht="15" hidden="1" customHeight="1" outlineLevel="1">
      <c r="B43" s="219" t="s">
        <v>251</v>
      </c>
      <c r="C43" s="45">
        <v>66667</v>
      </c>
      <c r="D43" s="46">
        <f t="shared" si="5"/>
        <v>-5.1084604873605104E-2</v>
      </c>
      <c r="E43" s="46">
        <f t="shared" si="3"/>
        <v>-0.15801106367930484</v>
      </c>
      <c r="F43" s="220">
        <f>((SUM(C43:C52,C54:C55)/SUM(C56:C65,C67:C68))-1)</f>
        <v>-3.0104004704950005E-2</v>
      </c>
    </row>
    <row r="44" spans="2:6" ht="15" hidden="1" customHeight="1" outlineLevel="1">
      <c r="B44" s="219" t="s">
        <v>252</v>
      </c>
      <c r="C44" s="45">
        <v>70256</v>
      </c>
      <c r="D44" s="46">
        <f t="shared" si="5"/>
        <v>-0.34483466064867485</v>
      </c>
      <c r="E44" s="46">
        <f t="shared" si="3"/>
        <v>-0.13965221650746995</v>
      </c>
      <c r="F44" s="220">
        <f>((SUM(C44:C52,C54:C56)/SUM(C57:C65,C67:C69))-1)</f>
        <v>-1.6992423951641134E-2</v>
      </c>
    </row>
    <row r="45" spans="2:6" ht="15" hidden="1" customHeight="1" outlineLevel="1">
      <c r="B45" s="219" t="s">
        <v>253</v>
      </c>
      <c r="C45" s="45">
        <v>107234</v>
      </c>
      <c r="D45" s="46">
        <f t="shared" si="5"/>
        <v>0.21217670464821847</v>
      </c>
      <c r="E45" s="46">
        <f t="shared" si="3"/>
        <v>-6.2992057181304184E-2</v>
      </c>
      <c r="F45" s="220">
        <f>((SUM(C45:C52,C54:C57)/SUM(C58:C65,C67:C70))-1)</f>
        <v>-1.4901041511511726E-2</v>
      </c>
    </row>
    <row r="46" spans="2:6" ht="15" hidden="1" customHeight="1" outlineLevel="1">
      <c r="B46" s="219" t="s">
        <v>254</v>
      </c>
      <c r="C46" s="45">
        <v>88464</v>
      </c>
      <c r="D46" s="46">
        <f t="shared" si="5"/>
        <v>0.21009506873674852</v>
      </c>
      <c r="E46" s="46">
        <f t="shared" si="3"/>
        <v>-0.11488203629960181</v>
      </c>
      <c r="F46" s="220">
        <f>((SUM(C46:C52,C54:C58)/SUM(C59:C65,C67:C71))-1)</f>
        <v>-5.9497415056971592E-3</v>
      </c>
    </row>
    <row r="47" spans="2:6" ht="15" hidden="1" customHeight="1" outlineLevel="1">
      <c r="B47" s="219" t="s">
        <v>255</v>
      </c>
      <c r="C47" s="45">
        <v>73105</v>
      </c>
      <c r="D47" s="46">
        <f t="shared" si="5"/>
        <v>-1.7564371337956245E-2</v>
      </c>
      <c r="E47" s="46">
        <f t="shared" si="3"/>
        <v>-0.11287876029948907</v>
      </c>
      <c r="F47" s="220">
        <f>((SUM(C47:C52,C54:C59)/SUM(C60:C65,C67:C72))-1)</f>
        <v>2.5276633008923799E-3</v>
      </c>
    </row>
    <row r="48" spans="2:6" ht="15" hidden="1" customHeight="1" outlineLevel="1">
      <c r="B48" s="219" t="s">
        <v>256</v>
      </c>
      <c r="C48" s="45">
        <v>74412</v>
      </c>
      <c r="D48" s="46">
        <f t="shared" si="5"/>
        <v>-3.2026432864167335E-2</v>
      </c>
      <c r="E48" s="46">
        <f t="shared" si="3"/>
        <v>0.20277369195209083</v>
      </c>
      <c r="F48" s="220">
        <f>((SUM(C48:C52,C54:C60)/SUM(C61:C65,C67:C73))-1)</f>
        <v>1.4460786077189258E-2</v>
      </c>
    </row>
    <row r="49" spans="2:6" ht="15" hidden="1" customHeight="1" outlineLevel="1">
      <c r="B49" s="219" t="s">
        <v>257</v>
      </c>
      <c r="C49" s="45">
        <v>76874</v>
      </c>
      <c r="D49" s="46">
        <f t="shared" si="5"/>
        <v>-0.13174004382299126</v>
      </c>
      <c r="E49" s="46">
        <f t="shared" si="3"/>
        <v>-4.4972296071756901E-2</v>
      </c>
      <c r="F49" s="220">
        <f>((SUM(C49:C52,C54:C61)/SUM(C62:C65,C67:C74))-1)</f>
        <v>-6.2322674602414141E-3</v>
      </c>
    </row>
    <row r="50" spans="2:6" ht="15" hidden="1" customHeight="1" outlineLevel="1">
      <c r="B50" s="219" t="s">
        <v>258</v>
      </c>
      <c r="C50" s="45">
        <v>88538</v>
      </c>
      <c r="D50" s="46">
        <f t="shared" si="5"/>
        <v>0.29015242036545913</v>
      </c>
      <c r="E50" s="46">
        <f t="shared" si="3"/>
        <v>0.10897066559783553</v>
      </c>
      <c r="F50" s="220">
        <f>((SUM(C50:C52,C54:C62)/SUM(C63:C65,C67:C75))-1)</f>
        <v>-7.2513563304726913E-3</v>
      </c>
    </row>
    <row r="51" spans="2:6" ht="15" hidden="1" customHeight="1" outlineLevel="1">
      <c r="B51" s="219" t="s">
        <v>259</v>
      </c>
      <c r="C51" s="45">
        <v>68626</v>
      </c>
      <c r="D51" s="46">
        <f t="shared" si="5"/>
        <v>4.139731099578136E-2</v>
      </c>
      <c r="E51" s="46">
        <f t="shared" si="3"/>
        <v>6.2020732225855912E-3</v>
      </c>
      <c r="F51" s="220">
        <f>((SUM(C51:C52,C54:C63)/SUM(C64:C65,C67:C76))-1)</f>
        <v>-1.4712967536942512E-2</v>
      </c>
    </row>
    <row r="52" spans="2:6" ht="15" hidden="1" customHeight="1" outlineLevel="1">
      <c r="B52" s="219" t="s">
        <v>260</v>
      </c>
      <c r="C52" s="45">
        <v>65898</v>
      </c>
      <c r="D52" s="46">
        <f>C52/C54-1</f>
        <v>-0.16411284184890151</v>
      </c>
      <c r="E52" s="46">
        <f t="shared" si="3"/>
        <v>-6.3481053695019218E-3</v>
      </c>
      <c r="F52" s="220">
        <f>((SUM(C52,C54:C64)/SUM(C65,C67:C77))-1)</f>
        <v>-1.7734803157269385E-2</v>
      </c>
    </row>
    <row r="53" spans="2:6" ht="15" customHeight="1" collapsed="1">
      <c r="B53" s="224">
        <v>2008</v>
      </c>
      <c r="C53" s="184">
        <v>918271</v>
      </c>
      <c r="D53" s="185"/>
      <c r="E53" s="185">
        <f t="shared" si="3"/>
        <v>-5.2693096088199387E-2</v>
      </c>
      <c r="F53" s="225">
        <f>C53/C66-1</f>
        <v>-5.2693096088199387E-2</v>
      </c>
    </row>
    <row r="54" spans="2:6" ht="15" hidden="1" customHeight="1" outlineLevel="1">
      <c r="B54" s="219" t="s">
        <v>249</v>
      </c>
      <c r="C54" s="45">
        <v>78836</v>
      </c>
      <c r="D54" s="46">
        <f t="shared" ref="D54:D64" si="6">IFERROR((C54-C55)/C55,"-")</f>
        <v>3.5163738543554188E-2</v>
      </c>
      <c r="E54" s="46">
        <f t="shared" si="3"/>
        <v>3.436241258511874E-2</v>
      </c>
      <c r="F54" s="220">
        <f>((SUM(C54:C65)/SUM(C67:C78))-1)</f>
        <v>-1.7351839799851221E-2</v>
      </c>
    </row>
    <row r="55" spans="2:6" ht="15" hidden="1" customHeight="1" outlineLevel="1">
      <c r="B55" s="219" t="s">
        <v>250</v>
      </c>
      <c r="C55" s="45">
        <v>76158</v>
      </c>
      <c r="D55" s="46">
        <f t="shared" si="6"/>
        <v>-3.8141908105786958E-2</v>
      </c>
      <c r="E55" s="46">
        <f t="shared" si="3"/>
        <v>3.5895482800364586E-2</v>
      </c>
      <c r="F55" s="220" t="s">
        <v>64</v>
      </c>
    </row>
    <row r="56" spans="2:6" ht="15" hidden="1" customHeight="1" outlineLevel="1">
      <c r="B56" s="219" t="s">
        <v>251</v>
      </c>
      <c r="C56" s="45">
        <v>79178</v>
      </c>
      <c r="D56" s="46">
        <f t="shared" si="6"/>
        <v>-3.0394317903502326E-2</v>
      </c>
      <c r="E56" s="46">
        <f t="shared" si="3"/>
        <v>1.6699137211244608E-3</v>
      </c>
      <c r="F56" s="220" t="s">
        <v>64</v>
      </c>
    </row>
    <row r="57" spans="2:6" ht="15" hidden="1" customHeight="1" outlineLevel="1">
      <c r="B57" s="219" t="s">
        <v>252</v>
      </c>
      <c r="C57" s="45">
        <v>81660</v>
      </c>
      <c r="D57" s="46">
        <f t="shared" si="6"/>
        <v>-0.28645701353512226</v>
      </c>
      <c r="E57" s="46">
        <f t="shared" si="3"/>
        <v>-0.10450707314398511</v>
      </c>
      <c r="F57" s="220" t="s">
        <v>64</v>
      </c>
    </row>
    <row r="58" spans="2:6" ht="15" hidden="1" customHeight="1" outlineLevel="1">
      <c r="B58" s="219" t="s">
        <v>253</v>
      </c>
      <c r="C58" s="45">
        <v>114443</v>
      </c>
      <c r="D58" s="46">
        <f t="shared" si="6"/>
        <v>0.14504832609609189</v>
      </c>
      <c r="E58" s="46">
        <f t="shared" si="3"/>
        <v>1.3406653738189389E-2</v>
      </c>
      <c r="F58" s="220" t="s">
        <v>64</v>
      </c>
    </row>
    <row r="59" spans="2:6" ht="15" hidden="1" customHeight="1" outlineLevel="1">
      <c r="B59" s="219" t="s">
        <v>254</v>
      </c>
      <c r="C59" s="45">
        <v>99946</v>
      </c>
      <c r="D59" s="46">
        <f t="shared" si="6"/>
        <v>0.21283386120111156</v>
      </c>
      <c r="E59" s="46">
        <f t="shared" si="3"/>
        <v>-3.1343283582089598E-2</v>
      </c>
      <c r="F59" s="220" t="s">
        <v>64</v>
      </c>
    </row>
    <row r="60" spans="2:6" ht="15" hidden="1" customHeight="1" outlineLevel="1">
      <c r="B60" s="219" t="s">
        <v>255</v>
      </c>
      <c r="C60" s="45">
        <v>82407</v>
      </c>
      <c r="D60" s="46">
        <f t="shared" si="6"/>
        <v>0.33200252153813825</v>
      </c>
      <c r="E60" s="46">
        <f t="shared" si="3"/>
        <v>2.8737282316958934E-2</v>
      </c>
      <c r="F60" s="220" t="s">
        <v>64</v>
      </c>
    </row>
    <row r="61" spans="2:6" ht="15" hidden="1" customHeight="1" outlineLevel="1">
      <c r="B61" s="219" t="s">
        <v>256</v>
      </c>
      <c r="C61" s="45">
        <v>61867</v>
      </c>
      <c r="D61" s="46">
        <f t="shared" si="6"/>
        <v>-0.23140855219022535</v>
      </c>
      <c r="E61" s="46">
        <f t="shared" si="3"/>
        <v>-0.10985295387183103</v>
      </c>
      <c r="F61" s="220" t="s">
        <v>64</v>
      </c>
    </row>
    <row r="62" spans="2:6" ht="15" hidden="1" customHeight="1" outlineLevel="1">
      <c r="B62" s="219" t="s">
        <v>257</v>
      </c>
      <c r="C62" s="45">
        <v>80494</v>
      </c>
      <c r="D62" s="46">
        <f t="shared" si="6"/>
        <v>8.2166386933540426E-3</v>
      </c>
      <c r="E62" s="46">
        <f t="shared" si="3"/>
        <v>-5.4646669876801335E-2</v>
      </c>
      <c r="F62" s="220" t="s">
        <v>64</v>
      </c>
    </row>
    <row r="63" spans="2:6" ht="15" hidden="1" customHeight="1" outlineLevel="1">
      <c r="B63" s="219" t="s">
        <v>258</v>
      </c>
      <c r="C63" s="45">
        <v>79838</v>
      </c>
      <c r="D63" s="46">
        <f t="shared" si="6"/>
        <v>0.17059366890019501</v>
      </c>
      <c r="E63" s="46">
        <f t="shared" si="3"/>
        <v>1.7446380099147341E-2</v>
      </c>
      <c r="F63" s="220" t="s">
        <v>64</v>
      </c>
    </row>
    <row r="64" spans="2:6" ht="15" hidden="1" customHeight="1" outlineLevel="1">
      <c r="B64" s="219" t="s">
        <v>259</v>
      </c>
      <c r="C64" s="45">
        <v>68203</v>
      </c>
      <c r="D64" s="46">
        <f t="shared" si="6"/>
        <v>2.8408148494398287E-2</v>
      </c>
      <c r="E64" s="46">
        <f t="shared" si="3"/>
        <v>-3.6667184564753708E-2</v>
      </c>
      <c r="F64" s="220" t="s">
        <v>64</v>
      </c>
    </row>
    <row r="65" spans="2:6" ht="15" hidden="1" customHeight="1" outlineLevel="1">
      <c r="B65" s="219" t="s">
        <v>260</v>
      </c>
      <c r="C65" s="45">
        <v>66319</v>
      </c>
      <c r="D65" s="46">
        <f>C65/C67-1</f>
        <v>-0.12986604038469107</v>
      </c>
      <c r="E65" s="46">
        <f t="shared" si="3"/>
        <v>-6.6302005635665573E-4</v>
      </c>
      <c r="F65" s="220" t="s">
        <v>64</v>
      </c>
    </row>
    <row r="66" spans="2:6" ht="15" customHeight="1" collapsed="1">
      <c r="B66" s="224">
        <v>2007</v>
      </c>
      <c r="C66" s="184">
        <v>969349</v>
      </c>
      <c r="D66" s="185"/>
      <c r="E66" s="185">
        <f t="shared" si="3"/>
        <v>-1.7351839799851221E-2</v>
      </c>
      <c r="F66" s="225">
        <f>C66/C79-1</f>
        <v>-1.7351839799851221E-2</v>
      </c>
    </row>
    <row r="67" spans="2:6" ht="15" hidden="1" customHeight="1" outlineLevel="1">
      <c r="B67" s="219" t="s">
        <v>249</v>
      </c>
      <c r="C67" s="45">
        <v>76217</v>
      </c>
      <c r="D67" s="46">
        <f t="shared" ref="D67:D77" si="7">IFERROR((C67-C68)/C68,"-")</f>
        <v>3.6697996436295378E-2</v>
      </c>
      <c r="E67" s="46" t="s">
        <v>64</v>
      </c>
      <c r="F67" s="220" t="s">
        <v>64</v>
      </c>
    </row>
    <row r="68" spans="2:6" ht="15" hidden="1" customHeight="1" outlineLevel="1">
      <c r="B68" s="219" t="s">
        <v>250</v>
      </c>
      <c r="C68" s="45">
        <v>73519</v>
      </c>
      <c r="D68" s="46">
        <f t="shared" si="7"/>
        <v>-6.9921311641322773E-2</v>
      </c>
      <c r="E68" s="46" t="s">
        <v>64</v>
      </c>
      <c r="F68" s="220" t="s">
        <v>64</v>
      </c>
    </row>
    <row r="69" spans="2:6" ht="15" hidden="1" customHeight="1" outlineLevel="1">
      <c r="B69" s="219" t="s">
        <v>251</v>
      </c>
      <c r="C69" s="45">
        <v>79046</v>
      </c>
      <c r="D69" s="46">
        <f t="shared" si="7"/>
        <v>-0.13317249698431846</v>
      </c>
      <c r="E69" s="46" t="s">
        <v>64</v>
      </c>
      <c r="F69" s="220" t="s">
        <v>64</v>
      </c>
    </row>
    <row r="70" spans="2:6" ht="15" hidden="1" customHeight="1" outlineLevel="1">
      <c r="B70" s="219" t="s">
        <v>252</v>
      </c>
      <c r="C70" s="45">
        <v>91190</v>
      </c>
      <c r="D70" s="46">
        <f t="shared" si="7"/>
        <v>-0.1925014832328277</v>
      </c>
      <c r="E70" s="46" t="s">
        <v>64</v>
      </c>
      <c r="F70" s="220" t="s">
        <v>64</v>
      </c>
    </row>
    <row r="71" spans="2:6" ht="15" hidden="1" customHeight="1" outlineLevel="1">
      <c r="B71" s="219" t="s">
        <v>253</v>
      </c>
      <c r="C71" s="45">
        <v>112929</v>
      </c>
      <c r="D71" s="46">
        <f t="shared" si="7"/>
        <v>9.4485365380887767E-2</v>
      </c>
      <c r="E71" s="46" t="s">
        <v>64</v>
      </c>
      <c r="F71" s="220" t="s">
        <v>64</v>
      </c>
    </row>
    <row r="72" spans="2:6" ht="15" hidden="1" customHeight="1" outlineLevel="1">
      <c r="B72" s="219" t="s">
        <v>254</v>
      </c>
      <c r="C72" s="45">
        <v>103180</v>
      </c>
      <c r="D72" s="46">
        <f t="shared" si="7"/>
        <v>0.28805942200861367</v>
      </c>
      <c r="E72" s="46" t="s">
        <v>64</v>
      </c>
      <c r="F72" s="220" t="s">
        <v>64</v>
      </c>
    </row>
    <row r="73" spans="2:6" ht="15" hidden="1" customHeight="1" outlineLevel="1">
      <c r="B73" s="219" t="s">
        <v>255</v>
      </c>
      <c r="C73" s="45">
        <v>80105</v>
      </c>
      <c r="D73" s="46">
        <f t="shared" si="7"/>
        <v>0.15255676095651924</v>
      </c>
      <c r="E73" s="46" t="s">
        <v>64</v>
      </c>
      <c r="F73" s="220" t="s">
        <v>64</v>
      </c>
    </row>
    <row r="74" spans="2:6" ht="15" hidden="1" customHeight="1" outlineLevel="1">
      <c r="B74" s="219" t="s">
        <v>256</v>
      </c>
      <c r="C74" s="45">
        <v>69502</v>
      </c>
      <c r="D74" s="46">
        <f t="shared" si="7"/>
        <v>-0.18374105957931577</v>
      </c>
      <c r="E74" s="46" t="s">
        <v>64</v>
      </c>
      <c r="F74" s="220" t="s">
        <v>64</v>
      </c>
    </row>
    <row r="75" spans="2:6" ht="15" hidden="1" customHeight="1" outlineLevel="1">
      <c r="B75" s="219" t="s">
        <v>257</v>
      </c>
      <c r="C75" s="45">
        <v>85147</v>
      </c>
      <c r="D75" s="46">
        <f t="shared" si="7"/>
        <v>8.5103671513591356E-2</v>
      </c>
      <c r="E75" s="46" t="s">
        <v>64</v>
      </c>
      <c r="F75" s="220" t="s">
        <v>64</v>
      </c>
    </row>
    <row r="76" spans="2:6" ht="15" hidden="1" customHeight="1" outlineLevel="1">
      <c r="B76" s="219" t="s">
        <v>258</v>
      </c>
      <c r="C76" s="45">
        <v>78469</v>
      </c>
      <c r="D76" s="46">
        <f t="shared" si="7"/>
        <v>0.10833486348677242</v>
      </c>
      <c r="E76" s="46" t="s">
        <v>64</v>
      </c>
      <c r="F76" s="220" t="s">
        <v>64</v>
      </c>
    </row>
    <row r="77" spans="2:6" ht="15" hidden="1" customHeight="1" outlineLevel="1">
      <c r="B77" s="219" t="s">
        <v>259</v>
      </c>
      <c r="C77" s="45">
        <v>70799</v>
      </c>
      <c r="D77" s="46">
        <f t="shared" si="7"/>
        <v>6.6844476590871421E-2</v>
      </c>
      <c r="E77" s="46" t="s">
        <v>64</v>
      </c>
      <c r="F77" s="220" t="s">
        <v>64</v>
      </c>
    </row>
    <row r="78" spans="2:6" ht="15" hidden="1" customHeight="1" outlineLevel="1">
      <c r="B78" s="219" t="s">
        <v>260</v>
      </c>
      <c r="C78" s="45">
        <v>66363</v>
      </c>
      <c r="D78" s="46" t="s">
        <v>64</v>
      </c>
      <c r="E78" s="46" t="s">
        <v>64</v>
      </c>
      <c r="F78" s="220" t="s">
        <v>64</v>
      </c>
    </row>
    <row r="79" spans="2:6" ht="15" customHeight="1" collapsed="1">
      <c r="B79" s="224">
        <v>2006</v>
      </c>
      <c r="C79" s="184">
        <v>986466</v>
      </c>
      <c r="D79" s="185"/>
      <c r="E79" s="185" t="s">
        <v>64</v>
      </c>
      <c r="F79" s="225" t="s">
        <v>64</v>
      </c>
    </row>
    <row r="80" spans="2:6" ht="15" customHeight="1">
      <c r="B80" s="359" t="s">
        <v>261</v>
      </c>
      <c r="C80" s="359"/>
      <c r="D80" s="359"/>
      <c r="E80" s="359"/>
      <c r="F80" s="359"/>
    </row>
  </sheetData>
  <mergeCells count="2">
    <mergeCell ref="B5:F5"/>
    <mergeCell ref="B80:F80"/>
  </mergeCells>
  <hyperlinks>
    <hyperlink ref="H6" location="'Gráfico alojados mensual'!A1" tooltip="Ir a gráfica" display="Tabla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2" fitToHeight="2" orientation="landscape" r:id="rId1"/>
  <headerFooter scaleWithDoc="0">
    <oddHeader>&amp;L&amp;G&amp;RTurismo en Cifras (acumulado julio 2011)</oddHeader>
    <oddFooter>&amp;CTurismo de Tenerife</oddFooter>
  </headerFooter>
  <drawing r:id="rId2"/>
  <legacyDrawingHF r:id="rId3"/>
</worksheet>
</file>

<file path=xl/worksheets/sheet37.xml><?xml version="1.0" encoding="utf-8"?>
<worksheet xmlns="http://schemas.openxmlformats.org/spreadsheetml/2006/main" xmlns:r="http://schemas.openxmlformats.org/officeDocument/2006/relationships">
  <sheetPr codeName="Hoja62">
    <tabColor rgb="FF000099"/>
    <pageSetUpPr autoPageBreaks="0" fitToPage="1"/>
  </sheetPr>
  <dimension ref="B1:L30"/>
  <sheetViews>
    <sheetView showGridLines="0" showRowColHeaders="0" showOutlineSymbols="0" zoomScaleNormal="100" workbookViewId="0">
      <selection activeCell="B2" sqref="B2"/>
    </sheetView>
  </sheetViews>
  <sheetFormatPr baseColWidth="10" defaultRowHeight="12.75"/>
  <cols>
    <col min="1" max="1" width="15.7109375" style="2" customWidth="1"/>
    <col min="2" max="2" width="5.7109375" style="2" customWidth="1"/>
    <col min="3" max="8" width="11.42578125" style="2"/>
    <col min="9" max="9" width="4.7109375" style="2" customWidth="1"/>
    <col min="10" max="10" width="12.7109375" style="2" customWidth="1"/>
    <col min="11" max="256" width="11.42578125" style="2"/>
    <col min="257" max="257" width="15.7109375" style="2" customWidth="1"/>
    <col min="258" max="258" width="5.7109375" style="2" customWidth="1"/>
    <col min="259" max="264" width="11.42578125" style="2"/>
    <col min="265" max="265" width="4.7109375" style="2" customWidth="1"/>
    <col min="266" max="266" width="12.7109375" style="2" customWidth="1"/>
    <col min="267" max="512" width="11.42578125" style="2"/>
    <col min="513" max="513" width="15.7109375" style="2" customWidth="1"/>
    <col min="514" max="514" width="5.7109375" style="2" customWidth="1"/>
    <col min="515" max="520" width="11.42578125" style="2"/>
    <col min="521" max="521" width="4.7109375" style="2" customWidth="1"/>
    <col min="522" max="522" width="12.7109375" style="2" customWidth="1"/>
    <col min="523" max="768" width="11.42578125" style="2"/>
    <col min="769" max="769" width="15.7109375" style="2" customWidth="1"/>
    <col min="770" max="770" width="5.7109375" style="2" customWidth="1"/>
    <col min="771" max="776" width="11.42578125" style="2"/>
    <col min="777" max="777" width="4.7109375" style="2" customWidth="1"/>
    <col min="778" max="778" width="12.7109375" style="2" customWidth="1"/>
    <col min="779" max="1024" width="11.42578125" style="2"/>
    <col min="1025" max="1025" width="15.7109375" style="2" customWidth="1"/>
    <col min="1026" max="1026" width="5.7109375" style="2" customWidth="1"/>
    <col min="1027" max="1032" width="11.42578125" style="2"/>
    <col min="1033" max="1033" width="4.7109375" style="2" customWidth="1"/>
    <col min="1034" max="1034" width="12.7109375" style="2" customWidth="1"/>
    <col min="1035" max="1280" width="11.42578125" style="2"/>
    <col min="1281" max="1281" width="15.7109375" style="2" customWidth="1"/>
    <col min="1282" max="1282" width="5.7109375" style="2" customWidth="1"/>
    <col min="1283" max="1288" width="11.42578125" style="2"/>
    <col min="1289" max="1289" width="4.7109375" style="2" customWidth="1"/>
    <col min="1290" max="1290" width="12.7109375" style="2" customWidth="1"/>
    <col min="1291" max="1536" width="11.42578125" style="2"/>
    <col min="1537" max="1537" width="15.7109375" style="2" customWidth="1"/>
    <col min="1538" max="1538" width="5.7109375" style="2" customWidth="1"/>
    <col min="1539" max="1544" width="11.42578125" style="2"/>
    <col min="1545" max="1545" width="4.7109375" style="2" customWidth="1"/>
    <col min="1546" max="1546" width="12.7109375" style="2" customWidth="1"/>
    <col min="1547" max="1792" width="11.42578125" style="2"/>
    <col min="1793" max="1793" width="15.7109375" style="2" customWidth="1"/>
    <col min="1794" max="1794" width="5.7109375" style="2" customWidth="1"/>
    <col min="1795" max="1800" width="11.42578125" style="2"/>
    <col min="1801" max="1801" width="4.7109375" style="2" customWidth="1"/>
    <col min="1802" max="1802" width="12.7109375" style="2" customWidth="1"/>
    <col min="1803" max="2048" width="11.42578125" style="2"/>
    <col min="2049" max="2049" width="15.7109375" style="2" customWidth="1"/>
    <col min="2050" max="2050" width="5.7109375" style="2" customWidth="1"/>
    <col min="2051" max="2056" width="11.42578125" style="2"/>
    <col min="2057" max="2057" width="4.7109375" style="2" customWidth="1"/>
    <col min="2058" max="2058" width="12.7109375" style="2" customWidth="1"/>
    <col min="2059" max="2304" width="11.42578125" style="2"/>
    <col min="2305" max="2305" width="15.7109375" style="2" customWidth="1"/>
    <col min="2306" max="2306" width="5.7109375" style="2" customWidth="1"/>
    <col min="2307" max="2312" width="11.42578125" style="2"/>
    <col min="2313" max="2313" width="4.7109375" style="2" customWidth="1"/>
    <col min="2314" max="2314" width="12.7109375" style="2" customWidth="1"/>
    <col min="2315" max="2560" width="11.42578125" style="2"/>
    <col min="2561" max="2561" width="15.7109375" style="2" customWidth="1"/>
    <col min="2562" max="2562" width="5.7109375" style="2" customWidth="1"/>
    <col min="2563" max="2568" width="11.42578125" style="2"/>
    <col min="2569" max="2569" width="4.7109375" style="2" customWidth="1"/>
    <col min="2570" max="2570" width="12.7109375" style="2" customWidth="1"/>
    <col min="2571" max="2816" width="11.42578125" style="2"/>
    <col min="2817" max="2817" width="15.7109375" style="2" customWidth="1"/>
    <col min="2818" max="2818" width="5.7109375" style="2" customWidth="1"/>
    <col min="2819" max="2824" width="11.42578125" style="2"/>
    <col min="2825" max="2825" width="4.7109375" style="2" customWidth="1"/>
    <col min="2826" max="2826" width="12.7109375" style="2" customWidth="1"/>
    <col min="2827" max="3072" width="11.42578125" style="2"/>
    <col min="3073" max="3073" width="15.7109375" style="2" customWidth="1"/>
    <col min="3074" max="3074" width="5.7109375" style="2" customWidth="1"/>
    <col min="3075" max="3080" width="11.42578125" style="2"/>
    <col min="3081" max="3081" width="4.7109375" style="2" customWidth="1"/>
    <col min="3082" max="3082" width="12.7109375" style="2" customWidth="1"/>
    <col min="3083" max="3328" width="11.42578125" style="2"/>
    <col min="3329" max="3329" width="15.7109375" style="2" customWidth="1"/>
    <col min="3330" max="3330" width="5.7109375" style="2" customWidth="1"/>
    <col min="3331" max="3336" width="11.42578125" style="2"/>
    <col min="3337" max="3337" width="4.7109375" style="2" customWidth="1"/>
    <col min="3338" max="3338" width="12.7109375" style="2" customWidth="1"/>
    <col min="3339" max="3584" width="11.42578125" style="2"/>
    <col min="3585" max="3585" width="15.7109375" style="2" customWidth="1"/>
    <col min="3586" max="3586" width="5.7109375" style="2" customWidth="1"/>
    <col min="3587" max="3592" width="11.42578125" style="2"/>
    <col min="3593" max="3593" width="4.7109375" style="2" customWidth="1"/>
    <col min="3594" max="3594" width="12.7109375" style="2" customWidth="1"/>
    <col min="3595" max="3840" width="11.42578125" style="2"/>
    <col min="3841" max="3841" width="15.7109375" style="2" customWidth="1"/>
    <col min="3842" max="3842" width="5.7109375" style="2" customWidth="1"/>
    <col min="3843" max="3848" width="11.42578125" style="2"/>
    <col min="3849" max="3849" width="4.7109375" style="2" customWidth="1"/>
    <col min="3850" max="3850" width="12.7109375" style="2" customWidth="1"/>
    <col min="3851" max="4096" width="11.42578125" style="2"/>
    <col min="4097" max="4097" width="15.7109375" style="2" customWidth="1"/>
    <col min="4098" max="4098" width="5.7109375" style="2" customWidth="1"/>
    <col min="4099" max="4104" width="11.42578125" style="2"/>
    <col min="4105" max="4105" width="4.7109375" style="2" customWidth="1"/>
    <col min="4106" max="4106" width="12.7109375" style="2" customWidth="1"/>
    <col min="4107" max="4352" width="11.42578125" style="2"/>
    <col min="4353" max="4353" width="15.7109375" style="2" customWidth="1"/>
    <col min="4354" max="4354" width="5.7109375" style="2" customWidth="1"/>
    <col min="4355" max="4360" width="11.42578125" style="2"/>
    <col min="4361" max="4361" width="4.7109375" style="2" customWidth="1"/>
    <col min="4362" max="4362" width="12.7109375" style="2" customWidth="1"/>
    <col min="4363" max="4608" width="11.42578125" style="2"/>
    <col min="4609" max="4609" width="15.7109375" style="2" customWidth="1"/>
    <col min="4610" max="4610" width="5.7109375" style="2" customWidth="1"/>
    <col min="4611" max="4616" width="11.42578125" style="2"/>
    <col min="4617" max="4617" width="4.7109375" style="2" customWidth="1"/>
    <col min="4618" max="4618" width="12.7109375" style="2" customWidth="1"/>
    <col min="4619" max="4864" width="11.42578125" style="2"/>
    <col min="4865" max="4865" width="15.7109375" style="2" customWidth="1"/>
    <col min="4866" max="4866" width="5.7109375" style="2" customWidth="1"/>
    <col min="4867" max="4872" width="11.42578125" style="2"/>
    <col min="4873" max="4873" width="4.7109375" style="2" customWidth="1"/>
    <col min="4874" max="4874" width="12.7109375" style="2" customWidth="1"/>
    <col min="4875" max="5120" width="11.42578125" style="2"/>
    <col min="5121" max="5121" width="15.7109375" style="2" customWidth="1"/>
    <col min="5122" max="5122" width="5.7109375" style="2" customWidth="1"/>
    <col min="5123" max="5128" width="11.42578125" style="2"/>
    <col min="5129" max="5129" width="4.7109375" style="2" customWidth="1"/>
    <col min="5130" max="5130" width="12.7109375" style="2" customWidth="1"/>
    <col min="5131" max="5376" width="11.42578125" style="2"/>
    <col min="5377" max="5377" width="15.7109375" style="2" customWidth="1"/>
    <col min="5378" max="5378" width="5.7109375" style="2" customWidth="1"/>
    <col min="5379" max="5384" width="11.42578125" style="2"/>
    <col min="5385" max="5385" width="4.7109375" style="2" customWidth="1"/>
    <col min="5386" max="5386" width="12.7109375" style="2" customWidth="1"/>
    <col min="5387" max="5632" width="11.42578125" style="2"/>
    <col min="5633" max="5633" width="15.7109375" style="2" customWidth="1"/>
    <col min="5634" max="5634" width="5.7109375" style="2" customWidth="1"/>
    <col min="5635" max="5640" width="11.42578125" style="2"/>
    <col min="5641" max="5641" width="4.7109375" style="2" customWidth="1"/>
    <col min="5642" max="5642" width="12.7109375" style="2" customWidth="1"/>
    <col min="5643" max="5888" width="11.42578125" style="2"/>
    <col min="5889" max="5889" width="15.7109375" style="2" customWidth="1"/>
    <col min="5890" max="5890" width="5.7109375" style="2" customWidth="1"/>
    <col min="5891" max="5896" width="11.42578125" style="2"/>
    <col min="5897" max="5897" width="4.7109375" style="2" customWidth="1"/>
    <col min="5898" max="5898" width="12.7109375" style="2" customWidth="1"/>
    <col min="5899" max="6144" width="11.42578125" style="2"/>
    <col min="6145" max="6145" width="15.7109375" style="2" customWidth="1"/>
    <col min="6146" max="6146" width="5.7109375" style="2" customWidth="1"/>
    <col min="6147" max="6152" width="11.42578125" style="2"/>
    <col min="6153" max="6153" width="4.7109375" style="2" customWidth="1"/>
    <col min="6154" max="6154" width="12.7109375" style="2" customWidth="1"/>
    <col min="6155" max="6400" width="11.42578125" style="2"/>
    <col min="6401" max="6401" width="15.7109375" style="2" customWidth="1"/>
    <col min="6402" max="6402" width="5.7109375" style="2" customWidth="1"/>
    <col min="6403" max="6408" width="11.42578125" style="2"/>
    <col min="6409" max="6409" width="4.7109375" style="2" customWidth="1"/>
    <col min="6410" max="6410" width="12.7109375" style="2" customWidth="1"/>
    <col min="6411" max="6656" width="11.42578125" style="2"/>
    <col min="6657" max="6657" width="15.7109375" style="2" customWidth="1"/>
    <col min="6658" max="6658" width="5.7109375" style="2" customWidth="1"/>
    <col min="6659" max="6664" width="11.42578125" style="2"/>
    <col min="6665" max="6665" width="4.7109375" style="2" customWidth="1"/>
    <col min="6666" max="6666" width="12.7109375" style="2" customWidth="1"/>
    <col min="6667" max="6912" width="11.42578125" style="2"/>
    <col min="6913" max="6913" width="15.7109375" style="2" customWidth="1"/>
    <col min="6914" max="6914" width="5.7109375" style="2" customWidth="1"/>
    <col min="6915" max="6920" width="11.42578125" style="2"/>
    <col min="6921" max="6921" width="4.7109375" style="2" customWidth="1"/>
    <col min="6922" max="6922" width="12.7109375" style="2" customWidth="1"/>
    <col min="6923" max="7168" width="11.42578125" style="2"/>
    <col min="7169" max="7169" width="15.7109375" style="2" customWidth="1"/>
    <col min="7170" max="7170" width="5.7109375" style="2" customWidth="1"/>
    <col min="7171" max="7176" width="11.42578125" style="2"/>
    <col min="7177" max="7177" width="4.7109375" style="2" customWidth="1"/>
    <col min="7178" max="7178" width="12.7109375" style="2" customWidth="1"/>
    <col min="7179" max="7424" width="11.42578125" style="2"/>
    <col min="7425" max="7425" width="15.7109375" style="2" customWidth="1"/>
    <col min="7426" max="7426" width="5.7109375" style="2" customWidth="1"/>
    <col min="7427" max="7432" width="11.42578125" style="2"/>
    <col min="7433" max="7433" width="4.7109375" style="2" customWidth="1"/>
    <col min="7434" max="7434" width="12.7109375" style="2" customWidth="1"/>
    <col min="7435" max="7680" width="11.42578125" style="2"/>
    <col min="7681" max="7681" width="15.7109375" style="2" customWidth="1"/>
    <col min="7682" max="7682" width="5.7109375" style="2" customWidth="1"/>
    <col min="7683" max="7688" width="11.42578125" style="2"/>
    <col min="7689" max="7689" width="4.7109375" style="2" customWidth="1"/>
    <col min="7690" max="7690" width="12.7109375" style="2" customWidth="1"/>
    <col min="7691" max="7936" width="11.42578125" style="2"/>
    <col min="7937" max="7937" width="15.7109375" style="2" customWidth="1"/>
    <col min="7938" max="7938" width="5.7109375" style="2" customWidth="1"/>
    <col min="7939" max="7944" width="11.42578125" style="2"/>
    <col min="7945" max="7945" width="4.7109375" style="2" customWidth="1"/>
    <col min="7946" max="7946" width="12.7109375" style="2" customWidth="1"/>
    <col min="7947" max="8192" width="11.42578125" style="2"/>
    <col min="8193" max="8193" width="15.7109375" style="2" customWidth="1"/>
    <col min="8194" max="8194" width="5.7109375" style="2" customWidth="1"/>
    <col min="8195" max="8200" width="11.42578125" style="2"/>
    <col min="8201" max="8201" width="4.7109375" style="2" customWidth="1"/>
    <col min="8202" max="8202" width="12.7109375" style="2" customWidth="1"/>
    <col min="8203" max="8448" width="11.42578125" style="2"/>
    <col min="8449" max="8449" width="15.7109375" style="2" customWidth="1"/>
    <col min="8450" max="8450" width="5.7109375" style="2" customWidth="1"/>
    <col min="8451" max="8456" width="11.42578125" style="2"/>
    <col min="8457" max="8457" width="4.7109375" style="2" customWidth="1"/>
    <col min="8458" max="8458" width="12.7109375" style="2" customWidth="1"/>
    <col min="8459" max="8704" width="11.42578125" style="2"/>
    <col min="8705" max="8705" width="15.7109375" style="2" customWidth="1"/>
    <col min="8706" max="8706" width="5.7109375" style="2" customWidth="1"/>
    <col min="8707" max="8712" width="11.42578125" style="2"/>
    <col min="8713" max="8713" width="4.7109375" style="2" customWidth="1"/>
    <col min="8714" max="8714" width="12.7109375" style="2" customWidth="1"/>
    <col min="8715" max="8960" width="11.42578125" style="2"/>
    <col min="8961" max="8961" width="15.7109375" style="2" customWidth="1"/>
    <col min="8962" max="8962" width="5.7109375" style="2" customWidth="1"/>
    <col min="8963" max="8968" width="11.42578125" style="2"/>
    <col min="8969" max="8969" width="4.7109375" style="2" customWidth="1"/>
    <col min="8970" max="8970" width="12.7109375" style="2" customWidth="1"/>
    <col min="8971" max="9216" width="11.42578125" style="2"/>
    <col min="9217" max="9217" width="15.7109375" style="2" customWidth="1"/>
    <col min="9218" max="9218" width="5.7109375" style="2" customWidth="1"/>
    <col min="9219" max="9224" width="11.42578125" style="2"/>
    <col min="9225" max="9225" width="4.7109375" style="2" customWidth="1"/>
    <col min="9226" max="9226" width="12.7109375" style="2" customWidth="1"/>
    <col min="9227" max="9472" width="11.42578125" style="2"/>
    <col min="9473" max="9473" width="15.7109375" style="2" customWidth="1"/>
    <col min="9474" max="9474" width="5.7109375" style="2" customWidth="1"/>
    <col min="9475" max="9480" width="11.42578125" style="2"/>
    <col min="9481" max="9481" width="4.7109375" style="2" customWidth="1"/>
    <col min="9482" max="9482" width="12.7109375" style="2" customWidth="1"/>
    <col min="9483" max="9728" width="11.42578125" style="2"/>
    <col min="9729" max="9729" width="15.7109375" style="2" customWidth="1"/>
    <col min="9730" max="9730" width="5.7109375" style="2" customWidth="1"/>
    <col min="9731" max="9736" width="11.42578125" style="2"/>
    <col min="9737" max="9737" width="4.7109375" style="2" customWidth="1"/>
    <col min="9738" max="9738" width="12.7109375" style="2" customWidth="1"/>
    <col min="9739" max="9984" width="11.42578125" style="2"/>
    <col min="9985" max="9985" width="15.7109375" style="2" customWidth="1"/>
    <col min="9986" max="9986" width="5.7109375" style="2" customWidth="1"/>
    <col min="9987" max="9992" width="11.42578125" style="2"/>
    <col min="9993" max="9993" width="4.7109375" style="2" customWidth="1"/>
    <col min="9994" max="9994" width="12.7109375" style="2" customWidth="1"/>
    <col min="9995" max="10240" width="11.42578125" style="2"/>
    <col min="10241" max="10241" width="15.7109375" style="2" customWidth="1"/>
    <col min="10242" max="10242" width="5.7109375" style="2" customWidth="1"/>
    <col min="10243" max="10248" width="11.42578125" style="2"/>
    <col min="10249" max="10249" width="4.7109375" style="2" customWidth="1"/>
    <col min="10250" max="10250" width="12.7109375" style="2" customWidth="1"/>
    <col min="10251" max="10496" width="11.42578125" style="2"/>
    <col min="10497" max="10497" width="15.7109375" style="2" customWidth="1"/>
    <col min="10498" max="10498" width="5.7109375" style="2" customWidth="1"/>
    <col min="10499" max="10504" width="11.42578125" style="2"/>
    <col min="10505" max="10505" width="4.7109375" style="2" customWidth="1"/>
    <col min="10506" max="10506" width="12.7109375" style="2" customWidth="1"/>
    <col min="10507" max="10752" width="11.42578125" style="2"/>
    <col min="10753" max="10753" width="15.7109375" style="2" customWidth="1"/>
    <col min="10754" max="10754" width="5.7109375" style="2" customWidth="1"/>
    <col min="10755" max="10760" width="11.42578125" style="2"/>
    <col min="10761" max="10761" width="4.7109375" style="2" customWidth="1"/>
    <col min="10762" max="10762" width="12.7109375" style="2" customWidth="1"/>
    <col min="10763" max="11008" width="11.42578125" style="2"/>
    <col min="11009" max="11009" width="15.7109375" style="2" customWidth="1"/>
    <col min="11010" max="11010" width="5.7109375" style="2" customWidth="1"/>
    <col min="11011" max="11016" width="11.42578125" style="2"/>
    <col min="11017" max="11017" width="4.7109375" style="2" customWidth="1"/>
    <col min="11018" max="11018" width="12.7109375" style="2" customWidth="1"/>
    <col min="11019" max="11264" width="11.42578125" style="2"/>
    <col min="11265" max="11265" width="15.7109375" style="2" customWidth="1"/>
    <col min="11266" max="11266" width="5.7109375" style="2" customWidth="1"/>
    <col min="11267" max="11272" width="11.42578125" style="2"/>
    <col min="11273" max="11273" width="4.7109375" style="2" customWidth="1"/>
    <col min="11274" max="11274" width="12.7109375" style="2" customWidth="1"/>
    <col min="11275" max="11520" width="11.42578125" style="2"/>
    <col min="11521" max="11521" width="15.7109375" style="2" customWidth="1"/>
    <col min="11522" max="11522" width="5.7109375" style="2" customWidth="1"/>
    <col min="11523" max="11528" width="11.42578125" style="2"/>
    <col min="11529" max="11529" width="4.7109375" style="2" customWidth="1"/>
    <col min="11530" max="11530" width="12.7109375" style="2" customWidth="1"/>
    <col min="11531" max="11776" width="11.42578125" style="2"/>
    <col min="11777" max="11777" width="15.7109375" style="2" customWidth="1"/>
    <col min="11778" max="11778" width="5.7109375" style="2" customWidth="1"/>
    <col min="11779" max="11784" width="11.42578125" style="2"/>
    <col min="11785" max="11785" width="4.7109375" style="2" customWidth="1"/>
    <col min="11786" max="11786" width="12.7109375" style="2" customWidth="1"/>
    <col min="11787" max="12032" width="11.42578125" style="2"/>
    <col min="12033" max="12033" width="15.7109375" style="2" customWidth="1"/>
    <col min="12034" max="12034" width="5.7109375" style="2" customWidth="1"/>
    <col min="12035" max="12040" width="11.42578125" style="2"/>
    <col min="12041" max="12041" width="4.7109375" style="2" customWidth="1"/>
    <col min="12042" max="12042" width="12.7109375" style="2" customWidth="1"/>
    <col min="12043" max="12288" width="11.42578125" style="2"/>
    <col min="12289" max="12289" width="15.7109375" style="2" customWidth="1"/>
    <col min="12290" max="12290" width="5.7109375" style="2" customWidth="1"/>
    <col min="12291" max="12296" width="11.42578125" style="2"/>
    <col min="12297" max="12297" width="4.7109375" style="2" customWidth="1"/>
    <col min="12298" max="12298" width="12.7109375" style="2" customWidth="1"/>
    <col min="12299" max="12544" width="11.42578125" style="2"/>
    <col min="12545" max="12545" width="15.7109375" style="2" customWidth="1"/>
    <col min="12546" max="12546" width="5.7109375" style="2" customWidth="1"/>
    <col min="12547" max="12552" width="11.42578125" style="2"/>
    <col min="12553" max="12553" width="4.7109375" style="2" customWidth="1"/>
    <col min="12554" max="12554" width="12.7109375" style="2" customWidth="1"/>
    <col min="12555" max="12800" width="11.42578125" style="2"/>
    <col min="12801" max="12801" width="15.7109375" style="2" customWidth="1"/>
    <col min="12802" max="12802" width="5.7109375" style="2" customWidth="1"/>
    <col min="12803" max="12808" width="11.42578125" style="2"/>
    <col min="12809" max="12809" width="4.7109375" style="2" customWidth="1"/>
    <col min="12810" max="12810" width="12.7109375" style="2" customWidth="1"/>
    <col min="12811" max="13056" width="11.42578125" style="2"/>
    <col min="13057" max="13057" width="15.7109375" style="2" customWidth="1"/>
    <col min="13058" max="13058" width="5.7109375" style="2" customWidth="1"/>
    <col min="13059" max="13064" width="11.42578125" style="2"/>
    <col min="13065" max="13065" width="4.7109375" style="2" customWidth="1"/>
    <col min="13066" max="13066" width="12.7109375" style="2" customWidth="1"/>
    <col min="13067" max="13312" width="11.42578125" style="2"/>
    <col min="13313" max="13313" width="15.7109375" style="2" customWidth="1"/>
    <col min="13314" max="13314" width="5.7109375" style="2" customWidth="1"/>
    <col min="13315" max="13320" width="11.42578125" style="2"/>
    <col min="13321" max="13321" width="4.7109375" style="2" customWidth="1"/>
    <col min="13322" max="13322" width="12.7109375" style="2" customWidth="1"/>
    <col min="13323" max="13568" width="11.42578125" style="2"/>
    <col min="13569" max="13569" width="15.7109375" style="2" customWidth="1"/>
    <col min="13570" max="13570" width="5.7109375" style="2" customWidth="1"/>
    <col min="13571" max="13576" width="11.42578125" style="2"/>
    <col min="13577" max="13577" width="4.7109375" style="2" customWidth="1"/>
    <col min="13578" max="13578" width="12.7109375" style="2" customWidth="1"/>
    <col min="13579" max="13824" width="11.42578125" style="2"/>
    <col min="13825" max="13825" width="15.7109375" style="2" customWidth="1"/>
    <col min="13826" max="13826" width="5.7109375" style="2" customWidth="1"/>
    <col min="13827" max="13832" width="11.42578125" style="2"/>
    <col min="13833" max="13833" width="4.7109375" style="2" customWidth="1"/>
    <col min="13834" max="13834" width="12.7109375" style="2" customWidth="1"/>
    <col min="13835" max="14080" width="11.42578125" style="2"/>
    <col min="14081" max="14081" width="15.7109375" style="2" customWidth="1"/>
    <col min="14082" max="14082" width="5.7109375" style="2" customWidth="1"/>
    <col min="14083" max="14088" width="11.42578125" style="2"/>
    <col min="14089" max="14089" width="4.7109375" style="2" customWidth="1"/>
    <col min="14090" max="14090" width="12.7109375" style="2" customWidth="1"/>
    <col min="14091" max="14336" width="11.42578125" style="2"/>
    <col min="14337" max="14337" width="15.7109375" style="2" customWidth="1"/>
    <col min="14338" max="14338" width="5.7109375" style="2" customWidth="1"/>
    <col min="14339" max="14344" width="11.42578125" style="2"/>
    <col min="14345" max="14345" width="4.7109375" style="2" customWidth="1"/>
    <col min="14346" max="14346" width="12.7109375" style="2" customWidth="1"/>
    <col min="14347" max="14592" width="11.42578125" style="2"/>
    <col min="14593" max="14593" width="15.7109375" style="2" customWidth="1"/>
    <col min="14594" max="14594" width="5.7109375" style="2" customWidth="1"/>
    <col min="14595" max="14600" width="11.42578125" style="2"/>
    <col min="14601" max="14601" width="4.7109375" style="2" customWidth="1"/>
    <col min="14602" max="14602" width="12.7109375" style="2" customWidth="1"/>
    <col min="14603" max="14848" width="11.42578125" style="2"/>
    <col min="14849" max="14849" width="15.7109375" style="2" customWidth="1"/>
    <col min="14850" max="14850" width="5.7109375" style="2" customWidth="1"/>
    <col min="14851" max="14856" width="11.42578125" style="2"/>
    <col min="14857" max="14857" width="4.7109375" style="2" customWidth="1"/>
    <col min="14858" max="14858" width="12.7109375" style="2" customWidth="1"/>
    <col min="14859" max="15104" width="11.42578125" style="2"/>
    <col min="15105" max="15105" width="15.7109375" style="2" customWidth="1"/>
    <col min="15106" max="15106" width="5.7109375" style="2" customWidth="1"/>
    <col min="15107" max="15112" width="11.42578125" style="2"/>
    <col min="15113" max="15113" width="4.7109375" style="2" customWidth="1"/>
    <col min="15114" max="15114" width="12.7109375" style="2" customWidth="1"/>
    <col min="15115" max="15360" width="11.42578125" style="2"/>
    <col min="15361" max="15361" width="15.7109375" style="2" customWidth="1"/>
    <col min="15362" max="15362" width="5.7109375" style="2" customWidth="1"/>
    <col min="15363" max="15368" width="11.42578125" style="2"/>
    <col min="15369" max="15369" width="4.7109375" style="2" customWidth="1"/>
    <col min="15370" max="15370" width="12.7109375" style="2" customWidth="1"/>
    <col min="15371" max="15616" width="11.42578125" style="2"/>
    <col min="15617" max="15617" width="15.7109375" style="2" customWidth="1"/>
    <col min="15618" max="15618" width="5.7109375" style="2" customWidth="1"/>
    <col min="15619" max="15624" width="11.42578125" style="2"/>
    <col min="15625" max="15625" width="4.7109375" style="2" customWidth="1"/>
    <col min="15626" max="15626" width="12.7109375" style="2" customWidth="1"/>
    <col min="15627" max="15872" width="11.42578125" style="2"/>
    <col min="15873" max="15873" width="15.7109375" style="2" customWidth="1"/>
    <col min="15874" max="15874" width="5.7109375" style="2" customWidth="1"/>
    <col min="15875" max="15880" width="11.42578125" style="2"/>
    <col min="15881" max="15881" width="4.7109375" style="2" customWidth="1"/>
    <col min="15882" max="15882" width="12.7109375" style="2" customWidth="1"/>
    <col min="15883" max="16128" width="11.42578125" style="2"/>
    <col min="16129" max="16129" width="15.7109375" style="2" customWidth="1"/>
    <col min="16130" max="16130" width="5.7109375" style="2" customWidth="1"/>
    <col min="16131" max="16136" width="11.42578125" style="2"/>
    <col min="16137" max="16137" width="4.7109375" style="2" customWidth="1"/>
    <col min="16138" max="16138" width="12.7109375" style="2" customWidth="1"/>
    <col min="16139" max="16384" width="11.42578125" style="2"/>
  </cols>
  <sheetData>
    <row r="1" ht="15" customHeight="1"/>
    <row r="2" ht="15" customHeight="1"/>
    <row r="3" ht="15" customHeight="1"/>
    <row r="4" ht="15" customHeight="1"/>
    <row r="27" spans="2:12" ht="24.95" customHeight="1"/>
    <row r="28" spans="2:12" ht="20.100000000000001" customHeight="1"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</row>
    <row r="29" spans="2:12" ht="17.100000000000001" customHeight="1" thickBot="1"/>
    <row r="30" spans="2:12" ht="30" customHeight="1" thickBot="1">
      <c r="J30" s="71" t="s">
        <v>100</v>
      </c>
    </row>
  </sheetData>
  <hyperlinks>
    <hyperlink ref="J30" location="'Alojados evol mensual'!A1" tooltip="Ir a tabla" display="Tabla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2" fitToHeight="2" orientation="landscape" r:id="rId1"/>
  <headerFooter scaleWithDoc="0">
    <oddHeader>&amp;L&amp;G&amp;RTurismo en Cifras (acumulado julio 2011)</oddHeader>
    <oddFooter>&amp;CTurismo de Tenerife</oddFooter>
  </headerFooter>
  <drawing r:id="rId2"/>
  <legacyDrawingHF r:id="rId3"/>
</worksheet>
</file>

<file path=xl/worksheets/sheet38.xml><?xml version="1.0" encoding="utf-8"?>
<worksheet xmlns="http://schemas.openxmlformats.org/spreadsheetml/2006/main" xmlns:r="http://schemas.openxmlformats.org/officeDocument/2006/relationships">
  <sheetPr codeName="Hoja153">
    <tabColor rgb="FF000099"/>
    <pageSetUpPr fitToPage="1"/>
  </sheetPr>
  <dimension ref="B1:T85"/>
  <sheetViews>
    <sheetView showGridLines="0" showRowColHeaders="0" zoomScaleNormal="100" workbookViewId="0">
      <selection activeCell="B2" sqref="B2"/>
    </sheetView>
  </sheetViews>
  <sheetFormatPr baseColWidth="10" defaultRowHeight="15" outlineLevelRow="1"/>
  <cols>
    <col min="1" max="1" width="15.7109375" style="100" customWidth="1"/>
    <col min="2" max="2" width="13" style="100" customWidth="1"/>
    <col min="3" max="20" width="9.7109375" style="100" customWidth="1"/>
    <col min="21" max="16384" width="11.42578125" style="100"/>
  </cols>
  <sheetData>
    <row r="1" spans="2:20" ht="15" customHeight="1"/>
    <row r="2" spans="2:20" ht="15" customHeight="1"/>
    <row r="3" spans="2:20" ht="15" customHeight="1"/>
    <row r="4" spans="2:20" ht="15" customHeight="1"/>
    <row r="5" spans="2:20" ht="18" customHeight="1">
      <c r="B5" s="343" t="s">
        <v>262</v>
      </c>
      <c r="C5" s="343"/>
      <c r="D5" s="343"/>
      <c r="E5" s="343"/>
      <c r="F5" s="343"/>
      <c r="G5" s="343"/>
      <c r="H5" s="343"/>
      <c r="I5" s="343"/>
      <c r="J5" s="343"/>
      <c r="K5" s="343"/>
      <c r="L5" s="343"/>
      <c r="M5" s="343"/>
      <c r="N5" s="343"/>
      <c r="O5" s="343"/>
      <c r="P5" s="343"/>
      <c r="Q5" s="343"/>
      <c r="R5" s="343"/>
      <c r="S5" s="343"/>
      <c r="T5" s="343"/>
    </row>
    <row r="6" spans="2:20" ht="15" customHeight="1">
      <c r="B6" s="344"/>
      <c r="C6" s="345" t="s">
        <v>71</v>
      </c>
      <c r="D6" s="345"/>
      <c r="E6" s="345"/>
      <c r="F6" s="345"/>
      <c r="G6" s="345"/>
      <c r="H6" s="345"/>
      <c r="I6" s="346" t="s">
        <v>133</v>
      </c>
      <c r="J6" s="346"/>
      <c r="K6" s="346"/>
      <c r="L6" s="346"/>
      <c r="M6" s="346"/>
      <c r="N6" s="346"/>
      <c r="O6" s="345" t="s">
        <v>134</v>
      </c>
      <c r="P6" s="345"/>
      <c r="Q6" s="345"/>
      <c r="R6" s="345"/>
      <c r="S6" s="345"/>
      <c r="T6" s="345"/>
    </row>
    <row r="7" spans="2:20" ht="30" customHeight="1">
      <c r="B7" s="344"/>
      <c r="C7" s="103" t="s">
        <v>135</v>
      </c>
      <c r="D7" s="104" t="s">
        <v>136</v>
      </c>
      <c r="E7" s="103" t="s">
        <v>137</v>
      </c>
      <c r="F7" s="104" t="s">
        <v>138</v>
      </c>
      <c r="G7" s="103" t="s">
        <v>83</v>
      </c>
      <c r="H7" s="104" t="s">
        <v>139</v>
      </c>
      <c r="I7" s="103" t="s">
        <v>135</v>
      </c>
      <c r="J7" s="104" t="s">
        <v>136</v>
      </c>
      <c r="K7" s="103" t="s">
        <v>137</v>
      </c>
      <c r="L7" s="104" t="s">
        <v>138</v>
      </c>
      <c r="M7" s="103" t="s">
        <v>83</v>
      </c>
      <c r="N7" s="104" t="s">
        <v>139</v>
      </c>
      <c r="O7" s="103" t="s">
        <v>135</v>
      </c>
      <c r="P7" s="104" t="s">
        <v>136</v>
      </c>
      <c r="Q7" s="103" t="s">
        <v>137</v>
      </c>
      <c r="R7" s="104" t="s">
        <v>138</v>
      </c>
      <c r="S7" s="103" t="s">
        <v>83</v>
      </c>
      <c r="T7" s="104" t="s">
        <v>139</v>
      </c>
    </row>
    <row r="8" spans="2:20">
      <c r="B8" s="54" t="s">
        <v>91</v>
      </c>
      <c r="C8" s="105">
        <v>298885</v>
      </c>
      <c r="D8" s="106">
        <f t="shared" ref="D8:D14" si="0">C8/C21-1</f>
        <v>0.16251074472098725</v>
      </c>
      <c r="E8" s="105">
        <v>114463</v>
      </c>
      <c r="F8" s="106">
        <f t="shared" ref="F8:F14" si="1">E8/E21-1</f>
        <v>-1.7964750717281985E-3</v>
      </c>
      <c r="G8" s="105">
        <v>413348</v>
      </c>
      <c r="H8" s="106">
        <f t="shared" ref="H8:H14" si="2">G8/G21-1</f>
        <v>0.11183198304337072</v>
      </c>
      <c r="I8" s="107">
        <v>322604</v>
      </c>
      <c r="J8" s="106">
        <f t="shared" ref="J8:J14" si="3">I8/I21-1</f>
        <v>0.16596129172163288</v>
      </c>
      <c r="K8" s="107">
        <v>130077</v>
      </c>
      <c r="L8" s="106">
        <f t="shared" ref="L8:L14" si="4">K8/K21-1</f>
        <v>2.6078519535224887E-2</v>
      </c>
      <c r="M8" s="107">
        <v>452681</v>
      </c>
      <c r="N8" s="106">
        <f t="shared" ref="N8:N14" si="5">M8/M21-1</f>
        <v>0.12200834787436543</v>
      </c>
      <c r="O8" s="105">
        <v>2072975</v>
      </c>
      <c r="P8" s="106">
        <f t="shared" ref="P8:P14" si="6">O8/O21-1</f>
        <v>0.11904625662906598</v>
      </c>
      <c r="Q8" s="105">
        <v>1481747</v>
      </c>
      <c r="R8" s="106">
        <f t="shared" ref="R8:R14" si="7">Q8/Q21-1</f>
        <v>5.7632240878684238E-2</v>
      </c>
      <c r="S8" s="105">
        <v>3554722</v>
      </c>
      <c r="T8" s="106">
        <f t="shared" ref="T8:T14" si="8">S8/S21-1</f>
        <v>9.2600105979740999E-2</v>
      </c>
    </row>
    <row r="9" spans="2:20">
      <c r="B9" s="54" t="s">
        <v>92</v>
      </c>
      <c r="C9" s="105">
        <v>285306</v>
      </c>
      <c r="D9" s="106">
        <f t="shared" si="0"/>
        <v>1.0308256166008611E-2</v>
      </c>
      <c r="E9" s="105">
        <v>89644</v>
      </c>
      <c r="F9" s="106">
        <f t="shared" si="1"/>
        <v>-0.30414127692606252</v>
      </c>
      <c r="G9" s="105">
        <v>374950</v>
      </c>
      <c r="H9" s="106">
        <f t="shared" si="2"/>
        <v>-8.8200962988181475E-2</v>
      </c>
      <c r="I9" s="107">
        <v>310743</v>
      </c>
      <c r="J9" s="106">
        <f t="shared" si="3"/>
        <v>1.6752665866116123E-2</v>
      </c>
      <c r="K9" s="107">
        <v>100713</v>
      </c>
      <c r="L9" s="106">
        <f t="shared" si="4"/>
        <v>-0.27881331051421776</v>
      </c>
      <c r="M9" s="107">
        <v>411456</v>
      </c>
      <c r="N9" s="106">
        <f t="shared" si="5"/>
        <v>-7.5944591171239195E-2</v>
      </c>
      <c r="O9" s="105">
        <v>1748144</v>
      </c>
      <c r="P9" s="106">
        <f t="shared" si="6"/>
        <v>0.11762336637765136</v>
      </c>
      <c r="Q9" s="105">
        <v>1137385</v>
      </c>
      <c r="R9" s="106">
        <f t="shared" si="7"/>
        <v>3.6710083765529422E-2</v>
      </c>
      <c r="S9" s="105">
        <v>2885529</v>
      </c>
      <c r="T9" s="106">
        <f t="shared" si="8"/>
        <v>8.4266846831139386E-2</v>
      </c>
    </row>
    <row r="10" spans="2:20">
      <c r="B10" s="54" t="s">
        <v>93</v>
      </c>
      <c r="C10" s="105">
        <v>256746</v>
      </c>
      <c r="D10" s="106">
        <f t="shared" si="0"/>
        <v>3.1883718204197553E-3</v>
      </c>
      <c r="E10" s="105">
        <v>80982</v>
      </c>
      <c r="F10" s="106">
        <f t="shared" si="1"/>
        <v>-0.32419824586292356</v>
      </c>
      <c r="G10" s="105">
        <v>337728</v>
      </c>
      <c r="H10" s="106">
        <f t="shared" si="2"/>
        <v>-0.10121593246771221</v>
      </c>
      <c r="I10" s="107">
        <v>287742</v>
      </c>
      <c r="J10" s="106">
        <f t="shared" si="3"/>
        <v>1.1029398846814642E-2</v>
      </c>
      <c r="K10" s="107">
        <v>91390</v>
      </c>
      <c r="L10" s="106">
        <f t="shared" si="4"/>
        <v>-0.21917585844518683</v>
      </c>
      <c r="M10" s="107">
        <v>379132</v>
      </c>
      <c r="N10" s="106">
        <f t="shared" si="5"/>
        <v>-5.6054336405690575E-2</v>
      </c>
      <c r="O10" s="105">
        <v>1633649</v>
      </c>
      <c r="P10" s="106">
        <f t="shared" si="6"/>
        <v>9.5121773003671528E-2</v>
      </c>
      <c r="Q10" s="105">
        <v>987559</v>
      </c>
      <c r="R10" s="106">
        <f t="shared" si="7"/>
        <v>2.1417984777385657E-2</v>
      </c>
      <c r="S10" s="105">
        <v>2621208</v>
      </c>
      <c r="T10" s="106">
        <f t="shared" si="8"/>
        <v>6.6137585505909424E-2</v>
      </c>
    </row>
    <row r="11" spans="2:20">
      <c r="B11" s="54" t="s">
        <v>94</v>
      </c>
      <c r="C11" s="105">
        <v>311335</v>
      </c>
      <c r="D11" s="106">
        <f t="shared" si="0"/>
        <v>0.21648497636072372</v>
      </c>
      <c r="E11" s="105">
        <v>123383</v>
      </c>
      <c r="F11" s="106">
        <f t="shared" si="1"/>
        <v>2.9641745458186985E-2</v>
      </c>
      <c r="G11" s="105">
        <v>434718</v>
      </c>
      <c r="H11" s="106">
        <f t="shared" si="2"/>
        <v>0.15690026373146759</v>
      </c>
      <c r="I11" s="107">
        <v>347660</v>
      </c>
      <c r="J11" s="106">
        <f t="shared" si="3"/>
        <v>0.23514511160928397</v>
      </c>
      <c r="K11" s="107">
        <v>139740</v>
      </c>
      <c r="L11" s="106">
        <f t="shared" si="4"/>
        <v>6.2467686505884856E-2</v>
      </c>
      <c r="M11" s="107">
        <v>487400</v>
      </c>
      <c r="N11" s="106">
        <f t="shared" si="5"/>
        <v>0.18015385099649639</v>
      </c>
      <c r="O11" s="105">
        <v>1988018</v>
      </c>
      <c r="P11" s="106">
        <f t="shared" si="6"/>
        <v>0.26079754235493025</v>
      </c>
      <c r="Q11" s="105">
        <v>1399539</v>
      </c>
      <c r="R11" s="106">
        <f t="shared" si="7"/>
        <v>0.24088887549075588</v>
      </c>
      <c r="S11" s="105">
        <v>3387557</v>
      </c>
      <c r="T11" s="106">
        <f t="shared" si="8"/>
        <v>0.25249552067072734</v>
      </c>
    </row>
    <row r="12" spans="2:20">
      <c r="B12" s="54" t="s">
        <v>95</v>
      </c>
      <c r="C12" s="105">
        <v>385478</v>
      </c>
      <c r="D12" s="106">
        <f t="shared" si="0"/>
        <v>0.1925995823342872</v>
      </c>
      <c r="E12" s="105">
        <v>167527</v>
      </c>
      <c r="F12" s="106">
        <f t="shared" si="1"/>
        <v>2.0218382894760856E-2</v>
      </c>
      <c r="G12" s="105">
        <v>553005</v>
      </c>
      <c r="H12" s="106">
        <f t="shared" si="2"/>
        <v>0.13452748280785842</v>
      </c>
      <c r="I12" s="107">
        <v>421503</v>
      </c>
      <c r="J12" s="106">
        <f t="shared" si="3"/>
        <v>0.18836007476888472</v>
      </c>
      <c r="K12" s="107">
        <v>189247</v>
      </c>
      <c r="L12" s="106">
        <f t="shared" si="4"/>
        <v>4.3522613231580243E-2</v>
      </c>
      <c r="M12" s="107">
        <v>610750</v>
      </c>
      <c r="N12" s="106">
        <f t="shared" si="5"/>
        <v>0.13935904874012905</v>
      </c>
      <c r="O12" s="105">
        <v>2082700</v>
      </c>
      <c r="P12" s="106">
        <f t="shared" si="6"/>
        <v>0.19343134288674357</v>
      </c>
      <c r="Q12" s="105">
        <v>1574365</v>
      </c>
      <c r="R12" s="106">
        <f t="shared" si="7"/>
        <v>9.8593721324733652E-2</v>
      </c>
      <c r="S12" s="105">
        <v>3657065</v>
      </c>
      <c r="T12" s="106">
        <f t="shared" si="8"/>
        <v>0.1506685054381256</v>
      </c>
    </row>
    <row r="13" spans="2:20">
      <c r="B13" s="54" t="s">
        <v>96</v>
      </c>
      <c r="C13" s="105">
        <v>374282</v>
      </c>
      <c r="D13" s="106">
        <f t="shared" si="0"/>
        <v>8.3546839671938544E-2</v>
      </c>
      <c r="E13" s="105">
        <v>159627</v>
      </c>
      <c r="F13" s="106">
        <f t="shared" si="1"/>
        <v>-9.9236511994041043E-2</v>
      </c>
      <c r="G13" s="105">
        <v>533909</v>
      </c>
      <c r="H13" s="106">
        <f t="shared" si="2"/>
        <v>2.1569505353630447E-2</v>
      </c>
      <c r="I13" s="107">
        <v>414969</v>
      </c>
      <c r="J13" s="106">
        <f t="shared" si="3"/>
        <v>9.6759955492006222E-2</v>
      </c>
      <c r="K13" s="107">
        <v>184085</v>
      </c>
      <c r="L13" s="106">
        <f t="shared" si="4"/>
        <v>-4.6003876410899536E-2</v>
      </c>
      <c r="M13" s="107">
        <v>599054</v>
      </c>
      <c r="N13" s="106">
        <f t="shared" si="5"/>
        <v>4.8541888010418033E-2</v>
      </c>
      <c r="O13" s="105">
        <v>2025908</v>
      </c>
      <c r="P13" s="106">
        <f t="shared" si="6"/>
        <v>0.20700116296804705</v>
      </c>
      <c r="Q13" s="105">
        <v>1551674</v>
      </c>
      <c r="R13" s="106">
        <f t="shared" si="7"/>
        <v>0.13163076581990452</v>
      </c>
      <c r="S13" s="105">
        <v>3577582</v>
      </c>
      <c r="T13" s="106">
        <f t="shared" si="8"/>
        <v>0.17311309370786399</v>
      </c>
    </row>
    <row r="14" spans="2:20">
      <c r="B14" s="54" t="s">
        <v>97</v>
      </c>
      <c r="C14" s="105">
        <v>359340</v>
      </c>
      <c r="D14" s="106">
        <f t="shared" si="0"/>
        <v>-6.2853551225638959E-4</v>
      </c>
      <c r="E14" s="105">
        <v>160817</v>
      </c>
      <c r="F14" s="106">
        <f t="shared" si="1"/>
        <v>-0.13709045641372353</v>
      </c>
      <c r="G14" s="105">
        <v>520157</v>
      </c>
      <c r="H14" s="106">
        <f t="shared" si="2"/>
        <v>-4.7212839694320885E-2</v>
      </c>
      <c r="I14" s="107">
        <v>392802</v>
      </c>
      <c r="J14" s="106">
        <f t="shared" si="3"/>
        <v>-1.5020361491704937E-2</v>
      </c>
      <c r="K14" s="107">
        <v>180684</v>
      </c>
      <c r="L14" s="106">
        <f t="shared" si="4"/>
        <v>-0.10822656111187889</v>
      </c>
      <c r="M14" s="107">
        <v>573486</v>
      </c>
      <c r="N14" s="106">
        <f t="shared" si="5"/>
        <v>-4.6421373984875447E-2</v>
      </c>
      <c r="O14" s="105">
        <v>1960133</v>
      </c>
      <c r="P14" s="106">
        <f t="shared" si="6"/>
        <v>9.602237970572669E-2</v>
      </c>
      <c r="Q14" s="105">
        <v>1455799</v>
      </c>
      <c r="R14" s="106">
        <f t="shared" si="7"/>
        <v>1.1511703124793771E-2</v>
      </c>
      <c r="S14" s="105">
        <v>3415932</v>
      </c>
      <c r="T14" s="106">
        <f t="shared" si="8"/>
        <v>5.8338344739510717E-2</v>
      </c>
    </row>
    <row r="15" spans="2:20" ht="30" customHeight="1">
      <c r="B15" s="108" t="str">
        <f>actualizaciones!$A$2</f>
        <v xml:space="preserve">acumulado julio 2011 </v>
      </c>
      <c r="C15" s="109">
        <v>2271372</v>
      </c>
      <c r="D15" s="157">
        <v>9.2230516664005835E-2</v>
      </c>
      <c r="E15" s="109">
        <v>896443</v>
      </c>
      <c r="F15" s="157">
        <v>-0.1132597122287925</v>
      </c>
      <c r="G15" s="109">
        <v>3167815</v>
      </c>
      <c r="H15" s="157">
        <v>2.5012344224941252E-2</v>
      </c>
      <c r="I15" s="109">
        <v>2498023</v>
      </c>
      <c r="J15" s="157">
        <v>9.5514571349882615E-2</v>
      </c>
      <c r="K15" s="109">
        <v>1015936</v>
      </c>
      <c r="L15" s="157">
        <v>-6.9583255106853592E-2</v>
      </c>
      <c r="M15" s="109">
        <v>3513959</v>
      </c>
      <c r="N15" s="157">
        <v>4.2055156023929063E-2</v>
      </c>
      <c r="O15" s="109">
        <v>13511527</v>
      </c>
      <c r="P15" s="157">
        <v>0.15511165487078449</v>
      </c>
      <c r="Q15" s="109">
        <v>9588068</v>
      </c>
      <c r="R15" s="157">
        <v>8.5076624222454988E-2</v>
      </c>
      <c r="S15" s="109">
        <v>23099595</v>
      </c>
      <c r="T15" s="157">
        <v>0.1249730074795945</v>
      </c>
    </row>
    <row r="16" spans="2:20" outlineLevel="1">
      <c r="B16" s="54" t="s">
        <v>86</v>
      </c>
      <c r="C16" s="105">
        <v>288135</v>
      </c>
      <c r="D16" s="106">
        <f>C16/C29-1</f>
        <v>-0.1187561933423863</v>
      </c>
      <c r="E16" s="105">
        <v>158677</v>
      </c>
      <c r="F16" s="106">
        <f>E16/E29-1</f>
        <v>-0.12176911411461278</v>
      </c>
      <c r="G16" s="105">
        <v>446812</v>
      </c>
      <c r="H16" s="106">
        <f t="shared" ref="H16:H67" si="9">G16/G29-1</f>
        <v>-0.11982854058568837</v>
      </c>
      <c r="I16" s="107">
        <v>320934</v>
      </c>
      <c r="J16" s="106">
        <f t="shared" ref="J16:J67" si="10">I16/I29-1</f>
        <v>-9.7498629096891221E-2</v>
      </c>
      <c r="K16" s="107">
        <v>183730</v>
      </c>
      <c r="L16" s="106">
        <f t="shared" ref="L16:L67" si="11">K16/K29-1</f>
        <v>-6.8731309240204763E-2</v>
      </c>
      <c r="M16" s="107">
        <v>504664</v>
      </c>
      <c r="N16" s="106">
        <f t="shared" ref="N16:N67" si="12">M16/M29-1</f>
        <v>-8.7233561526148695E-2</v>
      </c>
      <c r="O16" s="105">
        <v>1665994</v>
      </c>
      <c r="P16" s="106">
        <f t="shared" ref="P16:P67" si="13">O16/O29-1</f>
        <v>9.6223538223978444E-3</v>
      </c>
      <c r="Q16" s="105">
        <v>1373604</v>
      </c>
      <c r="R16" s="106">
        <f t="shared" ref="R16:R67" si="14">Q16/Q29-1</f>
        <v>2.6599316768372017E-3</v>
      </c>
      <c r="S16" s="105">
        <v>3039598</v>
      </c>
      <c r="T16" s="106">
        <f t="shared" ref="T16:T67" si="15">S16/S29-1</f>
        <v>6.4640757384912817E-3</v>
      </c>
    </row>
    <row r="17" spans="2:20" outlineLevel="1">
      <c r="B17" s="54" t="s">
        <v>87</v>
      </c>
      <c r="C17" s="105">
        <v>289431</v>
      </c>
      <c r="D17" s="106">
        <f t="shared" ref="D17:F67" si="16">C17/C30-1</f>
        <v>-9.7848346284399756E-2</v>
      </c>
      <c r="E17" s="105">
        <v>155847</v>
      </c>
      <c r="F17" s="106">
        <f t="shared" si="16"/>
        <v>-6.4959141797760855E-2</v>
      </c>
      <c r="G17" s="105">
        <v>445278</v>
      </c>
      <c r="H17" s="106">
        <f t="shared" si="9"/>
        <v>-8.6603609868368459E-2</v>
      </c>
      <c r="I17" s="107">
        <v>323933</v>
      </c>
      <c r="J17" s="106">
        <f t="shared" si="10"/>
        <v>-7.0834815333249201E-2</v>
      </c>
      <c r="K17" s="107">
        <v>178427</v>
      </c>
      <c r="L17" s="106">
        <f t="shared" si="11"/>
        <v>-1.9373241294407317E-2</v>
      </c>
      <c r="M17" s="107">
        <v>502360</v>
      </c>
      <c r="N17" s="106">
        <f t="shared" si="12"/>
        <v>-5.3187078291680789E-2</v>
      </c>
      <c r="O17" s="105">
        <v>1765180</v>
      </c>
      <c r="P17" s="106">
        <f t="shared" si="13"/>
        <v>5.7560154957204679E-2</v>
      </c>
      <c r="Q17" s="105">
        <v>1455663</v>
      </c>
      <c r="R17" s="106">
        <f t="shared" si="14"/>
        <v>9.56647994905786E-2</v>
      </c>
      <c r="S17" s="105">
        <v>3220843</v>
      </c>
      <c r="T17" s="106">
        <f t="shared" si="15"/>
        <v>7.4448105062862036E-2</v>
      </c>
    </row>
    <row r="18" spans="2:20" outlineLevel="1">
      <c r="B18" s="54" t="s">
        <v>88</v>
      </c>
      <c r="C18" s="105">
        <v>235165</v>
      </c>
      <c r="D18" s="106">
        <f t="shared" si="16"/>
        <v>-4.2745027801975088E-2</v>
      </c>
      <c r="E18" s="105">
        <v>107357</v>
      </c>
      <c r="F18" s="106">
        <f t="shared" si="16"/>
        <v>-0.16845847598097685</v>
      </c>
      <c r="G18" s="105">
        <v>342522</v>
      </c>
      <c r="H18" s="106">
        <f t="shared" si="9"/>
        <v>-8.60523198104447E-2</v>
      </c>
      <c r="I18" s="107">
        <v>258523</v>
      </c>
      <c r="J18" s="106">
        <f t="shared" si="10"/>
        <v>-3.3660028109207207E-2</v>
      </c>
      <c r="K18" s="107">
        <v>119444</v>
      </c>
      <c r="L18" s="106">
        <f t="shared" si="11"/>
        <v>-0.15986861077701109</v>
      </c>
      <c r="M18" s="107">
        <v>377967</v>
      </c>
      <c r="N18" s="106">
        <f t="shared" si="12"/>
        <v>-7.7456486559710602E-2</v>
      </c>
      <c r="O18" s="105">
        <v>1773647</v>
      </c>
      <c r="P18" s="106">
        <f t="shared" si="13"/>
        <v>9.156710442665017E-2</v>
      </c>
      <c r="Q18" s="105">
        <v>1287512</v>
      </c>
      <c r="R18" s="106">
        <f t="shared" si="14"/>
        <v>2.7874909388182711E-2</v>
      </c>
      <c r="S18" s="105">
        <v>3061159</v>
      </c>
      <c r="T18" s="106">
        <f t="shared" si="15"/>
        <v>6.3841048647435006E-2</v>
      </c>
    </row>
    <row r="19" spans="2:20" outlineLevel="1">
      <c r="B19" s="54" t="s">
        <v>89</v>
      </c>
      <c r="C19" s="105">
        <v>247307</v>
      </c>
      <c r="D19" s="106">
        <f t="shared" si="16"/>
        <v>-8.7411206848834855E-2</v>
      </c>
      <c r="E19" s="105">
        <v>97569</v>
      </c>
      <c r="F19" s="106">
        <f t="shared" si="16"/>
        <v>-0.19287752822930881</v>
      </c>
      <c r="G19" s="105">
        <v>344876</v>
      </c>
      <c r="H19" s="106">
        <f t="shared" si="9"/>
        <v>-0.11994488108604673</v>
      </c>
      <c r="I19" s="107">
        <v>265333</v>
      </c>
      <c r="J19" s="106">
        <f t="shared" si="10"/>
        <v>-7.5700889000362315E-2</v>
      </c>
      <c r="K19" s="107">
        <v>108156</v>
      </c>
      <c r="L19" s="106">
        <f t="shared" si="11"/>
        <v>-0.18741406901525914</v>
      </c>
      <c r="M19" s="107">
        <v>373489</v>
      </c>
      <c r="N19" s="106">
        <f t="shared" si="12"/>
        <v>-0.11108969095474397</v>
      </c>
      <c r="O19" s="105">
        <v>1623162</v>
      </c>
      <c r="P19" s="106">
        <f t="shared" si="13"/>
        <v>3.7925583750892056E-2</v>
      </c>
      <c r="Q19" s="105">
        <v>1147427</v>
      </c>
      <c r="R19" s="106">
        <f t="shared" si="14"/>
        <v>-5.3321058480657602E-3</v>
      </c>
      <c r="S19" s="105">
        <v>2770589</v>
      </c>
      <c r="T19" s="106">
        <f t="shared" si="15"/>
        <v>1.9562233433795928E-2</v>
      </c>
    </row>
    <row r="20" spans="2:20" outlineLevel="1">
      <c r="B20" s="54" t="s">
        <v>90</v>
      </c>
      <c r="C20" s="105">
        <v>312715</v>
      </c>
      <c r="D20" s="106">
        <f t="shared" si="16"/>
        <v>-0.17730610269105607</v>
      </c>
      <c r="E20" s="105">
        <v>133845</v>
      </c>
      <c r="F20" s="106">
        <f t="shared" si="16"/>
        <v>-0.27156805120167193</v>
      </c>
      <c r="G20" s="105">
        <v>446560</v>
      </c>
      <c r="H20" s="106">
        <f t="shared" si="9"/>
        <v>-0.20802333933369399</v>
      </c>
      <c r="I20" s="107">
        <v>336476</v>
      </c>
      <c r="J20" s="106">
        <f t="shared" si="10"/>
        <v>-0.17368572277572991</v>
      </c>
      <c r="K20" s="107">
        <v>148947</v>
      </c>
      <c r="L20" s="106">
        <f t="shared" si="11"/>
        <v>-0.26243048781091693</v>
      </c>
      <c r="M20" s="107">
        <v>485423</v>
      </c>
      <c r="N20" s="106">
        <f t="shared" si="12"/>
        <v>-0.20310632625454739</v>
      </c>
      <c r="O20" s="105">
        <v>2019311</v>
      </c>
      <c r="P20" s="106">
        <f t="shared" si="13"/>
        <v>3.3750677670482343E-2</v>
      </c>
      <c r="Q20" s="105">
        <v>1584426</v>
      </c>
      <c r="R20" s="106">
        <f t="shared" si="14"/>
        <v>-1.9842239503718218E-2</v>
      </c>
      <c r="S20" s="105">
        <v>3603737</v>
      </c>
      <c r="T20" s="106">
        <f t="shared" si="15"/>
        <v>9.482941182402671E-3</v>
      </c>
    </row>
    <row r="21" spans="2:20" outlineLevel="1">
      <c r="B21" s="54" t="s">
        <v>91</v>
      </c>
      <c r="C21" s="105">
        <v>257103</v>
      </c>
      <c r="D21" s="106">
        <f t="shared" si="16"/>
        <v>-0.13161121225119821</v>
      </c>
      <c r="E21" s="105">
        <v>114669</v>
      </c>
      <c r="F21" s="106">
        <f t="shared" si="16"/>
        <v>-0.27644954284740753</v>
      </c>
      <c r="G21" s="105">
        <v>371772</v>
      </c>
      <c r="H21" s="106">
        <f t="shared" si="9"/>
        <v>-0.18210977890221103</v>
      </c>
      <c r="I21" s="107">
        <v>276685</v>
      </c>
      <c r="J21" s="106">
        <f t="shared" si="10"/>
        <v>-0.12966411454958382</v>
      </c>
      <c r="K21" s="107">
        <v>126771</v>
      </c>
      <c r="L21" s="106">
        <f t="shared" si="11"/>
        <v>-0.27143522163665723</v>
      </c>
      <c r="M21" s="107">
        <v>403456</v>
      </c>
      <c r="N21" s="106">
        <f t="shared" si="12"/>
        <v>-0.17981244422218023</v>
      </c>
      <c r="O21" s="105">
        <v>1852448</v>
      </c>
      <c r="P21" s="106">
        <f t="shared" si="13"/>
        <v>3.2678718360957593E-2</v>
      </c>
      <c r="Q21" s="105">
        <v>1401004</v>
      </c>
      <c r="R21" s="106">
        <f t="shared" si="14"/>
        <v>1.1332522440906434E-2</v>
      </c>
      <c r="S21" s="105">
        <v>3253452</v>
      </c>
      <c r="T21" s="106">
        <f t="shared" si="15"/>
        <v>2.3377128292525029E-2</v>
      </c>
    </row>
    <row r="22" spans="2:20" outlineLevel="1">
      <c r="B22" s="54" t="s">
        <v>92</v>
      </c>
      <c r="C22" s="105">
        <v>282395</v>
      </c>
      <c r="D22" s="106">
        <f t="shared" si="16"/>
        <v>0.1065244564259098</v>
      </c>
      <c r="E22" s="105">
        <v>128825</v>
      </c>
      <c r="F22" s="106">
        <f t="shared" si="16"/>
        <v>-0.13326784765159827</v>
      </c>
      <c r="G22" s="105">
        <v>411220</v>
      </c>
      <c r="H22" s="106">
        <f t="shared" si="9"/>
        <v>1.8269521248408971E-2</v>
      </c>
      <c r="I22" s="107">
        <v>305623</v>
      </c>
      <c r="J22" s="106">
        <f t="shared" si="10"/>
        <v>8.8718927892048161E-2</v>
      </c>
      <c r="K22" s="107">
        <v>139649</v>
      </c>
      <c r="L22" s="106">
        <f t="shared" si="11"/>
        <v>-0.14946708082100002</v>
      </c>
      <c r="M22" s="107">
        <v>445272</v>
      </c>
      <c r="N22" s="106">
        <f t="shared" si="12"/>
        <v>8.1814667301993715E-4</v>
      </c>
      <c r="O22" s="105">
        <v>1564162</v>
      </c>
      <c r="P22" s="106">
        <f t="shared" si="13"/>
        <v>5.1398941719275948E-2</v>
      </c>
      <c r="Q22" s="105">
        <v>1097110</v>
      </c>
      <c r="R22" s="106">
        <f t="shared" si="14"/>
        <v>1.498549373121949E-2</v>
      </c>
      <c r="S22" s="105">
        <v>2661272</v>
      </c>
      <c r="T22" s="106">
        <f t="shared" si="15"/>
        <v>3.607557089287261E-2</v>
      </c>
    </row>
    <row r="23" spans="2:20" outlineLevel="1">
      <c r="B23" s="54" t="s">
        <v>93</v>
      </c>
      <c r="C23" s="105">
        <v>255930</v>
      </c>
      <c r="D23" s="106">
        <f t="shared" si="16"/>
        <v>3.6132871804214428E-2</v>
      </c>
      <c r="E23" s="105">
        <v>119831</v>
      </c>
      <c r="F23" s="106">
        <f t="shared" si="16"/>
        <v>-8.575504879035023E-2</v>
      </c>
      <c r="G23" s="105">
        <v>375761</v>
      </c>
      <c r="H23" s="106">
        <f t="shared" si="9"/>
        <v>-6.123107523355098E-3</v>
      </c>
      <c r="I23" s="107">
        <v>284603</v>
      </c>
      <c r="J23" s="106">
        <f t="shared" si="10"/>
        <v>2.1136513677200819E-2</v>
      </c>
      <c r="K23" s="107">
        <v>117043</v>
      </c>
      <c r="L23" s="106">
        <f t="shared" si="11"/>
        <v>-0.19626020614875395</v>
      </c>
      <c r="M23" s="107">
        <v>401646</v>
      </c>
      <c r="N23" s="106">
        <f t="shared" si="12"/>
        <v>-5.3469546466824558E-2</v>
      </c>
      <c r="O23" s="105">
        <v>1491751</v>
      </c>
      <c r="P23" s="106">
        <f t="shared" si="13"/>
        <v>5.0602859356292607E-2</v>
      </c>
      <c r="Q23" s="105">
        <v>966851</v>
      </c>
      <c r="R23" s="106">
        <f t="shared" si="14"/>
        <v>-3.6240739707019909E-2</v>
      </c>
      <c r="S23" s="105">
        <v>2458602</v>
      </c>
      <c r="T23" s="106">
        <f t="shared" si="15"/>
        <v>1.4648129592242709E-2</v>
      </c>
    </row>
    <row r="24" spans="2:20" outlineLevel="1">
      <c r="B24" s="54" t="s">
        <v>94</v>
      </c>
      <c r="C24" s="105">
        <v>255930</v>
      </c>
      <c r="D24" s="106">
        <f t="shared" si="16"/>
        <v>-0.15698804308442305</v>
      </c>
      <c r="E24" s="105">
        <v>119831</v>
      </c>
      <c r="F24" s="106">
        <f t="shared" si="16"/>
        <v>-0.1870021846208122</v>
      </c>
      <c r="G24" s="105">
        <v>375761</v>
      </c>
      <c r="H24" s="106">
        <f t="shared" si="9"/>
        <v>-0.16679749170702285</v>
      </c>
      <c r="I24" s="107">
        <v>281473</v>
      </c>
      <c r="J24" s="106">
        <f t="shared" si="10"/>
        <v>-0.16834441821367474</v>
      </c>
      <c r="K24" s="107">
        <v>131524</v>
      </c>
      <c r="L24" s="106">
        <f t="shared" si="11"/>
        <v>-0.20358955106390708</v>
      </c>
      <c r="M24" s="107">
        <v>412997</v>
      </c>
      <c r="N24" s="106">
        <f t="shared" si="12"/>
        <v>-0.1799025010176829</v>
      </c>
      <c r="O24" s="105">
        <v>1576794</v>
      </c>
      <c r="P24" s="106">
        <f t="shared" si="13"/>
        <v>-4.3537178933474419E-2</v>
      </c>
      <c r="Q24" s="105">
        <v>1127852</v>
      </c>
      <c r="R24" s="106">
        <f t="shared" si="14"/>
        <v>-0.11184014174623491</v>
      </c>
      <c r="S24" s="105">
        <v>2704646</v>
      </c>
      <c r="T24" s="106">
        <f t="shared" si="15"/>
        <v>-7.3257212835748375E-2</v>
      </c>
    </row>
    <row r="25" spans="2:20" outlineLevel="1">
      <c r="B25" s="54" t="s">
        <v>95</v>
      </c>
      <c r="C25" s="105">
        <v>323225</v>
      </c>
      <c r="D25" s="106">
        <f t="shared" si="16"/>
        <v>-5.7644819050895468E-2</v>
      </c>
      <c r="E25" s="105">
        <v>164207</v>
      </c>
      <c r="F25" s="106">
        <f t="shared" si="16"/>
        <v>-0.19686683817703388</v>
      </c>
      <c r="G25" s="105">
        <v>487432</v>
      </c>
      <c r="H25" s="106">
        <f t="shared" si="9"/>
        <v>-0.10964006174023433</v>
      </c>
      <c r="I25" s="107">
        <v>354693</v>
      </c>
      <c r="J25" s="106">
        <f t="shared" si="10"/>
        <v>-6.2566403958072336E-2</v>
      </c>
      <c r="K25" s="107">
        <v>181354</v>
      </c>
      <c r="L25" s="106">
        <f t="shared" si="11"/>
        <v>-0.2134570262522173</v>
      </c>
      <c r="M25" s="107">
        <v>536047</v>
      </c>
      <c r="N25" s="106">
        <f t="shared" si="12"/>
        <v>-0.11970039593586856</v>
      </c>
      <c r="O25" s="105">
        <v>1745136</v>
      </c>
      <c r="P25" s="106">
        <f t="shared" si="13"/>
        <v>9.9710227460159118E-3</v>
      </c>
      <c r="Q25" s="105">
        <v>1433073</v>
      </c>
      <c r="R25" s="106">
        <f t="shared" si="14"/>
        <v>-7.9926731742644308E-2</v>
      </c>
      <c r="S25" s="105">
        <v>3178209</v>
      </c>
      <c r="T25" s="106">
        <f t="shared" si="15"/>
        <v>-3.2647373846854788E-2</v>
      </c>
    </row>
    <row r="26" spans="2:20" outlineLevel="1">
      <c r="B26" s="54" t="s">
        <v>96</v>
      </c>
      <c r="C26" s="105">
        <v>345423</v>
      </c>
      <c r="D26" s="106">
        <f t="shared" si="16"/>
        <v>6.8832036834190369E-2</v>
      </c>
      <c r="E26" s="105">
        <v>177213</v>
      </c>
      <c r="F26" s="106">
        <f t="shared" si="16"/>
        <v>-0.14836244803806142</v>
      </c>
      <c r="G26" s="105">
        <v>522636</v>
      </c>
      <c r="H26" s="106">
        <f t="shared" si="9"/>
        <v>-1.6238661453931491E-2</v>
      </c>
      <c r="I26" s="107">
        <v>378359</v>
      </c>
      <c r="J26" s="106">
        <f t="shared" si="10"/>
        <v>5.6747690906907344E-2</v>
      </c>
      <c r="K26" s="107">
        <v>192962</v>
      </c>
      <c r="L26" s="106">
        <f t="shared" si="11"/>
        <v>-0.17136035316448084</v>
      </c>
      <c r="M26" s="107">
        <v>571321</v>
      </c>
      <c r="N26" s="106">
        <f t="shared" si="12"/>
        <v>-3.3145655746166458E-2</v>
      </c>
      <c r="O26" s="105">
        <v>1678464</v>
      </c>
      <c r="P26" s="106">
        <f t="shared" si="13"/>
        <v>1.4431404593052255E-2</v>
      </c>
      <c r="Q26" s="105">
        <v>1371184</v>
      </c>
      <c r="R26" s="106">
        <f t="shared" si="14"/>
        <v>-8.1158777374745084E-2</v>
      </c>
      <c r="S26" s="105">
        <v>3049648</v>
      </c>
      <c r="T26" s="106">
        <f t="shared" si="15"/>
        <v>-3.0898829095330149E-2</v>
      </c>
    </row>
    <row r="27" spans="2:20" outlineLevel="1">
      <c r="B27" s="54" t="s">
        <v>97</v>
      </c>
      <c r="C27" s="105">
        <v>359566</v>
      </c>
      <c r="D27" s="106">
        <f t="shared" si="16"/>
        <v>-1.0218069907894201E-2</v>
      </c>
      <c r="E27" s="105">
        <v>186366</v>
      </c>
      <c r="F27" s="106">
        <f t="shared" si="16"/>
        <v>-0.19338140456878716</v>
      </c>
      <c r="G27" s="105">
        <v>545932</v>
      </c>
      <c r="H27" s="106">
        <f t="shared" si="9"/>
        <v>-8.1423600594961676E-2</v>
      </c>
      <c r="I27" s="107">
        <v>398792</v>
      </c>
      <c r="J27" s="106">
        <f t="shared" si="10"/>
        <v>5.268677461600646E-4</v>
      </c>
      <c r="K27" s="107">
        <v>202612</v>
      </c>
      <c r="L27" s="106">
        <f t="shared" si="11"/>
        <v>-0.21246914779904769</v>
      </c>
      <c r="M27" s="107">
        <v>601404</v>
      </c>
      <c r="N27" s="106">
        <f t="shared" si="12"/>
        <v>-8.3025720545789716E-2</v>
      </c>
      <c r="O27" s="105">
        <v>1788406</v>
      </c>
      <c r="P27" s="106">
        <f t="shared" si="13"/>
        <v>-2.4103216399638305E-2</v>
      </c>
      <c r="Q27" s="105">
        <v>1439231</v>
      </c>
      <c r="R27" s="106">
        <f t="shared" si="14"/>
        <v>-9.366156117085922E-2</v>
      </c>
      <c r="S27" s="105">
        <v>3227637</v>
      </c>
      <c r="T27" s="106">
        <f t="shared" si="15"/>
        <v>-5.6395205550938021E-2</v>
      </c>
    </row>
    <row r="28" spans="2:20" ht="15" customHeight="1">
      <c r="B28" s="112">
        <v>2010</v>
      </c>
      <c r="C28" s="113">
        <v>3452325</v>
      </c>
      <c r="D28" s="114">
        <f t="shared" si="16"/>
        <v>-6.0818007092169668E-2</v>
      </c>
      <c r="E28" s="113">
        <v>1664237</v>
      </c>
      <c r="F28" s="114">
        <f t="shared" si="16"/>
        <v>-0.17212642177236226</v>
      </c>
      <c r="G28" s="113">
        <v>5116562</v>
      </c>
      <c r="H28" s="114">
        <f t="shared" si="9"/>
        <v>-0.10016953504486348</v>
      </c>
      <c r="I28" s="113">
        <v>3785427</v>
      </c>
      <c r="J28" s="114">
        <f t="shared" si="10"/>
        <v>-5.7601324437363099E-2</v>
      </c>
      <c r="K28" s="113">
        <v>1830619</v>
      </c>
      <c r="L28" s="114">
        <f t="shared" si="11"/>
        <v>-0.17766789106301473</v>
      </c>
      <c r="M28" s="113">
        <v>5616046</v>
      </c>
      <c r="N28" s="114">
        <f t="shared" si="12"/>
        <v>-0.10041517357792362</v>
      </c>
      <c r="O28" s="113">
        <v>20544455</v>
      </c>
      <c r="P28" s="114">
        <f t="shared" si="13"/>
        <v>2.5869525508901203E-2</v>
      </c>
      <c r="Q28" s="113">
        <v>15684937</v>
      </c>
      <c r="R28" s="114">
        <f t="shared" si="14"/>
        <v>-2.5678884336033936E-2</v>
      </c>
      <c r="S28" s="113">
        <v>36229392</v>
      </c>
      <c r="T28" s="114">
        <f t="shared" si="15"/>
        <v>2.8979059372828964E-3</v>
      </c>
    </row>
    <row r="29" spans="2:20" ht="15" hidden="1" customHeight="1" outlineLevel="1">
      <c r="B29" s="54" t="s">
        <v>86</v>
      </c>
      <c r="C29" s="105">
        <v>326964</v>
      </c>
      <c r="D29" s="106">
        <f t="shared" si="16"/>
        <v>-8.9211398646201867E-2</v>
      </c>
      <c r="E29" s="105">
        <v>180678</v>
      </c>
      <c r="F29" s="106">
        <f t="shared" si="16"/>
        <v>-0.18794214675451926</v>
      </c>
      <c r="G29" s="105">
        <v>507642</v>
      </c>
      <c r="H29" s="106">
        <f t="shared" si="9"/>
        <v>-0.12698887673607528</v>
      </c>
      <c r="I29" s="107">
        <v>355605</v>
      </c>
      <c r="J29" s="106">
        <f t="shared" si="10"/>
        <v>-8.9154534184400114E-2</v>
      </c>
      <c r="K29" s="107">
        <v>197290</v>
      </c>
      <c r="L29" s="106">
        <f t="shared" si="11"/>
        <v>-0.2143252531769072</v>
      </c>
      <c r="M29" s="107">
        <v>552895</v>
      </c>
      <c r="N29" s="106">
        <f t="shared" si="12"/>
        <v>-0.13814980335795712</v>
      </c>
      <c r="O29" s="105">
        <v>1650116</v>
      </c>
      <c r="P29" s="106">
        <f t="shared" si="13"/>
        <v>-7.711478263106708E-2</v>
      </c>
      <c r="Q29" s="105">
        <v>1369960</v>
      </c>
      <c r="R29" s="106">
        <f t="shared" si="14"/>
        <v>-0.12739845041822406</v>
      </c>
      <c r="S29" s="105">
        <v>3020076</v>
      </c>
      <c r="T29" s="106">
        <f t="shared" si="15"/>
        <v>-0.10062421660235699</v>
      </c>
    </row>
    <row r="30" spans="2:20" ht="15" hidden="1" customHeight="1" outlineLevel="1">
      <c r="B30" s="54" t="s">
        <v>87</v>
      </c>
      <c r="C30" s="105">
        <v>320823</v>
      </c>
      <c r="D30" s="106">
        <f t="shared" si="16"/>
        <v>-6.9460598484211267E-2</v>
      </c>
      <c r="E30" s="105">
        <v>166674</v>
      </c>
      <c r="F30" s="106">
        <f t="shared" si="16"/>
        <v>-0.18549395988897144</v>
      </c>
      <c r="G30" s="105">
        <v>487497</v>
      </c>
      <c r="H30" s="106">
        <f t="shared" si="9"/>
        <v>-0.11267867121220665</v>
      </c>
      <c r="I30" s="107">
        <v>348628</v>
      </c>
      <c r="J30" s="106">
        <f t="shared" si="10"/>
        <v>-7.562508285827918E-2</v>
      </c>
      <c r="K30" s="107">
        <v>181952</v>
      </c>
      <c r="L30" s="106">
        <f t="shared" si="11"/>
        <v>-0.21830843719255733</v>
      </c>
      <c r="M30" s="107">
        <v>530580</v>
      </c>
      <c r="N30" s="106">
        <f t="shared" si="12"/>
        <v>-0.13007835492370279</v>
      </c>
      <c r="O30" s="105">
        <v>1669106</v>
      </c>
      <c r="P30" s="106">
        <f t="shared" si="13"/>
        <v>-7.8815085942363639E-2</v>
      </c>
      <c r="Q30" s="105">
        <v>1328566</v>
      </c>
      <c r="R30" s="106">
        <f t="shared" si="14"/>
        <v>-0.16447644802213701</v>
      </c>
      <c r="S30" s="105">
        <v>2997672</v>
      </c>
      <c r="T30" s="106">
        <f t="shared" si="15"/>
        <v>-0.11885319628502189</v>
      </c>
    </row>
    <row r="31" spans="2:20" ht="15" hidden="1" customHeight="1" outlineLevel="1">
      <c r="B31" s="54" t="s">
        <v>88</v>
      </c>
      <c r="C31" s="105">
        <v>245666</v>
      </c>
      <c r="D31" s="106">
        <f t="shared" si="16"/>
        <v>-0.19890041446418028</v>
      </c>
      <c r="E31" s="105">
        <v>129106</v>
      </c>
      <c r="F31" s="106">
        <f t="shared" si="16"/>
        <v>-0.25007260772081463</v>
      </c>
      <c r="G31" s="105">
        <v>374772</v>
      </c>
      <c r="H31" s="106">
        <f t="shared" si="9"/>
        <v>-0.21729922998043105</v>
      </c>
      <c r="I31" s="107">
        <v>267528</v>
      </c>
      <c r="J31" s="106">
        <f t="shared" si="10"/>
        <v>-0.19831468923336937</v>
      </c>
      <c r="K31" s="107">
        <v>142173</v>
      </c>
      <c r="L31" s="106">
        <f t="shared" si="11"/>
        <v>-0.28498792999396505</v>
      </c>
      <c r="M31" s="107">
        <v>409701</v>
      </c>
      <c r="N31" s="106">
        <f t="shared" si="12"/>
        <v>-0.23067635344861581</v>
      </c>
      <c r="O31" s="105">
        <v>1624863</v>
      </c>
      <c r="P31" s="106">
        <f t="shared" si="13"/>
        <v>-0.1127749878644686</v>
      </c>
      <c r="Q31" s="105">
        <v>1252596</v>
      </c>
      <c r="R31" s="106">
        <f t="shared" si="14"/>
        <v>-0.14195644966393306</v>
      </c>
      <c r="S31" s="105">
        <v>2877459</v>
      </c>
      <c r="T31" s="106">
        <f t="shared" si="15"/>
        <v>-0.12571846305344481</v>
      </c>
    </row>
    <row r="32" spans="2:20" ht="15" hidden="1" customHeight="1" outlineLevel="1">
      <c r="B32" s="54" t="s">
        <v>89</v>
      </c>
      <c r="C32" s="105">
        <v>270995</v>
      </c>
      <c r="D32" s="106">
        <f t="shared" si="16"/>
        <v>-0.1999084749265585</v>
      </c>
      <c r="E32" s="105">
        <v>120885</v>
      </c>
      <c r="F32" s="106">
        <f t="shared" si="16"/>
        <v>-0.2818272012737415</v>
      </c>
      <c r="G32" s="105">
        <v>391880</v>
      </c>
      <c r="H32" s="106">
        <f t="shared" si="9"/>
        <v>-0.22710382858540357</v>
      </c>
      <c r="I32" s="107">
        <v>287064</v>
      </c>
      <c r="J32" s="106">
        <f t="shared" si="10"/>
        <v>-0.20435925010255107</v>
      </c>
      <c r="K32" s="107">
        <v>133101</v>
      </c>
      <c r="L32" s="106">
        <f t="shared" si="11"/>
        <v>-0.31719616483612323</v>
      </c>
      <c r="M32" s="107">
        <v>420165</v>
      </c>
      <c r="N32" s="106">
        <f t="shared" si="12"/>
        <v>-0.24393904223101548</v>
      </c>
      <c r="O32" s="105">
        <v>1563852</v>
      </c>
      <c r="P32" s="106">
        <f t="shared" si="13"/>
        <v>-0.12100826071878423</v>
      </c>
      <c r="Q32" s="105">
        <v>1153578</v>
      </c>
      <c r="R32" s="106">
        <f t="shared" si="14"/>
        <v>-0.11818502873444603</v>
      </c>
      <c r="S32" s="105">
        <v>2717430</v>
      </c>
      <c r="T32" s="106">
        <f t="shared" si="15"/>
        <v>-0.11981197986997827</v>
      </c>
    </row>
    <row r="33" spans="2:20" ht="15" hidden="1" customHeight="1" outlineLevel="1">
      <c r="B33" s="54" t="s">
        <v>90</v>
      </c>
      <c r="C33" s="105">
        <v>380111</v>
      </c>
      <c r="D33" s="106">
        <f t="shared" si="16"/>
        <v>-0.1817034971960001</v>
      </c>
      <c r="E33" s="105">
        <v>183744</v>
      </c>
      <c r="F33" s="106">
        <f t="shared" si="16"/>
        <v>-0.34790524354538199</v>
      </c>
      <c r="G33" s="105">
        <v>563855</v>
      </c>
      <c r="H33" s="106">
        <f t="shared" si="9"/>
        <v>-0.24445590856101518</v>
      </c>
      <c r="I33" s="107">
        <v>407201</v>
      </c>
      <c r="J33" s="106">
        <f t="shared" si="10"/>
        <v>-0.19383538998513195</v>
      </c>
      <c r="K33" s="107">
        <v>201943</v>
      </c>
      <c r="L33" s="106">
        <f t="shared" si="11"/>
        <v>-0.36909176682298028</v>
      </c>
      <c r="M33" s="107">
        <v>609144</v>
      </c>
      <c r="N33" s="106">
        <f t="shared" si="12"/>
        <v>-0.26181543204490587</v>
      </c>
      <c r="O33" s="105">
        <v>1953383</v>
      </c>
      <c r="P33" s="106">
        <f t="shared" si="13"/>
        <v>-0.1277363413458984</v>
      </c>
      <c r="Q33" s="105">
        <v>1616501</v>
      </c>
      <c r="R33" s="106">
        <f t="shared" si="14"/>
        <v>-0.15681948228278786</v>
      </c>
      <c r="S33" s="105">
        <v>3569884</v>
      </c>
      <c r="T33" s="106">
        <f t="shared" si="15"/>
        <v>-0.14115038584531348</v>
      </c>
    </row>
    <row r="34" spans="2:20" ht="15" hidden="1" customHeight="1" outlineLevel="1">
      <c r="B34" s="54" t="s">
        <v>91</v>
      </c>
      <c r="C34" s="105">
        <v>296069</v>
      </c>
      <c r="D34" s="106">
        <f t="shared" si="16"/>
        <v>-0.2162137120044898</v>
      </c>
      <c r="E34" s="105">
        <v>158481</v>
      </c>
      <c r="F34" s="106">
        <f t="shared" si="16"/>
        <v>-0.28909015058741205</v>
      </c>
      <c r="G34" s="105">
        <v>454550</v>
      </c>
      <c r="H34" s="106">
        <f t="shared" si="9"/>
        <v>-0.24326043128578301</v>
      </c>
      <c r="I34" s="107">
        <v>317906</v>
      </c>
      <c r="J34" s="106">
        <f t="shared" si="10"/>
        <v>-0.21405915088345595</v>
      </c>
      <c r="K34" s="107">
        <v>174001</v>
      </c>
      <c r="L34" s="106">
        <f t="shared" si="11"/>
        <v>-0.32028469750889677</v>
      </c>
      <c r="M34" s="107">
        <v>491907</v>
      </c>
      <c r="N34" s="106">
        <f t="shared" si="12"/>
        <v>-0.25523027122616515</v>
      </c>
      <c r="O34" s="105">
        <v>1793828</v>
      </c>
      <c r="P34" s="106">
        <f t="shared" si="13"/>
        <v>-0.15020017689279797</v>
      </c>
      <c r="Q34" s="105">
        <v>1385305</v>
      </c>
      <c r="R34" s="106">
        <f t="shared" si="14"/>
        <v>-0.18088954140504754</v>
      </c>
      <c r="S34" s="105">
        <v>3179133</v>
      </c>
      <c r="T34" s="106">
        <f t="shared" si="15"/>
        <v>-0.16385121540279957</v>
      </c>
    </row>
    <row r="35" spans="2:20" ht="15" hidden="1" customHeight="1" outlineLevel="1">
      <c r="B35" s="54" t="s">
        <v>92</v>
      </c>
      <c r="C35" s="105">
        <v>255209</v>
      </c>
      <c r="D35" s="106">
        <f t="shared" si="16"/>
        <v>-0.21988549349978448</v>
      </c>
      <c r="E35" s="105">
        <v>148633</v>
      </c>
      <c r="F35" s="106">
        <f t="shared" si="16"/>
        <v>-0.17290559528115523</v>
      </c>
      <c r="G35" s="105">
        <v>403842</v>
      </c>
      <c r="H35" s="106">
        <f t="shared" si="9"/>
        <v>-0.20322858134983268</v>
      </c>
      <c r="I35" s="107">
        <v>280718</v>
      </c>
      <c r="J35" s="106">
        <f t="shared" si="10"/>
        <v>-0.21176520139834609</v>
      </c>
      <c r="K35" s="107">
        <v>164190</v>
      </c>
      <c r="L35" s="106">
        <f t="shared" si="11"/>
        <v>-0.20007989944362703</v>
      </c>
      <c r="M35" s="107">
        <v>444908</v>
      </c>
      <c r="N35" s="106">
        <f t="shared" si="12"/>
        <v>-0.20749279025566758</v>
      </c>
      <c r="O35" s="105">
        <v>1487696</v>
      </c>
      <c r="P35" s="106">
        <f t="shared" si="13"/>
        <v>-0.14723468162368059</v>
      </c>
      <c r="Q35" s="105">
        <v>1080912</v>
      </c>
      <c r="R35" s="106">
        <f t="shared" si="14"/>
        <v>-0.19503367580078701</v>
      </c>
      <c r="S35" s="105">
        <v>2568608</v>
      </c>
      <c r="T35" s="106">
        <f t="shared" si="15"/>
        <v>-0.16802419155012427</v>
      </c>
    </row>
    <row r="36" spans="2:20" ht="15" hidden="1" customHeight="1" outlineLevel="1">
      <c r="B36" s="54" t="s">
        <v>93</v>
      </c>
      <c r="C36" s="105">
        <v>247005</v>
      </c>
      <c r="D36" s="106">
        <f t="shared" si="16"/>
        <v>-0.23168922302646111</v>
      </c>
      <c r="E36" s="105">
        <v>131071</v>
      </c>
      <c r="F36" s="106">
        <f t="shared" si="16"/>
        <v>-0.30427189825578305</v>
      </c>
      <c r="G36" s="105">
        <v>378076</v>
      </c>
      <c r="H36" s="106">
        <f t="shared" si="9"/>
        <v>-0.25850731047196918</v>
      </c>
      <c r="I36" s="107">
        <v>278712</v>
      </c>
      <c r="J36" s="106">
        <f t="shared" si="10"/>
        <v>-0.21441114377601955</v>
      </c>
      <c r="K36" s="107">
        <v>145623</v>
      </c>
      <c r="L36" s="106">
        <f t="shared" si="11"/>
        <v>-0.32064565790394439</v>
      </c>
      <c r="M36" s="107">
        <v>424335</v>
      </c>
      <c r="N36" s="106">
        <f t="shared" si="12"/>
        <v>-0.25442249304208486</v>
      </c>
      <c r="O36" s="105">
        <v>1419900</v>
      </c>
      <c r="P36" s="106">
        <f t="shared" si="13"/>
        <v>-0.17629464275355089</v>
      </c>
      <c r="Q36" s="105">
        <v>1003208</v>
      </c>
      <c r="R36" s="106">
        <f t="shared" si="14"/>
        <v>-0.19423050510388895</v>
      </c>
      <c r="S36" s="105">
        <v>2423108</v>
      </c>
      <c r="T36" s="106">
        <f t="shared" si="15"/>
        <v>-0.18381636922596034</v>
      </c>
    </row>
    <row r="37" spans="2:20" ht="15" hidden="1" customHeight="1" outlineLevel="1">
      <c r="B37" s="54" t="s">
        <v>94</v>
      </c>
      <c r="C37" s="105">
        <v>303590</v>
      </c>
      <c r="D37" s="106">
        <f t="shared" si="16"/>
        <v>-0.25441203196604956</v>
      </c>
      <c r="E37" s="105">
        <v>147394</v>
      </c>
      <c r="F37" s="106">
        <f t="shared" si="16"/>
        <v>-0.28432143724204906</v>
      </c>
      <c r="G37" s="105">
        <v>450984</v>
      </c>
      <c r="H37" s="106">
        <f t="shared" si="9"/>
        <v>-0.26445855052419376</v>
      </c>
      <c r="I37" s="107">
        <v>338449</v>
      </c>
      <c r="J37" s="106">
        <f t="shared" si="10"/>
        <v>-0.24265364028570913</v>
      </c>
      <c r="K37" s="107">
        <v>165146</v>
      </c>
      <c r="L37" s="106">
        <f t="shared" si="11"/>
        <v>-0.29413926928929235</v>
      </c>
      <c r="M37" s="107">
        <v>503595</v>
      </c>
      <c r="N37" s="106">
        <f t="shared" si="12"/>
        <v>-0.26034586077444144</v>
      </c>
      <c r="O37" s="105">
        <v>1648568</v>
      </c>
      <c r="P37" s="106">
        <f t="shared" si="13"/>
        <v>-0.14307976436575187</v>
      </c>
      <c r="Q37" s="105">
        <v>1269875</v>
      </c>
      <c r="R37" s="106">
        <f t="shared" si="14"/>
        <v>-0.12624943149018031</v>
      </c>
      <c r="S37" s="105">
        <v>2918443</v>
      </c>
      <c r="T37" s="106">
        <f t="shared" si="15"/>
        <v>-0.13583689398582843</v>
      </c>
    </row>
    <row r="38" spans="2:20" ht="15" hidden="1" customHeight="1" outlineLevel="1">
      <c r="B38" s="54" t="s">
        <v>95</v>
      </c>
      <c r="C38" s="105">
        <v>342997</v>
      </c>
      <c r="D38" s="106">
        <f t="shared" si="16"/>
        <v>-0.16389506425632328</v>
      </c>
      <c r="E38" s="105">
        <v>204458</v>
      </c>
      <c r="F38" s="106">
        <f t="shared" si="16"/>
        <v>-0.18999267080007132</v>
      </c>
      <c r="G38" s="105">
        <v>547455</v>
      </c>
      <c r="H38" s="106">
        <f t="shared" si="9"/>
        <v>-0.17383614503649758</v>
      </c>
      <c r="I38" s="107">
        <v>378366</v>
      </c>
      <c r="J38" s="106">
        <f t="shared" si="10"/>
        <v>-0.16703138002544926</v>
      </c>
      <c r="K38" s="107">
        <v>230571</v>
      </c>
      <c r="L38" s="106">
        <f t="shared" si="11"/>
        <v>-0.1956189559174446</v>
      </c>
      <c r="M38" s="107">
        <v>608937</v>
      </c>
      <c r="N38" s="106">
        <f t="shared" si="12"/>
        <v>-0.17809178789604818</v>
      </c>
      <c r="O38" s="105">
        <v>1727907</v>
      </c>
      <c r="P38" s="106">
        <f t="shared" si="13"/>
        <v>-0.17948224822567727</v>
      </c>
      <c r="Q38" s="105">
        <v>1557564</v>
      </c>
      <c r="R38" s="106">
        <f t="shared" si="14"/>
        <v>-0.1703522994811919</v>
      </c>
      <c r="S38" s="105">
        <v>3285471</v>
      </c>
      <c r="T38" s="106">
        <f t="shared" si="15"/>
        <v>-0.17517913745897196</v>
      </c>
    </row>
    <row r="39" spans="2:20" ht="15" hidden="1" customHeight="1" outlineLevel="1">
      <c r="B39" s="54" t="s">
        <v>96</v>
      </c>
      <c r="C39" s="105">
        <v>323178</v>
      </c>
      <c r="D39" s="106">
        <f t="shared" si="16"/>
        <v>-0.17956802534576255</v>
      </c>
      <c r="E39" s="105">
        <v>208085</v>
      </c>
      <c r="F39" s="106">
        <f t="shared" si="16"/>
        <v>-0.12990846863723227</v>
      </c>
      <c r="G39" s="105">
        <v>531263</v>
      </c>
      <c r="H39" s="106">
        <f t="shared" si="9"/>
        <v>-0.16080813186639598</v>
      </c>
      <c r="I39" s="107">
        <v>358041</v>
      </c>
      <c r="J39" s="106">
        <f t="shared" si="10"/>
        <v>-0.16875190085599467</v>
      </c>
      <c r="K39" s="107">
        <v>232866</v>
      </c>
      <c r="L39" s="106">
        <f t="shared" si="11"/>
        <v>-0.14260151106790964</v>
      </c>
      <c r="M39" s="107">
        <v>590907</v>
      </c>
      <c r="N39" s="106">
        <f t="shared" si="12"/>
        <v>-0.15863925857475836</v>
      </c>
      <c r="O39" s="105">
        <v>1654586</v>
      </c>
      <c r="P39" s="106">
        <f t="shared" si="13"/>
        <v>-0.15048496084835161</v>
      </c>
      <c r="Q39" s="105">
        <v>1492297</v>
      </c>
      <c r="R39" s="106">
        <f t="shared" si="14"/>
        <v>-0.17127898072052172</v>
      </c>
      <c r="S39" s="105">
        <v>3146883</v>
      </c>
      <c r="T39" s="106">
        <f t="shared" si="15"/>
        <v>-0.16047434562851515</v>
      </c>
    </row>
    <row r="40" spans="2:20" ht="15" hidden="1" customHeight="1" outlineLevel="1">
      <c r="B40" s="54" t="s">
        <v>97</v>
      </c>
      <c r="C40" s="105">
        <v>363278</v>
      </c>
      <c r="D40" s="106">
        <f t="shared" si="16"/>
        <v>-4.4027904602259471E-2</v>
      </c>
      <c r="E40" s="105">
        <v>231046</v>
      </c>
      <c r="F40" s="106">
        <f t="shared" si="16"/>
        <v>-0.10302658550220511</v>
      </c>
      <c r="G40" s="105">
        <v>594324</v>
      </c>
      <c r="H40" s="106">
        <f t="shared" si="9"/>
        <v>-6.7863041156349002E-2</v>
      </c>
      <c r="I40" s="107">
        <v>398582</v>
      </c>
      <c r="J40" s="106">
        <f t="shared" si="10"/>
        <v>-4.5568613928718471E-2</v>
      </c>
      <c r="K40" s="107">
        <v>257275</v>
      </c>
      <c r="L40" s="106">
        <f t="shared" si="11"/>
        <v>-0.11983154408796381</v>
      </c>
      <c r="M40" s="107">
        <v>655857</v>
      </c>
      <c r="N40" s="106">
        <f t="shared" si="12"/>
        <v>-7.6145843017604964E-2</v>
      </c>
      <c r="O40" s="105">
        <v>1832577</v>
      </c>
      <c r="P40" s="106">
        <f t="shared" si="13"/>
        <v>-8.5032255938552681E-2</v>
      </c>
      <c r="Q40" s="105">
        <v>1587962</v>
      </c>
      <c r="R40" s="106">
        <f t="shared" si="14"/>
        <v>-0.11628429836692333</v>
      </c>
      <c r="S40" s="105">
        <v>3420539</v>
      </c>
      <c r="T40" s="106">
        <f t="shared" si="15"/>
        <v>-9.9811253323199511E-2</v>
      </c>
    </row>
    <row r="41" spans="2:20" collapsed="1">
      <c r="B41" s="115">
        <v>2009</v>
      </c>
      <c r="C41" s="107">
        <v>3675885</v>
      </c>
      <c r="D41" s="116">
        <f t="shared" si="16"/>
        <v>-0.17048246889832519</v>
      </c>
      <c r="E41" s="107">
        <v>2010255</v>
      </c>
      <c r="F41" s="116">
        <f t="shared" si="16"/>
        <v>-0.22548747644971512</v>
      </c>
      <c r="G41" s="107">
        <v>5686140</v>
      </c>
      <c r="H41" s="116">
        <f t="shared" si="9"/>
        <v>-0.1907996498579807</v>
      </c>
      <c r="I41" s="107">
        <v>4016800</v>
      </c>
      <c r="J41" s="116">
        <f t="shared" si="10"/>
        <v>-0.16871652298012063</v>
      </c>
      <c r="K41" s="107">
        <v>2226131</v>
      </c>
      <c r="L41" s="116">
        <f t="shared" si="11"/>
        <v>-0.24738001556540212</v>
      </c>
      <c r="M41" s="107">
        <v>6242931</v>
      </c>
      <c r="N41" s="116">
        <f t="shared" si="12"/>
        <v>-0.19858526849166513</v>
      </c>
      <c r="O41" s="107">
        <v>20026382</v>
      </c>
      <c r="P41" s="116">
        <f t="shared" si="13"/>
        <v>-0.12964341224210163</v>
      </c>
      <c r="Q41" s="107">
        <v>16098324</v>
      </c>
      <c r="R41" s="116">
        <f t="shared" si="14"/>
        <v>-0.1550624012015529</v>
      </c>
      <c r="S41" s="107">
        <v>36124706</v>
      </c>
      <c r="T41" s="116">
        <f t="shared" si="15"/>
        <v>-0.1411573422777006</v>
      </c>
    </row>
    <row r="42" spans="2:20" ht="15" hidden="1" customHeight="1" outlineLevel="1">
      <c r="B42" s="54" t="s">
        <v>86</v>
      </c>
      <c r="C42" s="105">
        <v>358990</v>
      </c>
      <c r="D42" s="106">
        <f t="shared" si="16"/>
        <v>-2.7530590297248025E-2</v>
      </c>
      <c r="E42" s="105">
        <v>222494</v>
      </c>
      <c r="F42" s="106">
        <f t="shared" si="16"/>
        <v>-0.14426372003399957</v>
      </c>
      <c r="G42" s="105">
        <v>581484</v>
      </c>
      <c r="H42" s="106">
        <f t="shared" si="9"/>
        <v>-7.5771350825550421E-2</v>
      </c>
      <c r="I42" s="107">
        <v>390412</v>
      </c>
      <c r="J42" s="106">
        <f t="shared" si="10"/>
        <v>-3.3832158244717081E-2</v>
      </c>
      <c r="K42" s="107">
        <v>251109</v>
      </c>
      <c r="L42" s="106">
        <f t="shared" si="11"/>
        <v>-0.13281808480880208</v>
      </c>
      <c r="M42" s="107">
        <v>641521</v>
      </c>
      <c r="N42" s="106">
        <f t="shared" si="12"/>
        <v>-7.5154400189143877E-2</v>
      </c>
      <c r="O42" s="105">
        <v>1787997</v>
      </c>
      <c r="P42" s="106">
        <f t="shared" si="13"/>
        <v>-4.3343871906311726E-2</v>
      </c>
      <c r="Q42" s="105">
        <v>1569972</v>
      </c>
      <c r="R42" s="106">
        <f t="shared" si="14"/>
        <v>-0.10478583187121915</v>
      </c>
      <c r="S42" s="105">
        <v>3357969</v>
      </c>
      <c r="T42" s="106">
        <f t="shared" si="15"/>
        <v>-7.3087376260990933E-2</v>
      </c>
    </row>
    <row r="43" spans="2:20" ht="15" hidden="1" customHeight="1" outlineLevel="1">
      <c r="B43" s="54" t="s">
        <v>87</v>
      </c>
      <c r="C43" s="105">
        <v>344771</v>
      </c>
      <c r="D43" s="106">
        <f t="shared" si="16"/>
        <v>-9.6422075573563415E-2</v>
      </c>
      <c r="E43" s="105">
        <v>204632</v>
      </c>
      <c r="F43" s="106">
        <f t="shared" si="16"/>
        <v>-9.6750841973771928E-2</v>
      </c>
      <c r="G43" s="105">
        <v>549403</v>
      </c>
      <c r="H43" s="106">
        <f t="shared" si="9"/>
        <v>-9.6544556686010696E-2</v>
      </c>
      <c r="I43" s="107">
        <v>377150</v>
      </c>
      <c r="J43" s="106">
        <f t="shared" si="10"/>
        <v>-8.5887548292961968E-2</v>
      </c>
      <c r="K43" s="107">
        <v>232767</v>
      </c>
      <c r="L43" s="106">
        <f t="shared" si="11"/>
        <v>-8.0317667279084959E-2</v>
      </c>
      <c r="M43" s="107">
        <v>609917</v>
      </c>
      <c r="N43" s="106">
        <f t="shared" si="12"/>
        <v>-8.3769853728737909E-2</v>
      </c>
      <c r="O43" s="105">
        <v>1811912</v>
      </c>
      <c r="P43" s="106">
        <f t="shared" si="13"/>
        <v>-6.4776170247908271E-2</v>
      </c>
      <c r="Q43" s="105">
        <v>1590100</v>
      </c>
      <c r="R43" s="106">
        <f t="shared" si="14"/>
        <v>-7.1143047241964852E-2</v>
      </c>
      <c r="S43" s="105">
        <v>3402012</v>
      </c>
      <c r="T43" s="106">
        <f t="shared" si="15"/>
        <v>-6.7762877199155191E-2</v>
      </c>
    </row>
    <row r="44" spans="2:20" ht="15" hidden="1" customHeight="1" outlineLevel="1">
      <c r="B44" s="54" t="s">
        <v>88</v>
      </c>
      <c r="C44" s="105">
        <v>306661</v>
      </c>
      <c r="D44" s="106">
        <f t="shared" si="16"/>
        <v>-6.2912338922349598E-2</v>
      </c>
      <c r="E44" s="105">
        <v>172158</v>
      </c>
      <c r="F44" s="106">
        <f t="shared" si="16"/>
        <v>-0.10233387561006135</v>
      </c>
      <c r="G44" s="105">
        <v>478819</v>
      </c>
      <c r="H44" s="106">
        <f t="shared" si="9"/>
        <v>-7.7478695959601773E-2</v>
      </c>
      <c r="I44" s="107">
        <v>333707</v>
      </c>
      <c r="J44" s="106">
        <f t="shared" si="10"/>
        <v>-5.4889999093710395E-2</v>
      </c>
      <c r="K44" s="107">
        <v>198840</v>
      </c>
      <c r="L44" s="106">
        <f t="shared" si="11"/>
        <v>-8.0750969686602891E-2</v>
      </c>
      <c r="M44" s="107">
        <v>532547</v>
      </c>
      <c r="N44" s="106">
        <f t="shared" si="12"/>
        <v>-6.4714302022321979E-2</v>
      </c>
      <c r="O44" s="105">
        <v>1831399</v>
      </c>
      <c r="P44" s="106">
        <f t="shared" si="13"/>
        <v>-2.433412392465728E-2</v>
      </c>
      <c r="Q44" s="105">
        <v>1459828</v>
      </c>
      <c r="R44" s="106">
        <f t="shared" si="14"/>
        <v>-6.9402096896855281E-2</v>
      </c>
      <c r="S44" s="105">
        <v>3291227</v>
      </c>
      <c r="T44" s="106">
        <f t="shared" si="15"/>
        <v>-4.4851448513034131E-2</v>
      </c>
    </row>
    <row r="45" spans="2:20" ht="15" hidden="1" customHeight="1" outlineLevel="1">
      <c r="B45" s="54" t="s">
        <v>89</v>
      </c>
      <c r="C45" s="105">
        <v>338705</v>
      </c>
      <c r="D45" s="106">
        <f t="shared" si="16"/>
        <v>-9.112010347177868E-2</v>
      </c>
      <c r="E45" s="105">
        <v>168323</v>
      </c>
      <c r="F45" s="106">
        <f t="shared" si="16"/>
        <v>-0.10513136769130982</v>
      </c>
      <c r="G45" s="105">
        <v>507028</v>
      </c>
      <c r="H45" s="106">
        <f t="shared" si="9"/>
        <v>-9.5819958627576862E-2</v>
      </c>
      <c r="I45" s="107">
        <v>360796</v>
      </c>
      <c r="J45" s="106">
        <f t="shared" si="10"/>
        <v>-8.9701248142419976E-2</v>
      </c>
      <c r="K45" s="107">
        <v>194933</v>
      </c>
      <c r="L45" s="106">
        <f t="shared" si="11"/>
        <v>-8.2720034633338324E-2</v>
      </c>
      <c r="M45" s="107">
        <v>555729</v>
      </c>
      <c r="N45" s="106">
        <f t="shared" si="12"/>
        <v>-8.7264580914198753E-2</v>
      </c>
      <c r="O45" s="105">
        <v>1779143</v>
      </c>
      <c r="P45" s="106">
        <f t="shared" si="13"/>
        <v>-3.2166060209772973E-2</v>
      </c>
      <c r="Q45" s="105">
        <v>1308186</v>
      </c>
      <c r="R45" s="106">
        <f t="shared" si="14"/>
        <v>-5.2931296604647793E-2</v>
      </c>
      <c r="S45" s="105">
        <v>3087329</v>
      </c>
      <c r="T45" s="106">
        <f t="shared" si="15"/>
        <v>-4.1075012121172594E-2</v>
      </c>
    </row>
    <row r="46" spans="2:20" ht="15" hidden="1" customHeight="1" outlineLevel="1">
      <c r="B46" s="54" t="s">
        <v>90</v>
      </c>
      <c r="C46" s="105">
        <v>464515</v>
      </c>
      <c r="D46" s="106">
        <f t="shared" si="16"/>
        <v>-4.9799533608804181E-2</v>
      </c>
      <c r="E46" s="105">
        <v>281775</v>
      </c>
      <c r="F46" s="106">
        <f t="shared" si="16"/>
        <v>-1.1458000778835298E-2</v>
      </c>
      <c r="G46" s="105">
        <v>746290</v>
      </c>
      <c r="H46" s="106">
        <f t="shared" si="9"/>
        <v>-3.5677690040457399E-2</v>
      </c>
      <c r="I46" s="107">
        <v>505109</v>
      </c>
      <c r="J46" s="106">
        <f t="shared" si="10"/>
        <v>-4.5929073995372383E-2</v>
      </c>
      <c r="K46" s="107">
        <v>320083</v>
      </c>
      <c r="L46" s="106">
        <f t="shared" si="11"/>
        <v>5.0364388232819746E-3</v>
      </c>
      <c r="M46" s="107">
        <v>825192</v>
      </c>
      <c r="N46" s="106">
        <f t="shared" si="12"/>
        <v>-2.6786051251085019E-2</v>
      </c>
      <c r="O46" s="105">
        <v>2239441</v>
      </c>
      <c r="P46" s="106">
        <f t="shared" si="13"/>
        <v>-1.7945388519283956E-2</v>
      </c>
      <c r="Q46" s="105">
        <v>1917147</v>
      </c>
      <c r="R46" s="106">
        <f t="shared" si="14"/>
        <v>-1.6848196488104317E-2</v>
      </c>
      <c r="S46" s="105">
        <v>4156588</v>
      </c>
      <c r="T46" s="106">
        <f t="shared" si="15"/>
        <v>-1.7439634036220064E-2</v>
      </c>
    </row>
    <row r="47" spans="2:20" ht="15" hidden="1" customHeight="1" outlineLevel="1">
      <c r="B47" s="54" t="s">
        <v>91</v>
      </c>
      <c r="C47" s="105">
        <v>377742</v>
      </c>
      <c r="D47" s="106">
        <f t="shared" si="16"/>
        <v>-7.5172727851417376E-2</v>
      </c>
      <c r="E47" s="105">
        <v>222927</v>
      </c>
      <c r="F47" s="106">
        <f t="shared" si="16"/>
        <v>-0.10126026027640256</v>
      </c>
      <c r="G47" s="105">
        <v>600669</v>
      </c>
      <c r="H47" s="106">
        <f t="shared" si="9"/>
        <v>-8.5029474934881E-2</v>
      </c>
      <c r="I47" s="107">
        <v>404491</v>
      </c>
      <c r="J47" s="106">
        <f t="shared" si="10"/>
        <v>-7.6930274165795676E-2</v>
      </c>
      <c r="K47" s="107">
        <v>255991</v>
      </c>
      <c r="L47" s="106">
        <f t="shared" si="11"/>
        <v>-7.8695156141468492E-2</v>
      </c>
      <c r="M47" s="107">
        <v>660482</v>
      </c>
      <c r="N47" s="106">
        <f t="shared" si="12"/>
        <v>-7.7615112721158397E-2</v>
      </c>
      <c r="O47" s="105">
        <v>2110883</v>
      </c>
      <c r="P47" s="106">
        <f t="shared" si="13"/>
        <v>4.5682148507975029E-2</v>
      </c>
      <c r="Q47" s="105">
        <v>1691231</v>
      </c>
      <c r="R47" s="106">
        <f t="shared" si="14"/>
        <v>1.6319586749147019E-2</v>
      </c>
      <c r="S47" s="105">
        <v>3802114</v>
      </c>
      <c r="T47" s="106">
        <f t="shared" si="15"/>
        <v>3.2414452282811146E-2</v>
      </c>
    </row>
    <row r="48" spans="2:20" ht="15" hidden="1" customHeight="1" outlineLevel="1">
      <c r="B48" s="54" t="s">
        <v>92</v>
      </c>
      <c r="C48" s="105">
        <v>327143</v>
      </c>
      <c r="D48" s="106">
        <f t="shared" si="16"/>
        <v>-9.701890127986279E-3</v>
      </c>
      <c r="E48" s="105">
        <v>179705</v>
      </c>
      <c r="F48" s="106">
        <f t="shared" si="16"/>
        <v>-4.6303667144297567E-2</v>
      </c>
      <c r="G48" s="105">
        <v>506848</v>
      </c>
      <c r="H48" s="106">
        <f t="shared" si="9"/>
        <v>-2.2996349112722636E-2</v>
      </c>
      <c r="I48" s="107">
        <v>356135</v>
      </c>
      <c r="J48" s="106">
        <f t="shared" si="10"/>
        <v>-8.5300905626128909E-3</v>
      </c>
      <c r="K48" s="107">
        <v>205258</v>
      </c>
      <c r="L48" s="106">
        <f t="shared" si="11"/>
        <v>-2.0276268937405084E-2</v>
      </c>
      <c r="M48" s="107">
        <v>561393</v>
      </c>
      <c r="N48" s="106">
        <f t="shared" si="12"/>
        <v>-1.2857281015640765E-2</v>
      </c>
      <c r="O48" s="105">
        <v>1744555</v>
      </c>
      <c r="P48" s="106">
        <f t="shared" si="13"/>
        <v>5.1291399508267776E-2</v>
      </c>
      <c r="Q48" s="105">
        <v>1342804</v>
      </c>
      <c r="R48" s="106">
        <f t="shared" si="14"/>
        <v>5.5669331513616749E-2</v>
      </c>
      <c r="S48" s="105">
        <v>3087359</v>
      </c>
      <c r="T48" s="106">
        <f t="shared" si="15"/>
        <v>5.3191050247438643E-2</v>
      </c>
    </row>
    <row r="49" spans="2:20" ht="15" hidden="1" customHeight="1" outlineLevel="1">
      <c r="B49" s="54" t="s">
        <v>93</v>
      </c>
      <c r="C49" s="105">
        <v>321491</v>
      </c>
      <c r="D49" s="106">
        <f t="shared" si="16"/>
        <v>0.17592128605131774</v>
      </c>
      <c r="E49" s="105">
        <v>188394</v>
      </c>
      <c r="F49" s="106">
        <f t="shared" si="16"/>
        <v>0.21198903771181543</v>
      </c>
      <c r="G49" s="105">
        <v>509885</v>
      </c>
      <c r="H49" s="106">
        <f t="shared" si="9"/>
        <v>0.18899488616887061</v>
      </c>
      <c r="I49" s="107">
        <v>354781</v>
      </c>
      <c r="J49" s="106">
        <f t="shared" si="10"/>
        <v>0.16382310778405795</v>
      </c>
      <c r="K49" s="107">
        <v>214355</v>
      </c>
      <c r="L49" s="106">
        <f t="shared" si="11"/>
        <v>0.24292589585990965</v>
      </c>
      <c r="M49" s="107">
        <v>569136</v>
      </c>
      <c r="N49" s="106">
        <f t="shared" si="12"/>
        <v>0.19240479278275124</v>
      </c>
      <c r="O49" s="105">
        <v>1723796</v>
      </c>
      <c r="P49" s="106">
        <f t="shared" si="13"/>
        <v>0.13424943807212686</v>
      </c>
      <c r="Q49" s="105">
        <v>1245031</v>
      </c>
      <c r="R49" s="106">
        <f t="shared" si="14"/>
        <v>4.6445033166018446E-2</v>
      </c>
      <c r="S49" s="105">
        <v>2968827</v>
      </c>
      <c r="T49" s="106">
        <f t="shared" si="15"/>
        <v>9.5694103058083568E-2</v>
      </c>
    </row>
    <row r="50" spans="2:20" ht="15" hidden="1" customHeight="1" outlineLevel="1">
      <c r="B50" s="54" t="s">
        <v>94</v>
      </c>
      <c r="C50" s="105">
        <v>407182</v>
      </c>
      <c r="D50" s="106">
        <f t="shared" si="16"/>
        <v>0.12538417317089356</v>
      </c>
      <c r="E50" s="105">
        <v>205950</v>
      </c>
      <c r="F50" s="106">
        <f t="shared" si="16"/>
        <v>7.7026058853368662E-2</v>
      </c>
      <c r="G50" s="105">
        <v>613132</v>
      </c>
      <c r="H50" s="106">
        <f t="shared" si="9"/>
        <v>0.10866361563512017</v>
      </c>
      <c r="I50" s="107">
        <v>446888</v>
      </c>
      <c r="J50" s="106">
        <f t="shared" si="10"/>
        <v>9.9341951513511439E-2</v>
      </c>
      <c r="K50" s="107">
        <v>233964</v>
      </c>
      <c r="L50" s="106">
        <f t="shared" si="11"/>
        <v>9.434827145884106E-2</v>
      </c>
      <c r="M50" s="107">
        <v>680852</v>
      </c>
      <c r="N50" s="106">
        <f t="shared" si="12"/>
        <v>9.7620820960248045E-2</v>
      </c>
      <c r="O50" s="105">
        <v>1923829</v>
      </c>
      <c r="P50" s="106">
        <f t="shared" si="13"/>
        <v>5.4774182052441889E-2</v>
      </c>
      <c r="Q50" s="105">
        <v>1453361</v>
      </c>
      <c r="R50" s="106">
        <f t="shared" si="14"/>
        <v>-1.6239190118536362E-2</v>
      </c>
      <c r="S50" s="105">
        <v>3377190</v>
      </c>
      <c r="T50" s="106">
        <f t="shared" si="15"/>
        <v>2.2995041009888029E-2</v>
      </c>
    </row>
    <row r="51" spans="2:20" ht="15" hidden="1" customHeight="1" outlineLevel="1">
      <c r="B51" s="54" t="s">
        <v>95</v>
      </c>
      <c r="C51" s="105">
        <v>410232</v>
      </c>
      <c r="D51" s="106">
        <f t="shared" si="16"/>
        <v>-2.3726683833013684E-2</v>
      </c>
      <c r="E51" s="105">
        <v>252415</v>
      </c>
      <c r="F51" s="106">
        <f t="shared" si="16"/>
        <v>-2.2056658453050715E-2</v>
      </c>
      <c r="G51" s="105">
        <v>662647</v>
      </c>
      <c r="H51" s="106">
        <f t="shared" si="9"/>
        <v>-2.3091211982721793E-2</v>
      </c>
      <c r="I51" s="107">
        <v>454238</v>
      </c>
      <c r="J51" s="106">
        <f t="shared" si="10"/>
        <v>-1.2980973985902144E-2</v>
      </c>
      <c r="K51" s="107">
        <v>286644</v>
      </c>
      <c r="L51" s="106">
        <f t="shared" si="11"/>
        <v>1.1513863738654706E-4</v>
      </c>
      <c r="M51" s="107">
        <v>740882</v>
      </c>
      <c r="N51" s="106">
        <f t="shared" si="12"/>
        <v>-7.9550308439885198E-3</v>
      </c>
      <c r="O51" s="105">
        <v>2105874</v>
      </c>
      <c r="P51" s="106">
        <f t="shared" si="13"/>
        <v>3.8621677420118461E-2</v>
      </c>
      <c r="Q51" s="105">
        <v>1877380</v>
      </c>
      <c r="R51" s="106">
        <f t="shared" si="14"/>
        <v>2.2325420310153277E-2</v>
      </c>
      <c r="S51" s="105">
        <v>3983254</v>
      </c>
      <c r="T51" s="106">
        <f t="shared" si="15"/>
        <v>3.0876709520935686E-2</v>
      </c>
    </row>
    <row r="52" spans="2:20" ht="15" hidden="1" customHeight="1" outlineLevel="1">
      <c r="B52" s="54" t="s">
        <v>96</v>
      </c>
      <c r="C52" s="105">
        <v>393912</v>
      </c>
      <c r="D52" s="106">
        <f t="shared" si="16"/>
        <v>2.416157288121501E-2</v>
      </c>
      <c r="E52" s="105">
        <v>239153</v>
      </c>
      <c r="F52" s="106">
        <f t="shared" si="16"/>
        <v>4.4900119285631312E-3</v>
      </c>
      <c r="G52" s="105">
        <v>633065</v>
      </c>
      <c r="H52" s="106">
        <f t="shared" si="9"/>
        <v>1.6640356638718545E-2</v>
      </c>
      <c r="I52" s="107">
        <v>430727</v>
      </c>
      <c r="J52" s="106">
        <f t="shared" si="10"/>
        <v>3.090116223409356E-2</v>
      </c>
      <c r="K52" s="107">
        <v>271596</v>
      </c>
      <c r="L52" s="106">
        <f t="shared" si="11"/>
        <v>3.042374714030438E-2</v>
      </c>
      <c r="M52" s="107">
        <v>702323</v>
      </c>
      <c r="N52" s="106">
        <f t="shared" si="12"/>
        <v>3.0716488135334563E-2</v>
      </c>
      <c r="O52" s="105">
        <v>1947683</v>
      </c>
      <c r="P52" s="106">
        <f t="shared" si="13"/>
        <v>6.5803269287174615E-2</v>
      </c>
      <c r="Q52" s="105">
        <v>1800723</v>
      </c>
      <c r="R52" s="106">
        <f t="shared" si="14"/>
        <v>5.2222453358514276E-2</v>
      </c>
      <c r="S52" s="105">
        <v>3748406</v>
      </c>
      <c r="T52" s="106">
        <f t="shared" si="15"/>
        <v>5.9235601833850238E-2</v>
      </c>
    </row>
    <row r="53" spans="2:20" ht="15" hidden="1" customHeight="1" outlineLevel="1">
      <c r="B53" s="54" t="s">
        <v>97</v>
      </c>
      <c r="C53" s="105">
        <v>380009</v>
      </c>
      <c r="D53" s="106">
        <f t="shared" si="16"/>
        <v>-1.3263501741029304E-2</v>
      </c>
      <c r="E53" s="105">
        <v>257584</v>
      </c>
      <c r="F53" s="106">
        <f t="shared" si="16"/>
        <v>-2.5557224950046864E-3</v>
      </c>
      <c r="G53" s="105">
        <v>637593</v>
      </c>
      <c r="H53" s="106">
        <f t="shared" si="9"/>
        <v>-8.9654175494007227E-3</v>
      </c>
      <c r="I53" s="107">
        <v>417612</v>
      </c>
      <c r="J53" s="106">
        <f t="shared" si="10"/>
        <v>-1.4045202461983042E-2</v>
      </c>
      <c r="K53" s="107">
        <v>292302</v>
      </c>
      <c r="L53" s="106">
        <f t="shared" si="11"/>
        <v>2.1406407245890602E-2</v>
      </c>
      <c r="M53" s="107">
        <v>709914</v>
      </c>
      <c r="N53" s="106">
        <f t="shared" si="12"/>
        <v>2.4938815364006217E-4</v>
      </c>
      <c r="O53" s="105">
        <v>2002887</v>
      </c>
      <c r="P53" s="106">
        <f t="shared" si="13"/>
        <v>1.4990579261402015E-2</v>
      </c>
      <c r="Q53" s="105">
        <v>1796915</v>
      </c>
      <c r="R53" s="106">
        <f t="shared" si="14"/>
        <v>1.5024427828462361E-2</v>
      </c>
      <c r="S53" s="105">
        <v>3799802</v>
      </c>
      <c r="T53" s="106">
        <f t="shared" si="15"/>
        <v>1.5006585866151667E-2</v>
      </c>
    </row>
    <row r="54" spans="2:20" collapsed="1">
      <c r="B54" s="115">
        <v>2008</v>
      </c>
      <c r="C54" s="107">
        <v>4431353</v>
      </c>
      <c r="D54" s="116">
        <f t="shared" si="16"/>
        <v>-1.6004693312584695E-2</v>
      </c>
      <c r="E54" s="107">
        <v>2595510</v>
      </c>
      <c r="F54" s="116">
        <f t="shared" si="16"/>
        <v>-3.4785519049478464E-2</v>
      </c>
      <c r="G54" s="107">
        <v>7026863</v>
      </c>
      <c r="H54" s="116">
        <f t="shared" si="9"/>
        <v>-2.3026275085405223E-2</v>
      </c>
      <c r="I54" s="107">
        <v>4832046</v>
      </c>
      <c r="J54" s="116">
        <f t="shared" si="10"/>
        <v>-1.5047493134241141E-2</v>
      </c>
      <c r="K54" s="107">
        <v>2957842</v>
      </c>
      <c r="L54" s="116">
        <f t="shared" si="11"/>
        <v>-1.4033604649689946E-2</v>
      </c>
      <c r="M54" s="107">
        <v>7789888</v>
      </c>
      <c r="N54" s="116">
        <f t="shared" si="12"/>
        <v>-1.4662762533220852E-2</v>
      </c>
      <c r="O54" s="107">
        <v>23009399</v>
      </c>
      <c r="P54" s="116">
        <f t="shared" si="13"/>
        <v>1.5767408703919239E-2</v>
      </c>
      <c r="Q54" s="107">
        <v>19052678</v>
      </c>
      <c r="R54" s="116">
        <f t="shared" si="14"/>
        <v>-1.214256123466384E-2</v>
      </c>
      <c r="S54" s="107">
        <v>42062077</v>
      </c>
      <c r="T54" s="116">
        <f t="shared" si="15"/>
        <v>2.9322277811290043E-3</v>
      </c>
    </row>
    <row r="55" spans="2:20" ht="15" hidden="1" customHeight="1" outlineLevel="1">
      <c r="B55" s="54" t="s">
        <v>86</v>
      </c>
      <c r="C55" s="105">
        <v>369153</v>
      </c>
      <c r="D55" s="106">
        <f t="shared" si="16"/>
        <v>2.3786940894568787E-2</v>
      </c>
      <c r="E55" s="105">
        <v>260003</v>
      </c>
      <c r="F55" s="106">
        <f t="shared" si="16"/>
        <v>4.0773846455605556E-2</v>
      </c>
      <c r="G55" s="105">
        <v>629156</v>
      </c>
      <c r="H55" s="106">
        <f t="shared" si="9"/>
        <v>3.0739212277991479E-2</v>
      </c>
      <c r="I55" s="107">
        <v>404083</v>
      </c>
      <c r="J55" s="106">
        <f t="shared" si="10"/>
        <v>2.0259607785708678E-2</v>
      </c>
      <c r="K55" s="107">
        <v>289569</v>
      </c>
      <c r="L55" s="106">
        <f t="shared" si="11"/>
        <v>4.8942613508755395E-2</v>
      </c>
      <c r="M55" s="107">
        <v>693652</v>
      </c>
      <c r="N55" s="106">
        <f t="shared" si="12"/>
        <v>3.2040552463336036E-2</v>
      </c>
      <c r="O55" s="105">
        <v>1869007</v>
      </c>
      <c r="P55" s="106">
        <f t="shared" si="13"/>
        <v>2.0115212129172555E-3</v>
      </c>
      <c r="Q55" s="105">
        <v>1753739</v>
      </c>
      <c r="R55" s="106">
        <f t="shared" si="14"/>
        <v>1.9982772870003718E-2</v>
      </c>
      <c r="S55" s="105">
        <v>3622746</v>
      </c>
      <c r="T55" s="106">
        <f t="shared" si="15"/>
        <v>1.0631483921937912E-2</v>
      </c>
    </row>
    <row r="56" spans="2:20" ht="15" hidden="1" customHeight="1" outlineLevel="1">
      <c r="B56" s="54" t="s">
        <v>87</v>
      </c>
      <c r="C56" s="105">
        <v>381562</v>
      </c>
      <c r="D56" s="106">
        <f t="shared" si="16"/>
        <v>1.1084347565709862E-2</v>
      </c>
      <c r="E56" s="105">
        <v>226551</v>
      </c>
      <c r="F56" s="106">
        <f t="shared" si="16"/>
        <v>4.2421340993110679E-3</v>
      </c>
      <c r="G56" s="105">
        <v>608113</v>
      </c>
      <c r="H56" s="106">
        <f t="shared" si="9"/>
        <v>8.5244281253058496E-3</v>
      </c>
      <c r="I56" s="107">
        <v>412586</v>
      </c>
      <c r="J56" s="106">
        <f t="shared" si="10"/>
        <v>-2.3334485952155593E-3</v>
      </c>
      <c r="K56" s="107">
        <v>253095</v>
      </c>
      <c r="L56" s="106">
        <f t="shared" si="11"/>
        <v>1.6992554889894151E-4</v>
      </c>
      <c r="M56" s="107">
        <v>665681</v>
      </c>
      <c r="N56" s="106">
        <f t="shared" si="12"/>
        <v>-1.3831320891145582E-3</v>
      </c>
      <c r="O56" s="105">
        <v>1937410</v>
      </c>
      <c r="P56" s="106">
        <f t="shared" si="13"/>
        <v>3.0077534547082507E-2</v>
      </c>
      <c r="Q56" s="105">
        <v>1711889</v>
      </c>
      <c r="R56" s="106">
        <f t="shared" si="14"/>
        <v>3.9804070372329026E-3</v>
      </c>
      <c r="S56" s="105">
        <v>3649299</v>
      </c>
      <c r="T56" s="106">
        <f t="shared" si="15"/>
        <v>1.7668444628620383E-2</v>
      </c>
    </row>
    <row r="57" spans="2:20" ht="15" hidden="1" customHeight="1" outlineLevel="1">
      <c r="B57" s="54" t="s">
        <v>88</v>
      </c>
      <c r="C57" s="105">
        <v>327249</v>
      </c>
      <c r="D57" s="106">
        <f t="shared" si="16"/>
        <v>-0.117499056145839</v>
      </c>
      <c r="E57" s="105">
        <v>191784</v>
      </c>
      <c r="F57" s="106">
        <f t="shared" si="16"/>
        <v>-3.1239441744418395E-3</v>
      </c>
      <c r="G57" s="105">
        <v>519033</v>
      </c>
      <c r="H57" s="106">
        <f t="shared" si="9"/>
        <v>-7.8429701440860811E-2</v>
      </c>
      <c r="I57" s="107">
        <v>353088</v>
      </c>
      <c r="J57" s="106">
        <f t="shared" si="10"/>
        <v>-0.11907708275118756</v>
      </c>
      <c r="K57" s="107">
        <v>216307</v>
      </c>
      <c r="L57" s="106">
        <f t="shared" si="11"/>
        <v>6.4863456375370276E-3</v>
      </c>
      <c r="M57" s="107">
        <v>569395</v>
      </c>
      <c r="N57" s="106">
        <f t="shared" si="12"/>
        <v>-7.5250637861786651E-2</v>
      </c>
      <c r="O57" s="105">
        <v>1877076</v>
      </c>
      <c r="P57" s="106">
        <f t="shared" si="13"/>
        <v>-5.1335480587531568E-2</v>
      </c>
      <c r="Q57" s="105">
        <v>1568699</v>
      </c>
      <c r="R57" s="106">
        <f t="shared" si="14"/>
        <v>-8.2617142268996191E-2</v>
      </c>
      <c r="S57" s="105">
        <v>3445775</v>
      </c>
      <c r="T57" s="106">
        <f t="shared" si="15"/>
        <v>-6.5837034579028564E-2</v>
      </c>
    </row>
    <row r="58" spans="2:20" ht="15" hidden="1" customHeight="1" outlineLevel="1">
      <c r="B58" s="54" t="s">
        <v>89</v>
      </c>
      <c r="C58" s="105">
        <v>372662</v>
      </c>
      <c r="D58" s="106">
        <f t="shared" si="16"/>
        <v>-0.102482093571026</v>
      </c>
      <c r="E58" s="105">
        <v>188098</v>
      </c>
      <c r="F58" s="106">
        <f t="shared" si="16"/>
        <v>-7.5794500894243444E-2</v>
      </c>
      <c r="G58" s="105">
        <v>560760</v>
      </c>
      <c r="H58" s="106">
        <f t="shared" si="9"/>
        <v>-9.3703635464445378E-2</v>
      </c>
      <c r="I58" s="107">
        <v>396349</v>
      </c>
      <c r="J58" s="106">
        <f t="shared" si="10"/>
        <v>-0.11769118779746135</v>
      </c>
      <c r="K58" s="107">
        <v>212512</v>
      </c>
      <c r="L58" s="106">
        <f t="shared" si="11"/>
        <v>-7.412264459209239E-2</v>
      </c>
      <c r="M58" s="107">
        <v>608861</v>
      </c>
      <c r="N58" s="106">
        <f t="shared" si="12"/>
        <v>-0.10295796789064493</v>
      </c>
      <c r="O58" s="105">
        <v>1838273</v>
      </c>
      <c r="P58" s="106">
        <f t="shared" si="13"/>
        <v>-4.7924052403013229E-2</v>
      </c>
      <c r="Q58" s="105">
        <v>1381300</v>
      </c>
      <c r="R58" s="106">
        <f t="shared" si="14"/>
        <v>-0.11251119560733835</v>
      </c>
      <c r="S58" s="105">
        <v>3219573</v>
      </c>
      <c r="T58" s="106">
        <f t="shared" si="15"/>
        <v>-7.6750556819058402E-2</v>
      </c>
    </row>
    <row r="59" spans="2:20" ht="15" hidden="1" customHeight="1" outlineLevel="1">
      <c r="B59" s="54" t="s">
        <v>90</v>
      </c>
      <c r="C59" s="105">
        <v>488860</v>
      </c>
      <c r="D59" s="106">
        <f t="shared" si="16"/>
        <v>-1.5647432399507832E-2</v>
      </c>
      <c r="E59" s="105">
        <v>285041</v>
      </c>
      <c r="F59" s="106">
        <f t="shared" si="16"/>
        <v>-9.8376714731843729E-3</v>
      </c>
      <c r="G59" s="105">
        <v>773901</v>
      </c>
      <c r="H59" s="106">
        <f t="shared" si="9"/>
        <v>-1.3515546128509248E-2</v>
      </c>
      <c r="I59" s="107">
        <v>529425</v>
      </c>
      <c r="J59" s="106">
        <f t="shared" si="10"/>
        <v>-2.6745763584288929E-2</v>
      </c>
      <c r="K59" s="107">
        <v>318479</v>
      </c>
      <c r="L59" s="106">
        <f t="shared" si="11"/>
        <v>-6.3832774354574129E-3</v>
      </c>
      <c r="M59" s="107">
        <v>847904</v>
      </c>
      <c r="N59" s="106">
        <f t="shared" si="12"/>
        <v>-1.9196089295649865E-2</v>
      </c>
      <c r="O59" s="105">
        <v>2280363</v>
      </c>
      <c r="P59" s="106">
        <f t="shared" si="13"/>
        <v>-3.4954478685411017E-2</v>
      </c>
      <c r="Q59" s="105">
        <v>1950001</v>
      </c>
      <c r="R59" s="106">
        <f t="shared" si="14"/>
        <v>-0.10745544374088578</v>
      </c>
      <c r="S59" s="105">
        <v>4230364</v>
      </c>
      <c r="T59" s="106">
        <f t="shared" si="15"/>
        <v>-6.9784562610975764E-2</v>
      </c>
    </row>
    <row r="60" spans="2:20" ht="15" hidden="1" customHeight="1" outlineLevel="1">
      <c r="B60" s="54" t="s">
        <v>91</v>
      </c>
      <c r="C60" s="105">
        <v>408446</v>
      </c>
      <c r="D60" s="106">
        <f t="shared" si="16"/>
        <v>-0.10230661875405223</v>
      </c>
      <c r="E60" s="105">
        <v>248044</v>
      </c>
      <c r="F60" s="106">
        <f t="shared" si="16"/>
        <v>-3.113867883257293E-2</v>
      </c>
      <c r="G60" s="105">
        <v>656490</v>
      </c>
      <c r="H60" s="106">
        <f t="shared" si="9"/>
        <v>-7.6680951490201932E-2</v>
      </c>
      <c r="I60" s="107">
        <v>438202</v>
      </c>
      <c r="J60" s="106">
        <f t="shared" si="10"/>
        <v>-0.11307350405207384</v>
      </c>
      <c r="K60" s="107">
        <v>277857</v>
      </c>
      <c r="L60" s="106">
        <f t="shared" si="11"/>
        <v>-1.6226455176320598E-2</v>
      </c>
      <c r="M60" s="107">
        <v>716059</v>
      </c>
      <c r="N60" s="106">
        <f t="shared" si="12"/>
        <v>-7.7847234027208945E-2</v>
      </c>
      <c r="O60" s="105">
        <v>2018666</v>
      </c>
      <c r="P60" s="106">
        <f t="shared" si="13"/>
        <v>-6.3728045683160262E-2</v>
      </c>
      <c r="Q60" s="105">
        <v>1664074</v>
      </c>
      <c r="R60" s="106">
        <f t="shared" si="14"/>
        <v>-0.11107205605125214</v>
      </c>
      <c r="S60" s="105">
        <v>3682740</v>
      </c>
      <c r="T60" s="106">
        <f t="shared" si="15"/>
        <v>-8.5730656550322304E-2</v>
      </c>
    </row>
    <row r="61" spans="2:20" ht="15" hidden="1" customHeight="1" outlineLevel="1">
      <c r="B61" s="54" t="s">
        <v>92</v>
      </c>
      <c r="C61" s="105">
        <v>330348</v>
      </c>
      <c r="D61" s="106">
        <f t="shared" si="16"/>
        <v>-0.1067040193830312</v>
      </c>
      <c r="E61" s="105">
        <v>188430</v>
      </c>
      <c r="F61" s="106">
        <f t="shared" si="16"/>
        <v>3.7490158076433966E-2</v>
      </c>
      <c r="G61" s="105">
        <v>518778</v>
      </c>
      <c r="H61" s="106">
        <f t="shared" si="9"/>
        <v>-5.9211612011700554E-2</v>
      </c>
      <c r="I61" s="107">
        <v>359199</v>
      </c>
      <c r="J61" s="106">
        <f t="shared" si="10"/>
        <v>-9.7542101838336004E-2</v>
      </c>
      <c r="K61" s="107">
        <v>209506</v>
      </c>
      <c r="L61" s="106">
        <f t="shared" si="11"/>
        <v>5.1056293865920255E-2</v>
      </c>
      <c r="M61" s="107">
        <v>568705</v>
      </c>
      <c r="N61" s="106">
        <f t="shared" si="12"/>
        <v>-4.7956648676157454E-2</v>
      </c>
      <c r="O61" s="105">
        <v>1659440</v>
      </c>
      <c r="P61" s="106">
        <f t="shared" si="13"/>
        <v>-7.3677018376969827E-2</v>
      </c>
      <c r="Q61" s="105">
        <v>1271993</v>
      </c>
      <c r="R61" s="106">
        <f t="shared" si="14"/>
        <v>-8.7916185346202935E-2</v>
      </c>
      <c r="S61" s="105">
        <v>2931433</v>
      </c>
      <c r="T61" s="106">
        <f t="shared" si="15"/>
        <v>-7.9909843855735074E-2</v>
      </c>
    </row>
    <row r="62" spans="2:20" ht="15" hidden="1" customHeight="1" outlineLevel="1">
      <c r="B62" s="54" t="s">
        <v>93</v>
      </c>
      <c r="C62" s="105">
        <v>273395</v>
      </c>
      <c r="D62" s="106">
        <f t="shared" si="16"/>
        <v>-0.23843282542689215</v>
      </c>
      <c r="E62" s="105">
        <v>155442</v>
      </c>
      <c r="F62" s="106">
        <f t="shared" si="16"/>
        <v>2.4815728055485931E-2</v>
      </c>
      <c r="G62" s="105">
        <v>428837</v>
      </c>
      <c r="H62" s="106">
        <f t="shared" si="9"/>
        <v>-0.16024305419568097</v>
      </c>
      <c r="I62" s="107">
        <v>304841</v>
      </c>
      <c r="J62" s="106">
        <f t="shared" si="10"/>
        <v>-0.21400117058882684</v>
      </c>
      <c r="K62" s="107">
        <v>172460</v>
      </c>
      <c r="L62" s="106">
        <f t="shared" si="11"/>
        <v>2.2591165134894675E-2</v>
      </c>
      <c r="M62" s="107">
        <v>477301</v>
      </c>
      <c r="N62" s="106">
        <f t="shared" si="12"/>
        <v>-0.14229930870151974</v>
      </c>
      <c r="O62" s="105">
        <v>1519768</v>
      </c>
      <c r="P62" s="106">
        <f t="shared" si="13"/>
        <v>-0.1096378836611186</v>
      </c>
      <c r="Q62" s="105">
        <v>1189772</v>
      </c>
      <c r="R62" s="106">
        <f t="shared" si="14"/>
        <v>-7.2388604877987928E-2</v>
      </c>
      <c r="S62" s="105">
        <v>2709540</v>
      </c>
      <c r="T62" s="106">
        <f t="shared" si="15"/>
        <v>-9.3656559277397911E-2</v>
      </c>
    </row>
    <row r="63" spans="2:20" ht="15" hidden="1" customHeight="1" outlineLevel="1">
      <c r="B63" s="54" t="s">
        <v>94</v>
      </c>
      <c r="C63" s="105">
        <v>361816</v>
      </c>
      <c r="D63" s="106">
        <f t="shared" si="16"/>
        <v>-3.5825827426317791E-2</v>
      </c>
      <c r="E63" s="105">
        <v>191221</v>
      </c>
      <c r="F63" s="106">
        <f t="shared" si="16"/>
        <v>-0.11771979606431815</v>
      </c>
      <c r="G63" s="105">
        <v>553037</v>
      </c>
      <c r="H63" s="106">
        <f t="shared" si="9"/>
        <v>-6.5807988243143933E-2</v>
      </c>
      <c r="I63" s="107">
        <v>406505</v>
      </c>
      <c r="J63" s="106">
        <f t="shared" si="10"/>
        <v>-1.3241811696033112E-3</v>
      </c>
      <c r="K63" s="107">
        <v>213793</v>
      </c>
      <c r="L63" s="106">
        <f t="shared" si="11"/>
        <v>-0.11306508689176797</v>
      </c>
      <c r="M63" s="107">
        <v>620298</v>
      </c>
      <c r="N63" s="106">
        <f t="shared" si="12"/>
        <v>-4.288440975109975E-2</v>
      </c>
      <c r="O63" s="105">
        <v>1823925</v>
      </c>
      <c r="P63" s="106">
        <f t="shared" si="13"/>
        <v>-5.9357304205217121E-2</v>
      </c>
      <c r="Q63" s="105">
        <v>1477352</v>
      </c>
      <c r="R63" s="106">
        <f t="shared" si="14"/>
        <v>-0.10179409903202918</v>
      </c>
      <c r="S63" s="105">
        <v>3301277</v>
      </c>
      <c r="T63" s="106">
        <f t="shared" si="15"/>
        <v>-7.8833618272889594E-2</v>
      </c>
    </row>
    <row r="64" spans="2:20" ht="15" hidden="1" customHeight="1" outlineLevel="1">
      <c r="B64" s="54" t="s">
        <v>95</v>
      </c>
      <c r="C64" s="105">
        <v>420202</v>
      </c>
      <c r="D64" s="106">
        <f t="shared" si="16"/>
        <v>-1.4681226741827591E-2</v>
      </c>
      <c r="E64" s="105">
        <v>258108</v>
      </c>
      <c r="F64" s="106">
        <f t="shared" si="16"/>
        <v>-1.3661567621893633E-2</v>
      </c>
      <c r="G64" s="105">
        <v>678310</v>
      </c>
      <c r="H64" s="106">
        <f t="shared" si="9"/>
        <v>-1.4293478418823891E-2</v>
      </c>
      <c r="I64" s="107">
        <v>460212</v>
      </c>
      <c r="J64" s="106">
        <f t="shared" si="10"/>
        <v>-6.2770043984375912E-3</v>
      </c>
      <c r="K64" s="107">
        <v>286611</v>
      </c>
      <c r="L64" s="106">
        <f t="shared" si="11"/>
        <v>-1.3899831756986947E-2</v>
      </c>
      <c r="M64" s="107">
        <v>746823</v>
      </c>
      <c r="N64" s="106">
        <f t="shared" si="12"/>
        <v>-9.2163392016132439E-3</v>
      </c>
      <c r="O64" s="105">
        <v>2027566</v>
      </c>
      <c r="P64" s="106">
        <f t="shared" si="13"/>
        <v>2.4161026045161904E-3</v>
      </c>
      <c r="Q64" s="105">
        <v>1836382</v>
      </c>
      <c r="R64" s="106">
        <f t="shared" si="14"/>
        <v>-5.8806492912417685E-3</v>
      </c>
      <c r="S64" s="105">
        <v>3863948</v>
      </c>
      <c r="T64" s="106">
        <f t="shared" si="15"/>
        <v>-1.5442163722078073E-3</v>
      </c>
    </row>
    <row r="65" spans="2:20" ht="15" hidden="1" customHeight="1" outlineLevel="1">
      <c r="B65" s="54" t="s">
        <v>96</v>
      </c>
      <c r="C65" s="105">
        <v>384619</v>
      </c>
      <c r="D65" s="106">
        <f t="shared" si="16"/>
        <v>5.6318878851659981E-3</v>
      </c>
      <c r="E65" s="105">
        <v>238084</v>
      </c>
      <c r="F65" s="106">
        <f t="shared" si="16"/>
        <v>-4.6290658548309604E-2</v>
      </c>
      <c r="G65" s="105">
        <v>622703</v>
      </c>
      <c r="H65" s="106">
        <f t="shared" si="9"/>
        <v>-1.4874111104958843E-2</v>
      </c>
      <c r="I65" s="107">
        <v>417816</v>
      </c>
      <c r="J65" s="106">
        <f t="shared" si="10"/>
        <v>1.4954088325316972E-2</v>
      </c>
      <c r="K65" s="107">
        <v>263577</v>
      </c>
      <c r="L65" s="106">
        <f t="shared" si="11"/>
        <v>-4.3638699002917281E-2</v>
      </c>
      <c r="M65" s="107">
        <v>681393</v>
      </c>
      <c r="N65" s="106">
        <f t="shared" si="12"/>
        <v>-8.5425687945244189E-3</v>
      </c>
      <c r="O65" s="105">
        <v>1827432</v>
      </c>
      <c r="P65" s="106">
        <f t="shared" si="13"/>
        <v>7.1897560994429455E-3</v>
      </c>
      <c r="Q65" s="105">
        <v>1711352</v>
      </c>
      <c r="R65" s="106">
        <f t="shared" si="14"/>
        <v>-2.7795577976231001E-2</v>
      </c>
      <c r="S65" s="105">
        <v>3538784</v>
      </c>
      <c r="T65" s="106">
        <f t="shared" si="15"/>
        <v>-1.0038137818151993E-2</v>
      </c>
    </row>
    <row r="66" spans="2:20" ht="15" hidden="1" customHeight="1" outlineLevel="1">
      <c r="B66" s="54" t="s">
        <v>97</v>
      </c>
      <c r="C66" s="105">
        <v>385117</v>
      </c>
      <c r="D66" s="106">
        <f t="shared" si="16"/>
        <v>4.2017056830849553E-2</v>
      </c>
      <c r="E66" s="105">
        <v>258244</v>
      </c>
      <c r="F66" s="106">
        <f t="shared" si="16"/>
        <v>1.0737807549028311E-3</v>
      </c>
      <c r="G66" s="105">
        <v>643361</v>
      </c>
      <c r="H66" s="106">
        <f t="shared" si="9"/>
        <v>2.5186637027830194E-2</v>
      </c>
      <c r="I66" s="107">
        <v>423561</v>
      </c>
      <c r="J66" s="106">
        <f t="shared" si="10"/>
        <v>6.8373632249895344E-2</v>
      </c>
      <c r="K66" s="107">
        <v>286176</v>
      </c>
      <c r="L66" s="106">
        <f t="shared" si="11"/>
        <v>2.7613012369931411E-4</v>
      </c>
      <c r="M66" s="107">
        <v>709737</v>
      </c>
      <c r="N66" s="106">
        <f t="shared" si="12"/>
        <v>3.9829990725967823E-2</v>
      </c>
      <c r="O66" s="105">
        <v>1973306</v>
      </c>
      <c r="P66" s="106">
        <f t="shared" si="13"/>
        <v>1.4404573108824703E-2</v>
      </c>
      <c r="Q66" s="105">
        <v>1770317</v>
      </c>
      <c r="R66" s="106">
        <f t="shared" si="14"/>
        <v>-2.575561961303563E-2</v>
      </c>
      <c r="S66" s="105">
        <v>3743623</v>
      </c>
      <c r="T66" s="106">
        <f t="shared" si="15"/>
        <v>-4.9914908105271882E-3</v>
      </c>
    </row>
    <row r="67" spans="2:20" collapsed="1">
      <c r="B67" s="115">
        <v>2007</v>
      </c>
      <c r="C67" s="107">
        <v>4503429</v>
      </c>
      <c r="D67" s="116">
        <f t="shared" si="16"/>
        <v>-5.3541378873348644E-2</v>
      </c>
      <c r="E67" s="107">
        <v>2689050</v>
      </c>
      <c r="F67" s="116">
        <f t="shared" si="16"/>
        <v>-1.6632821765178885E-2</v>
      </c>
      <c r="G67" s="107">
        <v>7192479</v>
      </c>
      <c r="H67" s="116">
        <f t="shared" si="9"/>
        <v>-4.0071285175133919E-2</v>
      </c>
      <c r="I67" s="107">
        <v>4905867</v>
      </c>
      <c r="J67" s="116">
        <f t="shared" si="10"/>
        <v>-4.9586725625142325E-2</v>
      </c>
      <c r="K67" s="107">
        <v>2999942</v>
      </c>
      <c r="L67" s="116">
        <f t="shared" si="11"/>
        <v>-1.2491889932851441E-2</v>
      </c>
      <c r="M67" s="107">
        <v>7905809</v>
      </c>
      <c r="N67" s="116">
        <f t="shared" si="12"/>
        <v>-3.5843558484220717E-2</v>
      </c>
      <c r="O67" s="107">
        <v>22652232</v>
      </c>
      <c r="P67" s="116">
        <f t="shared" si="13"/>
        <v>-3.1719413523430995E-2</v>
      </c>
      <c r="Q67" s="107">
        <v>19286870</v>
      </c>
      <c r="R67" s="116">
        <f t="shared" si="14"/>
        <v>-5.8914487359399748E-2</v>
      </c>
      <c r="S67" s="107">
        <v>41939102</v>
      </c>
      <c r="T67" s="116">
        <f t="shared" si="15"/>
        <v>-4.4418472100876349E-2</v>
      </c>
    </row>
    <row r="68" spans="2:20" ht="15" hidden="1" customHeight="1" outlineLevel="1">
      <c r="B68" s="54" t="s">
        <v>86</v>
      </c>
      <c r="C68" s="105">
        <v>360576</v>
      </c>
      <c r="D68" s="117"/>
      <c r="E68" s="105">
        <v>249817</v>
      </c>
      <c r="F68" s="117"/>
      <c r="G68" s="105">
        <v>610393</v>
      </c>
      <c r="H68" s="117"/>
      <c r="I68" s="107">
        <v>396059</v>
      </c>
      <c r="J68" s="117"/>
      <c r="K68" s="107">
        <v>276058</v>
      </c>
      <c r="L68" s="117"/>
      <c r="M68" s="107">
        <v>672117</v>
      </c>
      <c r="N68" s="117"/>
      <c r="O68" s="105">
        <v>1865255</v>
      </c>
      <c r="P68" s="117"/>
      <c r="Q68" s="105">
        <v>1719381</v>
      </c>
      <c r="R68" s="117"/>
      <c r="S68" s="105">
        <v>3584636</v>
      </c>
      <c r="T68" s="117"/>
    </row>
    <row r="69" spans="2:20" ht="15" hidden="1" customHeight="1" outlineLevel="1">
      <c r="B69" s="54" t="s">
        <v>87</v>
      </c>
      <c r="C69" s="105">
        <v>377379</v>
      </c>
      <c r="D69" s="117"/>
      <c r="E69" s="105">
        <v>225594</v>
      </c>
      <c r="F69" s="117"/>
      <c r="G69" s="105">
        <v>602973</v>
      </c>
      <c r="H69" s="117"/>
      <c r="I69" s="107">
        <v>413551</v>
      </c>
      <c r="J69" s="117"/>
      <c r="K69" s="107">
        <v>253052</v>
      </c>
      <c r="L69" s="117"/>
      <c r="M69" s="107">
        <v>666603</v>
      </c>
      <c r="N69" s="117"/>
      <c r="O69" s="105">
        <v>1880839</v>
      </c>
      <c r="P69" s="117"/>
      <c r="Q69" s="105">
        <v>1705102</v>
      </c>
      <c r="R69" s="117"/>
      <c r="S69" s="105">
        <v>3585941</v>
      </c>
      <c r="T69" s="117"/>
    </row>
    <row r="70" spans="2:20" ht="15" hidden="1" customHeight="1" outlineLevel="1">
      <c r="B70" s="54" t="s">
        <v>88</v>
      </c>
      <c r="C70" s="105">
        <v>370820</v>
      </c>
      <c r="D70" s="117"/>
      <c r="E70" s="105">
        <v>192385</v>
      </c>
      <c r="F70" s="117"/>
      <c r="G70" s="105">
        <v>563205</v>
      </c>
      <c r="H70" s="117"/>
      <c r="I70" s="107">
        <v>400816</v>
      </c>
      <c r="J70" s="117"/>
      <c r="K70" s="107">
        <v>214913</v>
      </c>
      <c r="L70" s="117"/>
      <c r="M70" s="107">
        <v>615729</v>
      </c>
      <c r="N70" s="117"/>
      <c r="O70" s="105">
        <v>1978651</v>
      </c>
      <c r="P70" s="117"/>
      <c r="Q70" s="105">
        <v>1709972</v>
      </c>
      <c r="R70" s="117"/>
      <c r="S70" s="105">
        <v>3688623</v>
      </c>
      <c r="T70" s="117"/>
    </row>
    <row r="71" spans="2:20" ht="15" hidden="1" customHeight="1" outlineLevel="1">
      <c r="B71" s="54" t="s">
        <v>89</v>
      </c>
      <c r="C71" s="105">
        <v>415214</v>
      </c>
      <c r="D71" s="117"/>
      <c r="E71" s="105">
        <v>203524</v>
      </c>
      <c r="F71" s="117"/>
      <c r="G71" s="105">
        <v>618738</v>
      </c>
      <c r="H71" s="117"/>
      <c r="I71" s="107">
        <v>449218</v>
      </c>
      <c r="J71" s="117"/>
      <c r="K71" s="107">
        <v>229525</v>
      </c>
      <c r="L71" s="117"/>
      <c r="M71" s="107">
        <v>678743</v>
      </c>
      <c r="N71" s="117"/>
      <c r="O71" s="105">
        <v>1930805</v>
      </c>
      <c r="P71" s="117"/>
      <c r="Q71" s="105">
        <v>1556414</v>
      </c>
      <c r="R71" s="117"/>
      <c r="S71" s="105">
        <v>3487219</v>
      </c>
      <c r="T71" s="117"/>
    </row>
    <row r="72" spans="2:20" ht="15" hidden="1" customHeight="1" outlineLevel="1">
      <c r="B72" s="54" t="s">
        <v>90</v>
      </c>
      <c r="C72" s="105">
        <v>496631</v>
      </c>
      <c r="D72" s="117"/>
      <c r="E72" s="105">
        <v>287873</v>
      </c>
      <c r="F72" s="117"/>
      <c r="G72" s="105">
        <v>784504</v>
      </c>
      <c r="H72" s="117"/>
      <c r="I72" s="107">
        <v>543974</v>
      </c>
      <c r="J72" s="117"/>
      <c r="K72" s="107">
        <v>320525</v>
      </c>
      <c r="L72" s="117"/>
      <c r="M72" s="107">
        <v>864499</v>
      </c>
      <c r="N72" s="117"/>
      <c r="O72" s="105">
        <v>2362959</v>
      </c>
      <c r="P72" s="117"/>
      <c r="Q72" s="105">
        <v>2184766</v>
      </c>
      <c r="R72" s="117"/>
      <c r="S72" s="105">
        <v>4547725</v>
      </c>
      <c r="T72" s="117"/>
    </row>
    <row r="73" spans="2:20" ht="15" hidden="1" customHeight="1" outlineLevel="1">
      <c r="B73" s="54" t="s">
        <v>91</v>
      </c>
      <c r="C73" s="105">
        <v>454995</v>
      </c>
      <c r="D73" s="117"/>
      <c r="E73" s="105">
        <v>256016</v>
      </c>
      <c r="F73" s="117"/>
      <c r="G73" s="105">
        <v>711011</v>
      </c>
      <c r="H73" s="117"/>
      <c r="I73" s="107">
        <v>494068</v>
      </c>
      <c r="J73" s="117"/>
      <c r="K73" s="107">
        <v>282440</v>
      </c>
      <c r="L73" s="117"/>
      <c r="M73" s="107">
        <v>776508</v>
      </c>
      <c r="N73" s="117"/>
      <c r="O73" s="105">
        <v>2156068</v>
      </c>
      <c r="P73" s="117"/>
      <c r="Q73" s="105">
        <v>1872001</v>
      </c>
      <c r="R73" s="117"/>
      <c r="S73" s="105">
        <v>4028069</v>
      </c>
      <c r="T73" s="117"/>
    </row>
    <row r="74" spans="2:20" ht="15" hidden="1" customHeight="1" outlineLevel="1">
      <c r="B74" s="54" t="s">
        <v>92</v>
      </c>
      <c r="C74" s="105">
        <v>369808</v>
      </c>
      <c r="D74" s="117"/>
      <c r="E74" s="105">
        <v>181621</v>
      </c>
      <c r="F74" s="117"/>
      <c r="G74" s="105">
        <v>551429</v>
      </c>
      <c r="H74" s="117"/>
      <c r="I74" s="107">
        <v>398023</v>
      </c>
      <c r="J74" s="117"/>
      <c r="K74" s="107">
        <v>199329</v>
      </c>
      <c r="L74" s="117"/>
      <c r="M74" s="107">
        <v>597352</v>
      </c>
      <c r="N74" s="117"/>
      <c r="O74" s="105">
        <v>1791427</v>
      </c>
      <c r="P74" s="117"/>
      <c r="Q74" s="105">
        <v>1394601</v>
      </c>
      <c r="R74" s="117"/>
      <c r="S74" s="105">
        <v>3186028</v>
      </c>
      <c r="T74" s="117"/>
    </row>
    <row r="75" spans="2:20" ht="15" hidden="1" customHeight="1" outlineLevel="1">
      <c r="B75" s="54" t="s">
        <v>93</v>
      </c>
      <c r="C75" s="105">
        <v>358990</v>
      </c>
      <c r="D75" s="117"/>
      <c r="E75" s="105">
        <v>151678</v>
      </c>
      <c r="F75" s="117"/>
      <c r="G75" s="105">
        <v>510668</v>
      </c>
      <c r="H75" s="117"/>
      <c r="I75" s="107">
        <v>387839</v>
      </c>
      <c r="J75" s="117"/>
      <c r="K75" s="107">
        <v>168650</v>
      </c>
      <c r="L75" s="117"/>
      <c r="M75" s="107">
        <v>556489</v>
      </c>
      <c r="N75" s="117"/>
      <c r="O75" s="105">
        <v>1706910</v>
      </c>
      <c r="P75" s="117"/>
      <c r="Q75" s="105">
        <v>1282619</v>
      </c>
      <c r="R75" s="117"/>
      <c r="S75" s="105">
        <v>2989529</v>
      </c>
      <c r="T75" s="117"/>
    </row>
    <row r="76" spans="2:20" ht="15" hidden="1" customHeight="1" outlineLevel="1">
      <c r="B76" s="54" t="s">
        <v>94</v>
      </c>
      <c r="C76" s="105">
        <v>375260</v>
      </c>
      <c r="D76" s="117"/>
      <c r="E76" s="105">
        <v>216735</v>
      </c>
      <c r="F76" s="117"/>
      <c r="G76" s="105">
        <v>591995</v>
      </c>
      <c r="H76" s="117"/>
      <c r="I76" s="107">
        <v>407044</v>
      </c>
      <c r="J76" s="117"/>
      <c r="K76" s="107">
        <v>241047</v>
      </c>
      <c r="L76" s="117"/>
      <c r="M76" s="107">
        <v>648091</v>
      </c>
      <c r="N76" s="117"/>
      <c r="O76" s="105">
        <v>1939020</v>
      </c>
      <c r="P76" s="117"/>
      <c r="Q76" s="105">
        <v>1644781</v>
      </c>
      <c r="R76" s="117"/>
      <c r="S76" s="105">
        <v>3583801</v>
      </c>
      <c r="T76" s="117"/>
    </row>
    <row r="77" spans="2:20" ht="15" hidden="1" customHeight="1" outlineLevel="1">
      <c r="B77" s="54" t="s">
        <v>95</v>
      </c>
      <c r="C77" s="105">
        <v>426463</v>
      </c>
      <c r="D77" s="117"/>
      <c r="E77" s="105">
        <v>261683</v>
      </c>
      <c r="F77" s="117"/>
      <c r="G77" s="105">
        <v>688146</v>
      </c>
      <c r="H77" s="117"/>
      <c r="I77" s="107">
        <v>463119</v>
      </c>
      <c r="J77" s="117"/>
      <c r="K77" s="107">
        <v>290651</v>
      </c>
      <c r="L77" s="117"/>
      <c r="M77" s="107">
        <v>753770</v>
      </c>
      <c r="N77" s="117"/>
      <c r="O77" s="105">
        <v>2022679</v>
      </c>
      <c r="P77" s="117"/>
      <c r="Q77" s="105">
        <v>1847245</v>
      </c>
      <c r="R77" s="117"/>
      <c r="S77" s="105">
        <v>3869924</v>
      </c>
      <c r="T77" s="117"/>
    </row>
    <row r="78" spans="2:20" ht="15" hidden="1" customHeight="1" outlineLevel="1">
      <c r="B78" s="54" t="s">
        <v>96</v>
      </c>
      <c r="C78" s="105">
        <v>382465</v>
      </c>
      <c r="D78" s="117"/>
      <c r="E78" s="105">
        <v>249640</v>
      </c>
      <c r="F78" s="117"/>
      <c r="G78" s="105">
        <v>632105</v>
      </c>
      <c r="H78" s="117"/>
      <c r="I78" s="107">
        <v>411660</v>
      </c>
      <c r="J78" s="117"/>
      <c r="K78" s="107">
        <v>275604</v>
      </c>
      <c r="L78" s="117"/>
      <c r="M78" s="107">
        <v>687264</v>
      </c>
      <c r="N78" s="117"/>
      <c r="O78" s="105">
        <v>1814387</v>
      </c>
      <c r="P78" s="117"/>
      <c r="Q78" s="105">
        <v>1760280</v>
      </c>
      <c r="R78" s="117"/>
      <c r="S78" s="105">
        <v>3574667</v>
      </c>
      <c r="T78" s="117"/>
    </row>
    <row r="79" spans="2:20" ht="15" hidden="1" customHeight="1" outlineLevel="1">
      <c r="B79" s="54" t="s">
        <v>97</v>
      </c>
      <c r="C79" s="105">
        <v>369588</v>
      </c>
      <c r="D79" s="117"/>
      <c r="E79" s="105">
        <v>257967</v>
      </c>
      <c r="F79" s="117"/>
      <c r="G79" s="105">
        <v>627555</v>
      </c>
      <c r="H79" s="117"/>
      <c r="I79" s="107">
        <v>396454</v>
      </c>
      <c r="J79" s="117"/>
      <c r="K79" s="107">
        <v>286097</v>
      </c>
      <c r="L79" s="117"/>
      <c r="M79" s="107">
        <v>682551</v>
      </c>
      <c r="N79" s="117"/>
      <c r="O79" s="105">
        <v>1945285</v>
      </c>
      <c r="P79" s="117"/>
      <c r="Q79" s="105">
        <v>1817118</v>
      </c>
      <c r="R79" s="117"/>
      <c r="S79" s="105">
        <v>3762403</v>
      </c>
      <c r="T79" s="117"/>
    </row>
    <row r="80" spans="2:20" collapsed="1">
      <c r="B80" s="115">
        <v>2006</v>
      </c>
      <c r="C80" s="107">
        <v>4758189</v>
      </c>
      <c r="D80" s="107"/>
      <c r="E80" s="107">
        <v>2734533</v>
      </c>
      <c r="F80" s="107"/>
      <c r="G80" s="107">
        <v>7492722</v>
      </c>
      <c r="H80" s="107"/>
      <c r="I80" s="107">
        <v>5161825</v>
      </c>
      <c r="J80" s="107"/>
      <c r="K80" s="107">
        <v>3037891</v>
      </c>
      <c r="L80" s="107"/>
      <c r="M80" s="107">
        <v>8199716</v>
      </c>
      <c r="N80" s="107"/>
      <c r="O80" s="107">
        <v>23394285</v>
      </c>
      <c r="P80" s="107"/>
      <c r="Q80" s="107">
        <v>20494280</v>
      </c>
      <c r="R80" s="107"/>
      <c r="S80" s="107">
        <v>43888565</v>
      </c>
      <c r="T80" s="107"/>
    </row>
    <row r="81" spans="2:20" ht="15" customHeight="1">
      <c r="B81" s="347" t="s">
        <v>126</v>
      </c>
      <c r="C81" s="347"/>
      <c r="D81" s="347"/>
      <c r="E81" s="347"/>
      <c r="F81" s="347"/>
      <c r="G81" s="347"/>
      <c r="H81" s="347"/>
      <c r="I81" s="347"/>
      <c r="J81" s="347"/>
      <c r="K81" s="347"/>
      <c r="L81" s="347"/>
      <c r="M81" s="347"/>
      <c r="N81" s="347"/>
      <c r="O81" s="347"/>
      <c r="P81" s="347"/>
      <c r="Q81" s="347"/>
      <c r="R81" s="347"/>
      <c r="S81" s="347"/>
      <c r="T81" s="347"/>
    </row>
    <row r="84" spans="2:20">
      <c r="C84" s="111"/>
      <c r="D84" s="111"/>
      <c r="E84" s="111"/>
      <c r="F84" s="111"/>
      <c r="G84" s="111"/>
      <c r="H84" s="111"/>
      <c r="I84" s="111"/>
      <c r="J84" s="111"/>
      <c r="K84" s="111"/>
      <c r="L84" s="111"/>
      <c r="M84" s="111"/>
      <c r="N84" s="111"/>
      <c r="O84" s="111"/>
      <c r="P84" s="111"/>
      <c r="Q84" s="111"/>
      <c r="R84" s="111"/>
      <c r="S84" s="111"/>
      <c r="T84" s="111"/>
    </row>
    <row r="85" spans="2:20">
      <c r="C85" s="226"/>
      <c r="D85" s="226"/>
      <c r="E85" s="226"/>
      <c r="F85" s="226"/>
      <c r="G85" s="226"/>
      <c r="H85" s="226"/>
      <c r="I85" s="226"/>
      <c r="J85" s="226"/>
      <c r="K85" s="226"/>
      <c r="L85" s="226"/>
      <c r="M85" s="226"/>
      <c r="N85" s="226"/>
      <c r="O85" s="226"/>
      <c r="P85" s="226"/>
      <c r="Q85" s="226"/>
      <c r="R85" s="226"/>
      <c r="S85" s="226"/>
      <c r="T85" s="226"/>
    </row>
  </sheetData>
  <mergeCells count="6">
    <mergeCell ref="B81:T81"/>
    <mergeCell ref="B5:T5"/>
    <mergeCell ref="B6:B7"/>
    <mergeCell ref="C6:H6"/>
    <mergeCell ref="I6:N6"/>
    <mergeCell ref="O6:T6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2" fitToHeight="2" orientation="landscape" r:id="rId1"/>
  <headerFooter scaleWithDoc="0">
    <oddHeader>&amp;RTurismo en Cifras (acumulado julio 2011)</oddHeader>
    <oddFooter>&amp;CTurismo de Tenerife</oddFooter>
  </headerFooter>
  <drawing r:id="rId2"/>
</worksheet>
</file>

<file path=xl/worksheets/sheet39.xml><?xml version="1.0" encoding="utf-8"?>
<worksheet xmlns="http://schemas.openxmlformats.org/spreadsheetml/2006/main" xmlns:r="http://schemas.openxmlformats.org/officeDocument/2006/relationships">
  <sheetPr codeName="Hoja150">
    <tabColor rgb="FF000099"/>
    <pageSetUpPr fitToPage="1"/>
  </sheetPr>
  <dimension ref="B1:K70"/>
  <sheetViews>
    <sheetView showGridLines="0" showRowColHeaders="0" zoomScaleNormal="100" workbookViewId="0">
      <selection activeCell="B2" sqref="B2"/>
    </sheetView>
  </sheetViews>
  <sheetFormatPr baseColWidth="10" defaultRowHeight="15" outlineLevelRow="1"/>
  <cols>
    <col min="1" max="1" width="15.7109375" style="100" customWidth="1"/>
    <col min="2" max="2" width="13" style="100" customWidth="1"/>
    <col min="3" max="3" width="10.7109375" style="100" customWidth="1"/>
    <col min="4" max="4" width="11.7109375" style="100" customWidth="1"/>
    <col min="5" max="6" width="10.7109375" style="100" customWidth="1"/>
    <col min="7" max="7" width="11.7109375" style="100" customWidth="1"/>
    <col min="8" max="9" width="10.7109375" style="100" customWidth="1"/>
    <col min="10" max="10" width="11.7109375" style="100" customWidth="1"/>
    <col min="11" max="11" width="10.7109375" style="100" customWidth="1"/>
    <col min="12" max="16384" width="11.42578125" style="100"/>
  </cols>
  <sheetData>
    <row r="1" spans="2:11" ht="15" customHeight="1"/>
    <row r="2" spans="2:11" ht="15" customHeight="1"/>
    <row r="3" spans="2:11" ht="15" customHeight="1"/>
    <row r="4" spans="2:11" ht="15" customHeight="1"/>
    <row r="5" spans="2:11" ht="18" customHeight="1">
      <c r="B5" s="367" t="s">
        <v>263</v>
      </c>
      <c r="C5" s="367"/>
      <c r="D5" s="367"/>
      <c r="E5" s="367"/>
      <c r="F5" s="367"/>
      <c r="G5" s="367"/>
      <c r="H5" s="367"/>
      <c r="I5" s="367"/>
      <c r="J5" s="367"/>
      <c r="K5" s="367"/>
    </row>
    <row r="6" spans="2:11" ht="15" customHeight="1">
      <c r="B6" s="227"/>
      <c r="C6" s="344" t="s">
        <v>71</v>
      </c>
      <c r="D6" s="344"/>
      <c r="E6" s="344"/>
      <c r="F6" s="348" t="s">
        <v>133</v>
      </c>
      <c r="G6" s="348"/>
      <c r="H6" s="348"/>
      <c r="I6" s="344" t="s">
        <v>47</v>
      </c>
      <c r="J6" s="344"/>
      <c r="K6" s="344"/>
    </row>
    <row r="7" spans="2:11" ht="15" customHeight="1">
      <c r="B7" s="227"/>
      <c r="C7" s="120" t="s">
        <v>141</v>
      </c>
      <c r="D7" s="120" t="s">
        <v>142</v>
      </c>
      <c r="E7" s="120" t="s">
        <v>117</v>
      </c>
      <c r="F7" s="121" t="s">
        <v>141</v>
      </c>
      <c r="G7" s="121" t="s">
        <v>142</v>
      </c>
      <c r="H7" s="121" t="s">
        <v>117</v>
      </c>
      <c r="I7" s="120" t="s">
        <v>135</v>
      </c>
      <c r="J7" s="120" t="s">
        <v>142</v>
      </c>
      <c r="K7" s="120" t="s">
        <v>117</v>
      </c>
    </row>
    <row r="8" spans="2:11">
      <c r="B8" s="54" t="s">
        <v>91</v>
      </c>
      <c r="C8" s="56">
        <f>IFERROR('Tablas PERNOCTA zona'!C8/'Tablas PERNOCTA zona'!C21-1,"-")</f>
        <v>0.16251074472098725</v>
      </c>
      <c r="D8" s="56">
        <f>IFERROR('Tablas PERNOCTA zona'!E8/'Tablas PERNOCTA zona'!E21-1,"-")</f>
        <v>-1.7964750717281985E-3</v>
      </c>
      <c r="E8" s="56">
        <f>IFERROR('Tablas PERNOCTA zona'!G8/'Tablas PERNOCTA zona'!G21-1,"-")</f>
        <v>0.11183198304337072</v>
      </c>
      <c r="F8" s="58">
        <f>IFERROR('Tablas PERNOCTA zona'!I8/'Tablas PERNOCTA zona'!I21-1,"-")</f>
        <v>0.16596129172163288</v>
      </c>
      <c r="G8" s="58">
        <f>IFERROR('Tablas PERNOCTA zona'!K8/'Tablas PERNOCTA zona'!K21-1,"-")</f>
        <v>2.6078519535224887E-2</v>
      </c>
      <c r="H8" s="58">
        <f>IFERROR('Tablas PERNOCTA zona'!M8/'Tablas PERNOCTA zona'!M21-1,"-")</f>
        <v>0.12200834787436543</v>
      </c>
      <c r="I8" s="56">
        <f>IFERROR('Tablas PERNOCTA zona'!O8/'Tablas PERNOCTA zona'!O21-1,"-")</f>
        <v>0.11904625662906598</v>
      </c>
      <c r="J8" s="56">
        <f>IFERROR('Tablas PERNOCTA zona'!Q8/'Tablas PERNOCTA zona'!Q21-1,"-")</f>
        <v>5.7632240878684238E-2</v>
      </c>
      <c r="K8" s="56">
        <f>IFERROR('Tablas PERNOCTA zona'!S8/'Tablas PERNOCTA zona'!S21-1,"-")</f>
        <v>9.2600105979740999E-2</v>
      </c>
    </row>
    <row r="9" spans="2:11">
      <c r="B9" s="54" t="s">
        <v>92</v>
      </c>
      <c r="C9" s="56">
        <f>IFERROR('Tablas PERNOCTA zona'!C9/'Tablas PERNOCTA zona'!C22-1,"-")</f>
        <v>1.0308256166008611E-2</v>
      </c>
      <c r="D9" s="56">
        <f>IFERROR('Tablas PERNOCTA zona'!E9/'Tablas PERNOCTA zona'!E22-1,"-")</f>
        <v>-0.30414127692606252</v>
      </c>
      <c r="E9" s="56">
        <f>IFERROR('Tablas PERNOCTA zona'!G9/'Tablas PERNOCTA zona'!G22-1,"-")</f>
        <v>-8.8200962988181475E-2</v>
      </c>
      <c r="F9" s="58">
        <f>IFERROR('Tablas PERNOCTA zona'!I9/'Tablas PERNOCTA zona'!I22-1,"-")</f>
        <v>1.6752665866116123E-2</v>
      </c>
      <c r="G9" s="58">
        <f>IFERROR('Tablas PERNOCTA zona'!K9/'Tablas PERNOCTA zona'!K22-1,"-")</f>
        <v>-0.27881331051421776</v>
      </c>
      <c r="H9" s="58">
        <f>IFERROR('Tablas PERNOCTA zona'!M9/'Tablas PERNOCTA zona'!M22-1,"-")</f>
        <v>-7.5944591171239195E-2</v>
      </c>
      <c r="I9" s="56">
        <f>IFERROR('Tablas PERNOCTA zona'!O9/'Tablas PERNOCTA zona'!O22-1,"-")</f>
        <v>0.11762336637765136</v>
      </c>
      <c r="J9" s="56">
        <f>IFERROR('Tablas PERNOCTA zona'!Q9/'Tablas PERNOCTA zona'!Q22-1,"-")</f>
        <v>3.6710083765529422E-2</v>
      </c>
      <c r="K9" s="56">
        <f>IFERROR('Tablas PERNOCTA zona'!S9/'Tablas PERNOCTA zona'!S22-1,"-")</f>
        <v>8.4266846831139386E-2</v>
      </c>
    </row>
    <row r="10" spans="2:11">
      <c r="B10" s="54" t="s">
        <v>93</v>
      </c>
      <c r="C10" s="56">
        <f>IFERROR('Tablas PERNOCTA zona'!C10/'Tablas PERNOCTA zona'!C23-1,"-")</f>
        <v>3.1883718204197553E-3</v>
      </c>
      <c r="D10" s="56">
        <f>IFERROR('Tablas PERNOCTA zona'!E10/'Tablas PERNOCTA zona'!E23-1,"-")</f>
        <v>-0.32419824586292356</v>
      </c>
      <c r="E10" s="56">
        <f>IFERROR('Tablas PERNOCTA zona'!G10/'Tablas PERNOCTA zona'!G23-1,"-")</f>
        <v>-0.10121593246771221</v>
      </c>
      <c r="F10" s="58">
        <f>IFERROR('Tablas PERNOCTA zona'!I10/'Tablas PERNOCTA zona'!I23-1,"-")</f>
        <v>1.1029398846814642E-2</v>
      </c>
      <c r="G10" s="58">
        <f>IFERROR('Tablas PERNOCTA zona'!K10/'Tablas PERNOCTA zona'!K23-1,"-")</f>
        <v>-0.21917585844518683</v>
      </c>
      <c r="H10" s="58">
        <f>IFERROR('Tablas PERNOCTA zona'!M10/'Tablas PERNOCTA zona'!M23-1,"-")</f>
        <v>-5.6054336405690575E-2</v>
      </c>
      <c r="I10" s="56">
        <f>IFERROR('Tablas PERNOCTA zona'!O10/'Tablas PERNOCTA zona'!O23-1,"-")</f>
        <v>9.5121773003671528E-2</v>
      </c>
      <c r="J10" s="56">
        <f>IFERROR('Tablas PERNOCTA zona'!Q10/'Tablas PERNOCTA zona'!Q23-1,"-")</f>
        <v>2.1417984777385657E-2</v>
      </c>
      <c r="K10" s="56">
        <f>IFERROR('Tablas PERNOCTA zona'!S10/'Tablas PERNOCTA zona'!S23-1,"-")</f>
        <v>6.6137585505909424E-2</v>
      </c>
    </row>
    <row r="11" spans="2:11">
      <c r="B11" s="54" t="s">
        <v>94</v>
      </c>
      <c r="C11" s="56">
        <f>IFERROR('Tablas PERNOCTA zona'!C11/'Tablas PERNOCTA zona'!C24-1,"-")</f>
        <v>0.21648497636072372</v>
      </c>
      <c r="D11" s="56">
        <f>IFERROR('Tablas PERNOCTA zona'!E11/'Tablas PERNOCTA zona'!E24-1,"-")</f>
        <v>2.9641745458186985E-2</v>
      </c>
      <c r="E11" s="56">
        <f>IFERROR('Tablas PERNOCTA zona'!G11/'Tablas PERNOCTA zona'!G24-1,"-")</f>
        <v>0.15690026373146759</v>
      </c>
      <c r="F11" s="58">
        <f>IFERROR('Tablas PERNOCTA zona'!I11/'Tablas PERNOCTA zona'!I24-1,"-")</f>
        <v>0.23514511160928397</v>
      </c>
      <c r="G11" s="58">
        <f>IFERROR('Tablas PERNOCTA zona'!K11/'Tablas PERNOCTA zona'!K24-1,"-")</f>
        <v>6.2467686505884856E-2</v>
      </c>
      <c r="H11" s="58">
        <f>IFERROR('Tablas PERNOCTA zona'!M11/'Tablas PERNOCTA zona'!M24-1,"-")</f>
        <v>0.18015385099649639</v>
      </c>
      <c r="I11" s="56">
        <f>IFERROR('Tablas PERNOCTA zona'!O11/'Tablas PERNOCTA zona'!O24-1,"-")</f>
        <v>0.26079754235493025</v>
      </c>
      <c r="J11" s="56">
        <f>IFERROR('Tablas PERNOCTA zona'!Q11/'Tablas PERNOCTA zona'!Q24-1,"-")</f>
        <v>0.24088887549075588</v>
      </c>
      <c r="K11" s="56">
        <f>IFERROR('Tablas PERNOCTA zona'!S11/'Tablas PERNOCTA zona'!S24-1,"-")</f>
        <v>0.25249552067072734</v>
      </c>
    </row>
    <row r="12" spans="2:11">
      <c r="B12" s="54" t="s">
        <v>95</v>
      </c>
      <c r="C12" s="56">
        <f>IFERROR('Tablas PERNOCTA zona'!C12/'Tablas PERNOCTA zona'!C25-1,"-")</f>
        <v>0.1925995823342872</v>
      </c>
      <c r="D12" s="56">
        <f>IFERROR('Tablas PERNOCTA zona'!E12/'Tablas PERNOCTA zona'!E25-1,"-")</f>
        <v>2.0218382894760856E-2</v>
      </c>
      <c r="E12" s="56">
        <f>IFERROR('Tablas PERNOCTA zona'!G12/'Tablas PERNOCTA zona'!G25-1,"-")</f>
        <v>0.13452748280785842</v>
      </c>
      <c r="F12" s="58">
        <f>IFERROR('Tablas PERNOCTA zona'!I12/'Tablas PERNOCTA zona'!I25-1,"-")</f>
        <v>0.18836007476888472</v>
      </c>
      <c r="G12" s="58">
        <f>IFERROR('Tablas PERNOCTA zona'!K12/'Tablas PERNOCTA zona'!K25-1,"-")</f>
        <v>4.3522613231580243E-2</v>
      </c>
      <c r="H12" s="58">
        <f>IFERROR('Tablas PERNOCTA zona'!M12/'Tablas PERNOCTA zona'!M25-1,"-")</f>
        <v>0.13935904874012905</v>
      </c>
      <c r="I12" s="56">
        <f>IFERROR('Tablas PERNOCTA zona'!O12/'Tablas PERNOCTA zona'!O25-1,"-")</f>
        <v>0.19343134288674357</v>
      </c>
      <c r="J12" s="56">
        <f>IFERROR('Tablas PERNOCTA zona'!Q12/'Tablas PERNOCTA zona'!Q25-1,"-")</f>
        <v>9.8593721324733652E-2</v>
      </c>
      <c r="K12" s="56">
        <f>IFERROR('Tablas PERNOCTA zona'!S12/'Tablas PERNOCTA zona'!S25-1,"-")</f>
        <v>0.1506685054381256</v>
      </c>
    </row>
    <row r="13" spans="2:11">
      <c r="B13" s="54" t="s">
        <v>96</v>
      </c>
      <c r="C13" s="56">
        <f>IFERROR('Tablas PERNOCTA zona'!C13/'Tablas PERNOCTA zona'!C26-1,"-")</f>
        <v>8.3546839671938544E-2</v>
      </c>
      <c r="D13" s="56">
        <f>IFERROR('Tablas PERNOCTA zona'!E13/'Tablas PERNOCTA zona'!E26-1,"-")</f>
        <v>-9.9236511994041043E-2</v>
      </c>
      <c r="E13" s="56">
        <f>IFERROR('Tablas PERNOCTA zona'!G13/'Tablas PERNOCTA zona'!G26-1,"-")</f>
        <v>2.1569505353630447E-2</v>
      </c>
      <c r="F13" s="58">
        <f>IFERROR('Tablas PERNOCTA zona'!I13/'Tablas PERNOCTA zona'!I26-1,"-")</f>
        <v>9.6759955492006222E-2</v>
      </c>
      <c r="G13" s="58">
        <f>IFERROR('Tablas PERNOCTA zona'!K13/'Tablas PERNOCTA zona'!K26-1,"-")</f>
        <v>-4.6003876410899536E-2</v>
      </c>
      <c r="H13" s="58">
        <f>IFERROR('Tablas PERNOCTA zona'!M13/'Tablas PERNOCTA zona'!M26-1,"-")</f>
        <v>4.8541888010418033E-2</v>
      </c>
      <c r="I13" s="56">
        <f>IFERROR('Tablas PERNOCTA zona'!O13/'Tablas PERNOCTA zona'!O26-1,"-")</f>
        <v>0.20700116296804705</v>
      </c>
      <c r="J13" s="56">
        <f>IFERROR('Tablas PERNOCTA zona'!Q13/'Tablas PERNOCTA zona'!Q26-1,"-")</f>
        <v>0.13163076581990452</v>
      </c>
      <c r="K13" s="56">
        <f>IFERROR('Tablas PERNOCTA zona'!S13/'Tablas PERNOCTA zona'!S26-1,"-")</f>
        <v>0.17311309370786399</v>
      </c>
    </row>
    <row r="14" spans="2:11">
      <c r="B14" s="54" t="s">
        <v>97</v>
      </c>
      <c r="C14" s="56">
        <f>IFERROR('Tablas PERNOCTA zona'!C14/'Tablas PERNOCTA zona'!C27-1,"-")</f>
        <v>-6.2853551225638959E-4</v>
      </c>
      <c r="D14" s="56">
        <f>IFERROR('Tablas PERNOCTA zona'!E14/'Tablas PERNOCTA zona'!E27-1,"-")</f>
        <v>-0.13709045641372353</v>
      </c>
      <c r="E14" s="56">
        <f>IFERROR('Tablas PERNOCTA zona'!G14/'Tablas PERNOCTA zona'!G27-1,"-")</f>
        <v>-4.7212839694320885E-2</v>
      </c>
      <c r="F14" s="58">
        <f>IFERROR('Tablas PERNOCTA zona'!I14/'Tablas PERNOCTA zona'!I27-1,"-")</f>
        <v>-1.5020361491704937E-2</v>
      </c>
      <c r="G14" s="58">
        <f>IFERROR('Tablas PERNOCTA zona'!K14/'Tablas PERNOCTA zona'!K27-1,"-")</f>
        <v>-0.10822656111187889</v>
      </c>
      <c r="H14" s="58">
        <f>IFERROR('Tablas PERNOCTA zona'!M14/'Tablas PERNOCTA zona'!M27-1,"-")</f>
        <v>-4.6421373984875447E-2</v>
      </c>
      <c r="I14" s="56">
        <f>IFERROR('Tablas PERNOCTA zona'!O14/'Tablas PERNOCTA zona'!O27-1,"-")</f>
        <v>9.602237970572669E-2</v>
      </c>
      <c r="J14" s="56">
        <f>IFERROR('Tablas PERNOCTA zona'!Q14/'Tablas PERNOCTA zona'!Q27-1,"-")</f>
        <v>1.1511703124793771E-2</v>
      </c>
      <c r="K14" s="56">
        <f>IFERROR('Tablas PERNOCTA zona'!S14/'Tablas PERNOCTA zona'!S27-1,"-")</f>
        <v>5.8338344739510717E-2</v>
      </c>
    </row>
    <row r="15" spans="2:11" ht="30" customHeight="1">
      <c r="B15" s="60" t="str">
        <f>actualizaciones!$A$2</f>
        <v xml:space="preserve">acumulado julio 2011 </v>
      </c>
      <c r="C15" s="157">
        <v>9.2230516664005835E-2</v>
      </c>
      <c r="D15" s="157">
        <v>-0.1132597122287925</v>
      </c>
      <c r="E15" s="157">
        <v>2.5012344224941252E-2</v>
      </c>
      <c r="F15" s="157">
        <v>9.5514571349882615E-2</v>
      </c>
      <c r="G15" s="157">
        <v>-6.9583255106853592E-2</v>
      </c>
      <c r="H15" s="157">
        <v>4.2055156023929063E-2</v>
      </c>
      <c r="I15" s="157">
        <v>0.15511165487078449</v>
      </c>
      <c r="J15" s="157">
        <v>8.5076624222454988E-2</v>
      </c>
      <c r="K15" s="157">
        <v>0.1249730074795945</v>
      </c>
    </row>
    <row r="16" spans="2:11" outlineLevel="1">
      <c r="B16" s="54" t="s">
        <v>86</v>
      </c>
      <c r="C16" s="56">
        <f>IFERROR('Tablas PERNOCTA zona'!C16/'Tablas PERNOCTA zona'!C29-1,"-")</f>
        <v>-0.1187561933423863</v>
      </c>
      <c r="D16" s="56">
        <f>IFERROR('Tablas PERNOCTA zona'!E16/'Tablas PERNOCTA zona'!E29-1,"-")</f>
        <v>-0.12176911411461278</v>
      </c>
      <c r="E16" s="56">
        <f>IFERROR('Tablas PERNOCTA zona'!G16/'Tablas PERNOCTA zona'!G29-1,"-")</f>
        <v>-0.11982854058568837</v>
      </c>
      <c r="F16" s="58">
        <f>IFERROR('Tablas PERNOCTA zona'!I16/'Tablas PERNOCTA zona'!I29-1,"-")</f>
        <v>-9.7498629096891221E-2</v>
      </c>
      <c r="G16" s="58">
        <f>IFERROR('Tablas PERNOCTA zona'!K16/'Tablas PERNOCTA zona'!K29-1,"-")</f>
        <v>-6.8731309240204763E-2</v>
      </c>
      <c r="H16" s="58">
        <f>IFERROR('Tablas PERNOCTA zona'!M16/'Tablas PERNOCTA zona'!M29-1,"-")</f>
        <v>-8.7233561526148695E-2</v>
      </c>
      <c r="I16" s="56">
        <f>IFERROR('Tablas PERNOCTA zona'!O16/'Tablas PERNOCTA zona'!O29-1,"-")</f>
        <v>9.6223538223978444E-3</v>
      </c>
      <c r="J16" s="56">
        <f>IFERROR('Tablas PERNOCTA zona'!Q16/'Tablas PERNOCTA zona'!Q29-1,"-")</f>
        <v>2.6599316768372017E-3</v>
      </c>
      <c r="K16" s="56">
        <f>IFERROR('Tablas PERNOCTA zona'!S16/'Tablas PERNOCTA zona'!S29-1,"-")</f>
        <v>6.4640757384912817E-3</v>
      </c>
    </row>
    <row r="17" spans="2:11" outlineLevel="1">
      <c r="B17" s="54" t="s">
        <v>87</v>
      </c>
      <c r="C17" s="56">
        <f>IFERROR('Tablas PERNOCTA zona'!C17/'Tablas PERNOCTA zona'!C30-1,"-")</f>
        <v>-9.7848346284399756E-2</v>
      </c>
      <c r="D17" s="56">
        <f>IFERROR('Tablas PERNOCTA zona'!E17/'Tablas PERNOCTA zona'!E30-1,"-")</f>
        <v>-6.4959141797760855E-2</v>
      </c>
      <c r="E17" s="56">
        <f>IFERROR('Tablas PERNOCTA zona'!G17/'Tablas PERNOCTA zona'!G30-1,"-")</f>
        <v>-8.6603609868368459E-2</v>
      </c>
      <c r="F17" s="58">
        <f>IFERROR('Tablas PERNOCTA zona'!I17/'Tablas PERNOCTA zona'!I30-1,"-")</f>
        <v>-7.0834815333249201E-2</v>
      </c>
      <c r="G17" s="58">
        <f>IFERROR('Tablas PERNOCTA zona'!K17/'Tablas PERNOCTA zona'!K30-1,"-")</f>
        <v>-1.9373241294407317E-2</v>
      </c>
      <c r="H17" s="58">
        <f>IFERROR('Tablas PERNOCTA zona'!M17/'Tablas PERNOCTA zona'!M30-1,"-")</f>
        <v>-5.3187078291680789E-2</v>
      </c>
      <c r="I17" s="56">
        <f>IFERROR('Tablas PERNOCTA zona'!O17/'Tablas PERNOCTA zona'!O30-1,"-")</f>
        <v>5.7560154957204679E-2</v>
      </c>
      <c r="J17" s="56">
        <f>IFERROR('Tablas PERNOCTA zona'!Q17/'Tablas PERNOCTA zona'!Q30-1,"-")</f>
        <v>9.56647994905786E-2</v>
      </c>
      <c r="K17" s="56">
        <f>IFERROR('Tablas PERNOCTA zona'!S17/'Tablas PERNOCTA zona'!S30-1,"-")</f>
        <v>7.4448105062862036E-2</v>
      </c>
    </row>
    <row r="18" spans="2:11" outlineLevel="1">
      <c r="B18" s="54" t="s">
        <v>88</v>
      </c>
      <c r="C18" s="56">
        <f>IFERROR('Tablas PERNOCTA zona'!C18/'Tablas PERNOCTA zona'!C31-1,"-")</f>
        <v>-4.2745027801975088E-2</v>
      </c>
      <c r="D18" s="56">
        <f>IFERROR('Tablas PERNOCTA zona'!E18/'Tablas PERNOCTA zona'!E31-1,"-")</f>
        <v>-0.16845847598097685</v>
      </c>
      <c r="E18" s="56">
        <f>IFERROR('Tablas PERNOCTA zona'!G18/'Tablas PERNOCTA zona'!G31-1,"-")</f>
        <v>-8.60523198104447E-2</v>
      </c>
      <c r="F18" s="58">
        <f>IFERROR('Tablas PERNOCTA zona'!I18/'Tablas PERNOCTA zona'!I31-1,"-")</f>
        <v>-3.3660028109207207E-2</v>
      </c>
      <c r="G18" s="58">
        <f>IFERROR('Tablas PERNOCTA zona'!K18/'Tablas PERNOCTA zona'!K31-1,"-")</f>
        <v>-0.15986861077701109</v>
      </c>
      <c r="H18" s="58">
        <f>IFERROR('Tablas PERNOCTA zona'!M18/'Tablas PERNOCTA zona'!M31-1,"-")</f>
        <v>-7.7456486559710602E-2</v>
      </c>
      <c r="I18" s="56">
        <f>IFERROR('Tablas PERNOCTA zona'!O18/'Tablas PERNOCTA zona'!O31-1,"-")</f>
        <v>9.156710442665017E-2</v>
      </c>
      <c r="J18" s="56">
        <f>IFERROR('Tablas PERNOCTA zona'!Q18/'Tablas PERNOCTA zona'!Q31-1,"-")</f>
        <v>2.7874909388182711E-2</v>
      </c>
      <c r="K18" s="56">
        <f>IFERROR('Tablas PERNOCTA zona'!S18/'Tablas PERNOCTA zona'!S31-1,"-")</f>
        <v>6.3841048647435006E-2</v>
      </c>
    </row>
    <row r="19" spans="2:11" outlineLevel="1">
      <c r="B19" s="54" t="s">
        <v>89</v>
      </c>
      <c r="C19" s="56">
        <f>IFERROR('Tablas PERNOCTA zona'!C19/'Tablas PERNOCTA zona'!C32-1,"-")</f>
        <v>-8.7411206848834855E-2</v>
      </c>
      <c r="D19" s="56">
        <f>IFERROR('Tablas PERNOCTA zona'!E19/'Tablas PERNOCTA zona'!E32-1,"-")</f>
        <v>-0.19287752822930881</v>
      </c>
      <c r="E19" s="56">
        <f>IFERROR('Tablas PERNOCTA zona'!G19/'Tablas PERNOCTA zona'!G32-1,"-")</f>
        <v>-0.11994488108604673</v>
      </c>
      <c r="F19" s="58">
        <f>IFERROR('Tablas PERNOCTA zona'!I19/'Tablas PERNOCTA zona'!I32-1,"-")</f>
        <v>-7.5700889000362315E-2</v>
      </c>
      <c r="G19" s="58">
        <f>IFERROR('Tablas PERNOCTA zona'!K19/'Tablas PERNOCTA zona'!K32-1,"-")</f>
        <v>-0.18741406901525914</v>
      </c>
      <c r="H19" s="58">
        <f>IFERROR('Tablas PERNOCTA zona'!M19/'Tablas PERNOCTA zona'!M32-1,"-")</f>
        <v>-0.11108969095474397</v>
      </c>
      <c r="I19" s="56">
        <f>IFERROR('Tablas PERNOCTA zona'!O19/'Tablas PERNOCTA zona'!O32-1,"-")</f>
        <v>3.7925583750892056E-2</v>
      </c>
      <c r="J19" s="56">
        <f>IFERROR('Tablas PERNOCTA zona'!Q19/'Tablas PERNOCTA zona'!Q32-1,"-")</f>
        <v>-5.3321058480657602E-3</v>
      </c>
      <c r="K19" s="56">
        <f>IFERROR('Tablas PERNOCTA zona'!S19/'Tablas PERNOCTA zona'!S32-1,"-")</f>
        <v>1.9562233433795928E-2</v>
      </c>
    </row>
    <row r="20" spans="2:11" outlineLevel="1">
      <c r="B20" s="54" t="s">
        <v>90</v>
      </c>
      <c r="C20" s="56">
        <f>IFERROR('Tablas PERNOCTA zona'!C20/'Tablas PERNOCTA zona'!C33-1,"-")</f>
        <v>-0.17730610269105607</v>
      </c>
      <c r="D20" s="56">
        <f>IFERROR('Tablas PERNOCTA zona'!E20/'Tablas PERNOCTA zona'!E33-1,"-")</f>
        <v>-0.27156805120167193</v>
      </c>
      <c r="E20" s="56">
        <f>IFERROR('Tablas PERNOCTA zona'!G20/'Tablas PERNOCTA zona'!G33-1,"-")</f>
        <v>-0.20802333933369399</v>
      </c>
      <c r="F20" s="58">
        <f>IFERROR('Tablas PERNOCTA zona'!I20/'Tablas PERNOCTA zona'!I33-1,"-")</f>
        <v>-0.17368572277572991</v>
      </c>
      <c r="G20" s="58">
        <f>IFERROR('Tablas PERNOCTA zona'!K20/'Tablas PERNOCTA zona'!K33-1,"-")</f>
        <v>-0.26243048781091693</v>
      </c>
      <c r="H20" s="58">
        <f>IFERROR('Tablas PERNOCTA zona'!M20/'Tablas PERNOCTA zona'!M33-1,"-")</f>
        <v>-0.20310632625454739</v>
      </c>
      <c r="I20" s="56">
        <f>IFERROR('Tablas PERNOCTA zona'!O20/'Tablas PERNOCTA zona'!O33-1,"-")</f>
        <v>3.3750677670482343E-2</v>
      </c>
      <c r="J20" s="56">
        <f>IFERROR('Tablas PERNOCTA zona'!Q20/'Tablas PERNOCTA zona'!Q33-1,"-")</f>
        <v>-1.9842239503718218E-2</v>
      </c>
      <c r="K20" s="56">
        <f>IFERROR('Tablas PERNOCTA zona'!S20/'Tablas PERNOCTA zona'!S33-1,"-")</f>
        <v>9.482941182402671E-3</v>
      </c>
    </row>
    <row r="21" spans="2:11" outlineLevel="1">
      <c r="B21" s="54" t="s">
        <v>91</v>
      </c>
      <c r="C21" s="56">
        <f>IFERROR('Tablas PERNOCTA zona'!C21/'Tablas PERNOCTA zona'!C34-1,"-")</f>
        <v>-0.13161121225119821</v>
      </c>
      <c r="D21" s="56">
        <f>IFERROR('Tablas PERNOCTA zona'!E21/'Tablas PERNOCTA zona'!E34-1,"-")</f>
        <v>-0.27644954284740753</v>
      </c>
      <c r="E21" s="56">
        <f>IFERROR('Tablas PERNOCTA zona'!G21/'Tablas PERNOCTA zona'!G34-1,"-")</f>
        <v>-0.18210977890221103</v>
      </c>
      <c r="F21" s="58">
        <f>IFERROR('Tablas PERNOCTA zona'!I21/'Tablas PERNOCTA zona'!I34-1,"-")</f>
        <v>-0.12966411454958382</v>
      </c>
      <c r="G21" s="58">
        <f>IFERROR('Tablas PERNOCTA zona'!K21/'Tablas PERNOCTA zona'!K34-1,"-")</f>
        <v>-0.27143522163665723</v>
      </c>
      <c r="H21" s="58">
        <f>IFERROR('Tablas PERNOCTA zona'!M21/'Tablas PERNOCTA zona'!M34-1,"-")</f>
        <v>-0.17981244422218023</v>
      </c>
      <c r="I21" s="56">
        <f>IFERROR('Tablas PERNOCTA zona'!O21/'Tablas PERNOCTA zona'!O34-1,"-")</f>
        <v>3.2678718360957593E-2</v>
      </c>
      <c r="J21" s="56">
        <f>IFERROR('Tablas PERNOCTA zona'!Q21/'Tablas PERNOCTA zona'!Q34-1,"-")</f>
        <v>1.1332522440906434E-2</v>
      </c>
      <c r="K21" s="56">
        <f>IFERROR('Tablas PERNOCTA zona'!S21/'Tablas PERNOCTA zona'!S34-1,"-")</f>
        <v>2.3377128292525029E-2</v>
      </c>
    </row>
    <row r="22" spans="2:11" outlineLevel="1">
      <c r="B22" s="54" t="s">
        <v>92</v>
      </c>
      <c r="C22" s="56">
        <f>IFERROR('Tablas PERNOCTA zona'!C22/'Tablas PERNOCTA zona'!C35-1,"-")</f>
        <v>0.1065244564259098</v>
      </c>
      <c r="D22" s="56">
        <f>IFERROR('Tablas PERNOCTA zona'!E22/'Tablas PERNOCTA zona'!E35-1,"-")</f>
        <v>-0.13326784765159827</v>
      </c>
      <c r="E22" s="56">
        <f>IFERROR('Tablas PERNOCTA zona'!G22/'Tablas PERNOCTA zona'!G35-1,"-")</f>
        <v>1.8269521248408971E-2</v>
      </c>
      <c r="F22" s="58">
        <f>IFERROR('Tablas PERNOCTA zona'!I22/'Tablas PERNOCTA zona'!I35-1,"-")</f>
        <v>8.8718927892048161E-2</v>
      </c>
      <c r="G22" s="58">
        <f>IFERROR('Tablas PERNOCTA zona'!K22/'Tablas PERNOCTA zona'!K35-1,"-")</f>
        <v>-0.14946708082100002</v>
      </c>
      <c r="H22" s="58">
        <f>IFERROR('Tablas PERNOCTA zona'!M22/'Tablas PERNOCTA zona'!M35-1,"-")</f>
        <v>8.1814667301993715E-4</v>
      </c>
      <c r="I22" s="56">
        <f>IFERROR('Tablas PERNOCTA zona'!O22/'Tablas PERNOCTA zona'!O35-1,"-")</f>
        <v>5.1398941719275948E-2</v>
      </c>
      <c r="J22" s="56">
        <f>IFERROR('Tablas PERNOCTA zona'!Q22/'Tablas PERNOCTA zona'!Q35-1,"-")</f>
        <v>1.498549373121949E-2</v>
      </c>
      <c r="K22" s="56">
        <f>IFERROR('Tablas PERNOCTA zona'!S22/'Tablas PERNOCTA zona'!S35-1,"-")</f>
        <v>3.607557089287261E-2</v>
      </c>
    </row>
    <row r="23" spans="2:11" outlineLevel="1">
      <c r="B23" s="54" t="s">
        <v>93</v>
      </c>
      <c r="C23" s="56">
        <f>IFERROR('Tablas PERNOCTA zona'!C23/'Tablas PERNOCTA zona'!C36-1,"-")</f>
        <v>3.6132871804214428E-2</v>
      </c>
      <c r="D23" s="56">
        <f>IFERROR('Tablas PERNOCTA zona'!E23/'Tablas PERNOCTA zona'!E36-1,"-")</f>
        <v>-8.575504879035023E-2</v>
      </c>
      <c r="E23" s="56">
        <f>IFERROR('Tablas PERNOCTA zona'!G23/'Tablas PERNOCTA zona'!G36-1,"-")</f>
        <v>-6.123107523355098E-3</v>
      </c>
      <c r="F23" s="58">
        <f>IFERROR('Tablas PERNOCTA zona'!I23/'Tablas PERNOCTA zona'!I36-1,"-")</f>
        <v>2.1136513677200819E-2</v>
      </c>
      <c r="G23" s="58">
        <f>IFERROR('Tablas PERNOCTA zona'!K23/'Tablas PERNOCTA zona'!K36-1,"-")</f>
        <v>-0.19626020614875395</v>
      </c>
      <c r="H23" s="58">
        <f>IFERROR('Tablas PERNOCTA zona'!M23/'Tablas PERNOCTA zona'!M36-1,"-")</f>
        <v>-5.3469546466824558E-2</v>
      </c>
      <c r="I23" s="56">
        <f>IFERROR('Tablas PERNOCTA zona'!O23/'Tablas PERNOCTA zona'!O36-1,"-")</f>
        <v>5.0602859356292607E-2</v>
      </c>
      <c r="J23" s="56">
        <f>IFERROR('Tablas PERNOCTA zona'!Q23/'Tablas PERNOCTA zona'!Q36-1,"-")</f>
        <v>-3.6240739707019909E-2</v>
      </c>
      <c r="K23" s="56">
        <f>IFERROR('Tablas PERNOCTA zona'!S23/'Tablas PERNOCTA zona'!S36-1,"-")</f>
        <v>1.4648129592242709E-2</v>
      </c>
    </row>
    <row r="24" spans="2:11" outlineLevel="1">
      <c r="B24" s="54" t="s">
        <v>94</v>
      </c>
      <c r="C24" s="56">
        <f>IFERROR('Tablas PERNOCTA zona'!C24/'Tablas PERNOCTA zona'!C37-1,"-")</f>
        <v>-0.15698804308442305</v>
      </c>
      <c r="D24" s="56">
        <f>IFERROR('Tablas PERNOCTA zona'!E24/'Tablas PERNOCTA zona'!E37-1,"-")</f>
        <v>-0.1870021846208122</v>
      </c>
      <c r="E24" s="56">
        <f>IFERROR('Tablas PERNOCTA zona'!G24/'Tablas PERNOCTA zona'!G37-1,"-")</f>
        <v>-0.16679749170702285</v>
      </c>
      <c r="F24" s="58">
        <f>IFERROR('Tablas PERNOCTA zona'!I24/'Tablas PERNOCTA zona'!I37-1,"-")</f>
        <v>-0.16834441821367474</v>
      </c>
      <c r="G24" s="58">
        <f>IFERROR('Tablas PERNOCTA zona'!K24/'Tablas PERNOCTA zona'!K37-1,"-")</f>
        <v>-0.20358955106390708</v>
      </c>
      <c r="H24" s="58">
        <f>IFERROR('Tablas PERNOCTA zona'!M24/'Tablas PERNOCTA zona'!M37-1,"-")</f>
        <v>-0.1799025010176829</v>
      </c>
      <c r="I24" s="56">
        <f>IFERROR('Tablas PERNOCTA zona'!O24/'Tablas PERNOCTA zona'!O37-1,"-")</f>
        <v>-4.3537178933474419E-2</v>
      </c>
      <c r="J24" s="56">
        <f>IFERROR('Tablas PERNOCTA zona'!Q24/'Tablas PERNOCTA zona'!Q37-1,"-")</f>
        <v>-0.11184014174623491</v>
      </c>
      <c r="K24" s="56">
        <f>IFERROR('Tablas PERNOCTA zona'!S24/'Tablas PERNOCTA zona'!S37-1,"-")</f>
        <v>-7.3257212835748375E-2</v>
      </c>
    </row>
    <row r="25" spans="2:11" outlineLevel="1">
      <c r="B25" s="54" t="s">
        <v>95</v>
      </c>
      <c r="C25" s="56">
        <f>IFERROR('Tablas PERNOCTA zona'!C25/'Tablas PERNOCTA zona'!C38-1,"-")</f>
        <v>-5.7644819050895468E-2</v>
      </c>
      <c r="D25" s="56">
        <f>IFERROR('Tablas PERNOCTA zona'!E25/'Tablas PERNOCTA zona'!E38-1,"-")</f>
        <v>-0.19686683817703388</v>
      </c>
      <c r="E25" s="56">
        <f>IFERROR('Tablas PERNOCTA zona'!G25/'Tablas PERNOCTA zona'!G38-1,"-")</f>
        <v>-0.10964006174023433</v>
      </c>
      <c r="F25" s="58">
        <f>IFERROR('Tablas PERNOCTA zona'!I25/'Tablas PERNOCTA zona'!I38-1,"-")</f>
        <v>-6.2566403958072336E-2</v>
      </c>
      <c r="G25" s="58">
        <f>IFERROR('Tablas PERNOCTA zona'!K25/'Tablas PERNOCTA zona'!K38-1,"-")</f>
        <v>-0.2134570262522173</v>
      </c>
      <c r="H25" s="58">
        <f>IFERROR('Tablas PERNOCTA zona'!M25/'Tablas PERNOCTA zona'!M38-1,"-")</f>
        <v>-0.11970039593586856</v>
      </c>
      <c r="I25" s="56">
        <f>IFERROR('Tablas PERNOCTA zona'!O25/'Tablas PERNOCTA zona'!O38-1,"-")</f>
        <v>9.9710227460159118E-3</v>
      </c>
      <c r="J25" s="56">
        <f>IFERROR('Tablas PERNOCTA zona'!Q25/'Tablas PERNOCTA zona'!Q38-1,"-")</f>
        <v>-7.9926731742644308E-2</v>
      </c>
      <c r="K25" s="56">
        <f>IFERROR('Tablas PERNOCTA zona'!S25/'Tablas PERNOCTA zona'!S38-1,"-")</f>
        <v>-3.2647373846854788E-2</v>
      </c>
    </row>
    <row r="26" spans="2:11" outlineLevel="1">
      <c r="B26" s="54" t="s">
        <v>96</v>
      </c>
      <c r="C26" s="56">
        <f>IFERROR('Tablas PERNOCTA zona'!C26/'Tablas PERNOCTA zona'!C39-1,"-")</f>
        <v>6.8832036834190369E-2</v>
      </c>
      <c r="D26" s="56">
        <f>IFERROR('Tablas PERNOCTA zona'!E26/'Tablas PERNOCTA zona'!E39-1,"-")</f>
        <v>-0.14836244803806142</v>
      </c>
      <c r="E26" s="56">
        <f>IFERROR('Tablas PERNOCTA zona'!G26/'Tablas PERNOCTA zona'!G39-1,"-")</f>
        <v>-1.6238661453931491E-2</v>
      </c>
      <c r="F26" s="58">
        <f>IFERROR('Tablas PERNOCTA zona'!I26/'Tablas PERNOCTA zona'!I39-1,"-")</f>
        <v>5.6747690906907344E-2</v>
      </c>
      <c r="G26" s="58">
        <f>IFERROR('Tablas PERNOCTA zona'!K26/'Tablas PERNOCTA zona'!K39-1,"-")</f>
        <v>-0.17136035316448084</v>
      </c>
      <c r="H26" s="58">
        <f>IFERROR('Tablas PERNOCTA zona'!M26/'Tablas PERNOCTA zona'!M39-1,"-")</f>
        <v>-3.3145655746166458E-2</v>
      </c>
      <c r="I26" s="56">
        <f>IFERROR('Tablas PERNOCTA zona'!O26/'Tablas PERNOCTA zona'!O39-1,"-")</f>
        <v>1.4431404593052255E-2</v>
      </c>
      <c r="J26" s="56">
        <f>IFERROR('Tablas PERNOCTA zona'!Q26/'Tablas PERNOCTA zona'!Q39-1,"-")</f>
        <v>-8.1158777374745084E-2</v>
      </c>
      <c r="K26" s="56">
        <f>IFERROR('Tablas PERNOCTA zona'!S26/'Tablas PERNOCTA zona'!S39-1,"-")</f>
        <v>-3.0898829095330149E-2</v>
      </c>
    </row>
    <row r="27" spans="2:11" outlineLevel="1">
      <c r="B27" s="54" t="s">
        <v>97</v>
      </c>
      <c r="C27" s="56">
        <f>IFERROR('Tablas PERNOCTA zona'!C27/'Tablas PERNOCTA zona'!C40-1,"-")</f>
        <v>-1.0218069907894201E-2</v>
      </c>
      <c r="D27" s="56">
        <f>IFERROR('Tablas PERNOCTA zona'!E27/'Tablas PERNOCTA zona'!E40-1,"-")</f>
        <v>-0.19338140456878716</v>
      </c>
      <c r="E27" s="56">
        <f>IFERROR('Tablas PERNOCTA zona'!G27/'Tablas PERNOCTA zona'!G40-1,"-")</f>
        <v>-8.1423600594961676E-2</v>
      </c>
      <c r="F27" s="58">
        <f>IFERROR('Tablas PERNOCTA zona'!I27/'Tablas PERNOCTA zona'!I40-1,"-")</f>
        <v>5.268677461600646E-4</v>
      </c>
      <c r="G27" s="58">
        <f>IFERROR('Tablas PERNOCTA zona'!K27/'Tablas PERNOCTA zona'!K40-1,"-")</f>
        <v>-0.21246914779904769</v>
      </c>
      <c r="H27" s="58">
        <f>IFERROR('Tablas PERNOCTA zona'!M27/'Tablas PERNOCTA zona'!M40-1,"-")</f>
        <v>-8.3025720545789716E-2</v>
      </c>
      <c r="I27" s="56">
        <f>IFERROR('Tablas PERNOCTA zona'!O27/'Tablas PERNOCTA zona'!O40-1,"-")</f>
        <v>-2.4103216399638305E-2</v>
      </c>
      <c r="J27" s="56">
        <f>IFERROR('Tablas PERNOCTA zona'!Q27/'Tablas PERNOCTA zona'!Q40-1,"-")</f>
        <v>-9.366156117085922E-2</v>
      </c>
      <c r="K27" s="56">
        <f>IFERROR('Tablas PERNOCTA zona'!S27/'Tablas PERNOCTA zona'!S40-1,"-")</f>
        <v>-5.6395205550938021E-2</v>
      </c>
    </row>
    <row r="28" spans="2:11" ht="15" customHeight="1">
      <c r="B28" s="228">
        <v>2010</v>
      </c>
      <c r="C28" s="67">
        <f>IFERROR('Tablas PERNOCTA zona'!C28/'Tablas PERNOCTA zona'!C41-1,"-")</f>
        <v>-6.0818007092169668E-2</v>
      </c>
      <c r="D28" s="67">
        <f>IFERROR('Tablas PERNOCTA zona'!E28/'Tablas PERNOCTA zona'!E41-1,"-")</f>
        <v>-0.17212642177236226</v>
      </c>
      <c r="E28" s="67">
        <f>IFERROR('Tablas PERNOCTA zona'!G28/'Tablas PERNOCTA zona'!G41-1,"-")</f>
        <v>-0.10016953504486348</v>
      </c>
      <c r="F28" s="67">
        <f>IFERROR('Tablas PERNOCTA zona'!I28/'Tablas PERNOCTA zona'!I41-1,"-")</f>
        <v>-5.7601324437363099E-2</v>
      </c>
      <c r="G28" s="67">
        <f>IFERROR('Tablas PERNOCTA zona'!K28/'Tablas PERNOCTA zona'!K41-1,"-")</f>
        <v>-0.17766789106301473</v>
      </c>
      <c r="H28" s="67">
        <f>IFERROR('Tablas PERNOCTA zona'!M28/'Tablas PERNOCTA zona'!M41-1,"-")</f>
        <v>-0.10041517357792362</v>
      </c>
      <c r="I28" s="67">
        <f>IFERROR('Tablas PERNOCTA zona'!O28/'Tablas PERNOCTA zona'!O41-1,"-")</f>
        <v>2.5869525508901203E-2</v>
      </c>
      <c r="J28" s="67">
        <f>IFERROR('Tablas PERNOCTA zona'!Q28/'Tablas PERNOCTA zona'!Q41-1,"-")</f>
        <v>-2.5678884336033936E-2</v>
      </c>
      <c r="K28" s="67">
        <f>IFERROR('Tablas PERNOCTA zona'!S28/'Tablas PERNOCTA zona'!S41-1,"-")</f>
        <v>2.8979059372828964E-3</v>
      </c>
    </row>
    <row r="29" spans="2:11" ht="15" hidden="1" customHeight="1" outlineLevel="1">
      <c r="B29" s="54" t="s">
        <v>86</v>
      </c>
      <c r="C29" s="56">
        <f>IFERROR('Tablas PERNOCTA zona'!C29/'Tablas PERNOCTA zona'!C42-1,"-")</f>
        <v>-8.9211398646201867E-2</v>
      </c>
      <c r="D29" s="56">
        <f>IFERROR('Tablas PERNOCTA zona'!E29/'Tablas PERNOCTA zona'!E42-1,"-")</f>
        <v>-0.18794214675451926</v>
      </c>
      <c r="E29" s="56">
        <f>IFERROR('Tablas PERNOCTA zona'!G29/'Tablas PERNOCTA zona'!G42-1,"-")</f>
        <v>-0.12698887673607528</v>
      </c>
      <c r="F29" s="58">
        <f>IFERROR('Tablas PERNOCTA zona'!I29/'Tablas PERNOCTA zona'!I42-1,"-")</f>
        <v>-8.9154534184400114E-2</v>
      </c>
      <c r="G29" s="58">
        <f>IFERROR('Tablas PERNOCTA zona'!K29/'Tablas PERNOCTA zona'!K42-1,"-")</f>
        <v>-0.2143252531769072</v>
      </c>
      <c r="H29" s="58">
        <f>IFERROR('Tablas PERNOCTA zona'!M29/'Tablas PERNOCTA zona'!M42-1,"-")</f>
        <v>-0.13814980335795712</v>
      </c>
      <c r="I29" s="56">
        <f>IFERROR('Tablas PERNOCTA zona'!O29/'Tablas PERNOCTA zona'!O42-1,"-")</f>
        <v>-7.711478263106708E-2</v>
      </c>
      <c r="J29" s="56">
        <f>IFERROR('Tablas PERNOCTA zona'!Q29/'Tablas PERNOCTA zona'!Q42-1,"-")</f>
        <v>-0.12739845041822406</v>
      </c>
      <c r="K29" s="56">
        <f>IFERROR('Tablas PERNOCTA zona'!S29/'Tablas PERNOCTA zona'!S42-1,"-")</f>
        <v>-0.10062421660235699</v>
      </c>
    </row>
    <row r="30" spans="2:11" ht="15" hidden="1" customHeight="1" outlineLevel="1">
      <c r="B30" s="54" t="s">
        <v>87</v>
      </c>
      <c r="C30" s="56">
        <f>IFERROR('Tablas PERNOCTA zona'!C30/'Tablas PERNOCTA zona'!C43-1,"-")</f>
        <v>-6.9460598484211267E-2</v>
      </c>
      <c r="D30" s="56">
        <f>IFERROR('Tablas PERNOCTA zona'!E30/'Tablas PERNOCTA zona'!E43-1,"-")</f>
        <v>-0.18549395988897144</v>
      </c>
      <c r="E30" s="56">
        <f>IFERROR('Tablas PERNOCTA zona'!G30/'Tablas PERNOCTA zona'!G43-1,"-")</f>
        <v>-0.11267867121220665</v>
      </c>
      <c r="F30" s="58">
        <f>IFERROR('Tablas PERNOCTA zona'!I30/'Tablas PERNOCTA zona'!I43-1,"-")</f>
        <v>-7.562508285827918E-2</v>
      </c>
      <c r="G30" s="58">
        <f>IFERROR('Tablas PERNOCTA zona'!K30/'Tablas PERNOCTA zona'!K43-1,"-")</f>
        <v>-0.21830843719255733</v>
      </c>
      <c r="H30" s="58">
        <f>IFERROR('Tablas PERNOCTA zona'!M30/'Tablas PERNOCTA zona'!M43-1,"-")</f>
        <v>-0.13007835492370279</v>
      </c>
      <c r="I30" s="56">
        <f>IFERROR('Tablas PERNOCTA zona'!O30/'Tablas PERNOCTA zona'!O43-1,"-")</f>
        <v>-7.8815085942363639E-2</v>
      </c>
      <c r="J30" s="56">
        <f>IFERROR('Tablas PERNOCTA zona'!Q30/'Tablas PERNOCTA zona'!Q43-1,"-")</f>
        <v>-0.16447644802213701</v>
      </c>
      <c r="K30" s="56">
        <f>IFERROR('Tablas PERNOCTA zona'!S30/'Tablas PERNOCTA zona'!S43-1,"-")</f>
        <v>-0.11885319628502189</v>
      </c>
    </row>
    <row r="31" spans="2:11" ht="15" hidden="1" customHeight="1" outlineLevel="1">
      <c r="B31" s="54" t="s">
        <v>88</v>
      </c>
      <c r="C31" s="56">
        <f>IFERROR('Tablas PERNOCTA zona'!C31/'Tablas PERNOCTA zona'!C44-1,"-")</f>
        <v>-0.19890041446418028</v>
      </c>
      <c r="D31" s="56">
        <f>IFERROR('Tablas PERNOCTA zona'!E31/'Tablas PERNOCTA zona'!E44-1,"-")</f>
        <v>-0.25007260772081463</v>
      </c>
      <c r="E31" s="56">
        <f>IFERROR('Tablas PERNOCTA zona'!G31/'Tablas PERNOCTA zona'!G44-1,"-")</f>
        <v>-0.21729922998043105</v>
      </c>
      <c r="F31" s="58">
        <f>IFERROR('Tablas PERNOCTA zona'!I31/'Tablas PERNOCTA zona'!I44-1,"-")</f>
        <v>-0.19831468923336937</v>
      </c>
      <c r="G31" s="58">
        <f>IFERROR('Tablas PERNOCTA zona'!K31/'Tablas PERNOCTA zona'!K44-1,"-")</f>
        <v>-0.28498792999396505</v>
      </c>
      <c r="H31" s="58">
        <f>IFERROR('Tablas PERNOCTA zona'!M31/'Tablas PERNOCTA zona'!M44-1,"-")</f>
        <v>-0.23067635344861581</v>
      </c>
      <c r="I31" s="56">
        <f>IFERROR('Tablas PERNOCTA zona'!O31/'Tablas PERNOCTA zona'!O44-1,"-")</f>
        <v>-0.1127749878644686</v>
      </c>
      <c r="J31" s="56">
        <f>IFERROR('Tablas PERNOCTA zona'!Q31/'Tablas PERNOCTA zona'!Q44-1,"-")</f>
        <v>-0.14195644966393306</v>
      </c>
      <c r="K31" s="56">
        <f>IFERROR('Tablas PERNOCTA zona'!S31/'Tablas PERNOCTA zona'!S44-1,"-")</f>
        <v>-0.12571846305344481</v>
      </c>
    </row>
    <row r="32" spans="2:11" ht="15" hidden="1" customHeight="1" outlineLevel="1">
      <c r="B32" s="54" t="s">
        <v>89</v>
      </c>
      <c r="C32" s="56">
        <f>IFERROR('Tablas PERNOCTA zona'!C32/'Tablas PERNOCTA zona'!C45-1,"-")</f>
        <v>-0.1999084749265585</v>
      </c>
      <c r="D32" s="56">
        <f>IFERROR('Tablas PERNOCTA zona'!E32/'Tablas PERNOCTA zona'!E45-1,"-")</f>
        <v>-0.2818272012737415</v>
      </c>
      <c r="E32" s="56">
        <f>IFERROR('Tablas PERNOCTA zona'!G32/'Tablas PERNOCTA zona'!G45-1,"-")</f>
        <v>-0.22710382858540357</v>
      </c>
      <c r="F32" s="58">
        <f>IFERROR('Tablas PERNOCTA zona'!I32/'Tablas PERNOCTA zona'!I45-1,"-")</f>
        <v>-0.20435925010255107</v>
      </c>
      <c r="G32" s="58">
        <f>IFERROR('Tablas PERNOCTA zona'!K32/'Tablas PERNOCTA zona'!K45-1,"-")</f>
        <v>-0.31719616483612323</v>
      </c>
      <c r="H32" s="58">
        <f>IFERROR('Tablas PERNOCTA zona'!M32/'Tablas PERNOCTA zona'!M45-1,"-")</f>
        <v>-0.24393904223101548</v>
      </c>
      <c r="I32" s="56">
        <f>IFERROR('Tablas PERNOCTA zona'!O32/'Tablas PERNOCTA zona'!O45-1,"-")</f>
        <v>-0.12100826071878423</v>
      </c>
      <c r="J32" s="56">
        <f>IFERROR('Tablas PERNOCTA zona'!Q32/'Tablas PERNOCTA zona'!Q45-1,"-")</f>
        <v>-0.11818502873444603</v>
      </c>
      <c r="K32" s="56">
        <f>IFERROR('Tablas PERNOCTA zona'!S32/'Tablas PERNOCTA zona'!S45-1,"-")</f>
        <v>-0.11981197986997827</v>
      </c>
    </row>
    <row r="33" spans="2:11" ht="15" hidden="1" customHeight="1" outlineLevel="1">
      <c r="B33" s="54" t="s">
        <v>90</v>
      </c>
      <c r="C33" s="56">
        <f>IFERROR('Tablas PERNOCTA zona'!C33/'Tablas PERNOCTA zona'!C46-1,"-")</f>
        <v>-0.1817034971960001</v>
      </c>
      <c r="D33" s="56">
        <f>IFERROR('Tablas PERNOCTA zona'!E33/'Tablas PERNOCTA zona'!E46-1,"-")</f>
        <v>-0.34790524354538199</v>
      </c>
      <c r="E33" s="56">
        <f>IFERROR('Tablas PERNOCTA zona'!G33/'Tablas PERNOCTA zona'!G46-1,"-")</f>
        <v>-0.24445590856101518</v>
      </c>
      <c r="F33" s="58">
        <f>IFERROR('Tablas PERNOCTA zona'!I33/'Tablas PERNOCTA zona'!I46-1,"-")</f>
        <v>-0.19383538998513195</v>
      </c>
      <c r="G33" s="58">
        <f>IFERROR('Tablas PERNOCTA zona'!K33/'Tablas PERNOCTA zona'!K46-1,"-")</f>
        <v>-0.36909176682298028</v>
      </c>
      <c r="H33" s="58">
        <f>IFERROR('Tablas PERNOCTA zona'!M33/'Tablas PERNOCTA zona'!M46-1,"-")</f>
        <v>-0.26181543204490587</v>
      </c>
      <c r="I33" s="56">
        <f>IFERROR('Tablas PERNOCTA zona'!O33/'Tablas PERNOCTA zona'!O46-1,"-")</f>
        <v>-0.1277363413458984</v>
      </c>
      <c r="J33" s="56">
        <f>IFERROR('Tablas PERNOCTA zona'!Q33/'Tablas PERNOCTA zona'!Q46-1,"-")</f>
        <v>-0.15681948228278786</v>
      </c>
      <c r="K33" s="56">
        <f>IFERROR('Tablas PERNOCTA zona'!S33/'Tablas PERNOCTA zona'!S46-1,"-")</f>
        <v>-0.14115038584531348</v>
      </c>
    </row>
    <row r="34" spans="2:11" ht="15" hidden="1" customHeight="1" outlineLevel="1">
      <c r="B34" s="54" t="s">
        <v>91</v>
      </c>
      <c r="C34" s="56">
        <f>IFERROR('Tablas PERNOCTA zona'!C34/'Tablas PERNOCTA zona'!C47-1,"-")</f>
        <v>-0.2162137120044898</v>
      </c>
      <c r="D34" s="56">
        <f>IFERROR('Tablas PERNOCTA zona'!E34/'Tablas PERNOCTA zona'!E47-1,"-")</f>
        <v>-0.28909015058741205</v>
      </c>
      <c r="E34" s="56">
        <f>IFERROR('Tablas PERNOCTA zona'!G34/'Tablas PERNOCTA zona'!G47-1,"-")</f>
        <v>-0.24326043128578301</v>
      </c>
      <c r="F34" s="58">
        <f>IFERROR('Tablas PERNOCTA zona'!I34/'Tablas PERNOCTA zona'!I47-1,"-")</f>
        <v>-0.21405915088345595</v>
      </c>
      <c r="G34" s="58">
        <f>IFERROR('Tablas PERNOCTA zona'!K34/'Tablas PERNOCTA zona'!K47-1,"-")</f>
        <v>-0.32028469750889677</v>
      </c>
      <c r="H34" s="58">
        <f>IFERROR('Tablas PERNOCTA zona'!M34/'Tablas PERNOCTA zona'!M47-1,"-")</f>
        <v>-0.25523027122616515</v>
      </c>
      <c r="I34" s="56">
        <f>IFERROR('Tablas PERNOCTA zona'!O34/'Tablas PERNOCTA zona'!O47-1,"-")</f>
        <v>-0.15020017689279797</v>
      </c>
      <c r="J34" s="56">
        <f>IFERROR('Tablas PERNOCTA zona'!Q34/'Tablas PERNOCTA zona'!Q47-1,"-")</f>
        <v>-0.18088954140504754</v>
      </c>
      <c r="K34" s="56">
        <f>IFERROR('Tablas PERNOCTA zona'!S34/'Tablas PERNOCTA zona'!S47-1,"-")</f>
        <v>-0.16385121540279957</v>
      </c>
    </row>
    <row r="35" spans="2:11" ht="15" hidden="1" customHeight="1" outlineLevel="1">
      <c r="B35" s="54" t="s">
        <v>92</v>
      </c>
      <c r="C35" s="56">
        <f>IFERROR('Tablas PERNOCTA zona'!C35/'Tablas PERNOCTA zona'!C48-1,"-")</f>
        <v>-0.21988549349978448</v>
      </c>
      <c r="D35" s="56">
        <f>IFERROR('Tablas PERNOCTA zona'!E35/'Tablas PERNOCTA zona'!E48-1,"-")</f>
        <v>-0.17290559528115523</v>
      </c>
      <c r="E35" s="56">
        <f>IFERROR('Tablas PERNOCTA zona'!G35/'Tablas PERNOCTA zona'!G48-1,"-")</f>
        <v>-0.20322858134983268</v>
      </c>
      <c r="F35" s="58">
        <f>IFERROR('Tablas PERNOCTA zona'!I35/'Tablas PERNOCTA zona'!I48-1,"-")</f>
        <v>-0.21176520139834609</v>
      </c>
      <c r="G35" s="58">
        <f>IFERROR('Tablas PERNOCTA zona'!K35/'Tablas PERNOCTA zona'!K48-1,"-")</f>
        <v>-0.20007989944362703</v>
      </c>
      <c r="H35" s="58">
        <f>IFERROR('Tablas PERNOCTA zona'!M35/'Tablas PERNOCTA zona'!M48-1,"-")</f>
        <v>-0.20749279025566758</v>
      </c>
      <c r="I35" s="56">
        <f>IFERROR('Tablas PERNOCTA zona'!O35/'Tablas PERNOCTA zona'!O48-1,"-")</f>
        <v>-0.14723468162368059</v>
      </c>
      <c r="J35" s="56">
        <f>IFERROR('Tablas PERNOCTA zona'!Q35/'Tablas PERNOCTA zona'!Q48-1,"-")</f>
        <v>-0.19503367580078701</v>
      </c>
      <c r="K35" s="56">
        <f>IFERROR('Tablas PERNOCTA zona'!S35/'Tablas PERNOCTA zona'!S48-1,"-")</f>
        <v>-0.16802419155012427</v>
      </c>
    </row>
    <row r="36" spans="2:11" ht="15" hidden="1" customHeight="1" outlineLevel="1">
      <c r="B36" s="54" t="s">
        <v>93</v>
      </c>
      <c r="C36" s="56">
        <f>IFERROR('Tablas PERNOCTA zona'!C36/'Tablas PERNOCTA zona'!C49-1,"-")</f>
        <v>-0.23168922302646111</v>
      </c>
      <c r="D36" s="56">
        <f>IFERROR('Tablas PERNOCTA zona'!E36/'Tablas PERNOCTA zona'!E49-1,"-")</f>
        <v>-0.30427189825578305</v>
      </c>
      <c r="E36" s="56">
        <f>IFERROR('Tablas PERNOCTA zona'!G36/'Tablas PERNOCTA zona'!G49-1,"-")</f>
        <v>-0.25850731047196918</v>
      </c>
      <c r="F36" s="58">
        <f>IFERROR('Tablas PERNOCTA zona'!I36/'Tablas PERNOCTA zona'!I49-1,"-")</f>
        <v>-0.21441114377601955</v>
      </c>
      <c r="G36" s="58">
        <f>IFERROR('Tablas PERNOCTA zona'!K36/'Tablas PERNOCTA zona'!K49-1,"-")</f>
        <v>-0.32064565790394439</v>
      </c>
      <c r="H36" s="58">
        <f>IFERROR('Tablas PERNOCTA zona'!M36/'Tablas PERNOCTA zona'!M49-1,"-")</f>
        <v>-0.25442249304208486</v>
      </c>
      <c r="I36" s="56">
        <f>IFERROR('Tablas PERNOCTA zona'!O36/'Tablas PERNOCTA zona'!O49-1,"-")</f>
        <v>-0.17629464275355089</v>
      </c>
      <c r="J36" s="56">
        <f>IFERROR('Tablas PERNOCTA zona'!Q36/'Tablas PERNOCTA zona'!Q49-1,"-")</f>
        <v>-0.19423050510388895</v>
      </c>
      <c r="K36" s="56">
        <f>IFERROR('Tablas PERNOCTA zona'!S36/'Tablas PERNOCTA zona'!S49-1,"-")</f>
        <v>-0.18381636922596034</v>
      </c>
    </row>
    <row r="37" spans="2:11" ht="15" hidden="1" customHeight="1" outlineLevel="1">
      <c r="B37" s="54" t="s">
        <v>94</v>
      </c>
      <c r="C37" s="56">
        <f>IFERROR('Tablas PERNOCTA zona'!C37/'Tablas PERNOCTA zona'!C50-1,"-")</f>
        <v>-0.25441203196604956</v>
      </c>
      <c r="D37" s="56">
        <f>IFERROR('Tablas PERNOCTA zona'!E37/'Tablas PERNOCTA zona'!E50-1,"-")</f>
        <v>-0.28432143724204906</v>
      </c>
      <c r="E37" s="56">
        <f>IFERROR('Tablas PERNOCTA zona'!G37/'Tablas PERNOCTA zona'!G50-1,"-")</f>
        <v>-0.26445855052419376</v>
      </c>
      <c r="F37" s="58">
        <f>IFERROR('Tablas PERNOCTA zona'!I37/'Tablas PERNOCTA zona'!I50-1,"-")</f>
        <v>-0.24265364028570913</v>
      </c>
      <c r="G37" s="58">
        <f>IFERROR('Tablas PERNOCTA zona'!K37/'Tablas PERNOCTA zona'!K50-1,"-")</f>
        <v>-0.29413926928929235</v>
      </c>
      <c r="H37" s="58">
        <f>IFERROR('Tablas PERNOCTA zona'!M37/'Tablas PERNOCTA zona'!M50-1,"-")</f>
        <v>-0.26034586077444144</v>
      </c>
      <c r="I37" s="56">
        <f>IFERROR('Tablas PERNOCTA zona'!O37/'Tablas PERNOCTA zona'!O50-1,"-")</f>
        <v>-0.14307976436575187</v>
      </c>
      <c r="J37" s="56">
        <f>IFERROR('Tablas PERNOCTA zona'!Q37/'Tablas PERNOCTA zona'!Q50-1,"-")</f>
        <v>-0.12624943149018031</v>
      </c>
      <c r="K37" s="56">
        <f>IFERROR('Tablas PERNOCTA zona'!S37/'Tablas PERNOCTA zona'!S50-1,"-")</f>
        <v>-0.13583689398582843</v>
      </c>
    </row>
    <row r="38" spans="2:11" ht="15" hidden="1" customHeight="1" outlineLevel="1">
      <c r="B38" s="54" t="s">
        <v>95</v>
      </c>
      <c r="C38" s="56">
        <f>IFERROR('Tablas PERNOCTA zona'!C38/'Tablas PERNOCTA zona'!C51-1,"-")</f>
        <v>-0.16389506425632328</v>
      </c>
      <c r="D38" s="56">
        <f>IFERROR('Tablas PERNOCTA zona'!E38/'Tablas PERNOCTA zona'!E51-1,"-")</f>
        <v>-0.18999267080007132</v>
      </c>
      <c r="E38" s="56">
        <f>IFERROR('Tablas PERNOCTA zona'!G38/'Tablas PERNOCTA zona'!G51-1,"-")</f>
        <v>-0.17383614503649758</v>
      </c>
      <c r="F38" s="58">
        <f>IFERROR('Tablas PERNOCTA zona'!I38/'Tablas PERNOCTA zona'!I51-1,"-")</f>
        <v>-0.16703138002544926</v>
      </c>
      <c r="G38" s="58">
        <f>IFERROR('Tablas PERNOCTA zona'!K38/'Tablas PERNOCTA zona'!K51-1,"-")</f>
        <v>-0.1956189559174446</v>
      </c>
      <c r="H38" s="58">
        <f>IFERROR('Tablas PERNOCTA zona'!M38/'Tablas PERNOCTA zona'!M51-1,"-")</f>
        <v>-0.17809178789604818</v>
      </c>
      <c r="I38" s="56">
        <f>IFERROR('Tablas PERNOCTA zona'!O38/'Tablas PERNOCTA zona'!O51-1,"-")</f>
        <v>-0.17948224822567727</v>
      </c>
      <c r="J38" s="56">
        <f>IFERROR('Tablas PERNOCTA zona'!Q38/'Tablas PERNOCTA zona'!Q51-1,"-")</f>
        <v>-0.1703522994811919</v>
      </c>
      <c r="K38" s="56">
        <f>IFERROR('Tablas PERNOCTA zona'!S38/'Tablas PERNOCTA zona'!S51-1,"-")</f>
        <v>-0.17517913745897196</v>
      </c>
    </row>
    <row r="39" spans="2:11" ht="15" hidden="1" customHeight="1" outlineLevel="1">
      <c r="B39" s="54" t="s">
        <v>96</v>
      </c>
      <c r="C39" s="56">
        <f>IFERROR('Tablas PERNOCTA zona'!C39/'Tablas PERNOCTA zona'!C52-1,"-")</f>
        <v>-0.17956802534576255</v>
      </c>
      <c r="D39" s="56">
        <f>IFERROR('Tablas PERNOCTA zona'!E39/'Tablas PERNOCTA zona'!E52-1,"-")</f>
        <v>-0.12990846863723227</v>
      </c>
      <c r="E39" s="56">
        <f>IFERROR('Tablas PERNOCTA zona'!G39/'Tablas PERNOCTA zona'!G52-1,"-")</f>
        <v>-0.16080813186639598</v>
      </c>
      <c r="F39" s="58">
        <f>IFERROR('Tablas PERNOCTA zona'!I39/'Tablas PERNOCTA zona'!I52-1,"-")</f>
        <v>-0.16875190085599467</v>
      </c>
      <c r="G39" s="58">
        <f>IFERROR('Tablas PERNOCTA zona'!K39/'Tablas PERNOCTA zona'!K52-1,"-")</f>
        <v>-0.14260151106790964</v>
      </c>
      <c r="H39" s="58">
        <f>IFERROR('Tablas PERNOCTA zona'!M39/'Tablas PERNOCTA zona'!M52-1,"-")</f>
        <v>-0.15863925857475836</v>
      </c>
      <c r="I39" s="56">
        <f>IFERROR('Tablas PERNOCTA zona'!O39/'Tablas PERNOCTA zona'!O52-1,"-")</f>
        <v>-0.15048496084835161</v>
      </c>
      <c r="J39" s="56">
        <f>IFERROR('Tablas PERNOCTA zona'!Q39/'Tablas PERNOCTA zona'!Q52-1,"-")</f>
        <v>-0.17127898072052172</v>
      </c>
      <c r="K39" s="56">
        <f>IFERROR('Tablas PERNOCTA zona'!S39/'Tablas PERNOCTA zona'!S52-1,"-")</f>
        <v>-0.16047434562851515</v>
      </c>
    </row>
    <row r="40" spans="2:11" ht="15" hidden="1" customHeight="1" outlineLevel="1">
      <c r="B40" s="54" t="s">
        <v>97</v>
      </c>
      <c r="C40" s="56">
        <f>IFERROR('Tablas PERNOCTA zona'!C40/'Tablas PERNOCTA zona'!C53-1,"-")</f>
        <v>-4.4027904602259471E-2</v>
      </c>
      <c r="D40" s="56">
        <f>IFERROR('Tablas PERNOCTA zona'!E40/'Tablas PERNOCTA zona'!E53-1,"-")</f>
        <v>-0.10302658550220511</v>
      </c>
      <c r="E40" s="56">
        <f>IFERROR('Tablas PERNOCTA zona'!G40/'Tablas PERNOCTA zona'!G53-1,"-")</f>
        <v>-6.7863041156349002E-2</v>
      </c>
      <c r="F40" s="58">
        <f>IFERROR('Tablas PERNOCTA zona'!I40/'Tablas PERNOCTA zona'!I53-1,"-")</f>
        <v>-4.5568613928718471E-2</v>
      </c>
      <c r="G40" s="58">
        <f>IFERROR('Tablas PERNOCTA zona'!K40/'Tablas PERNOCTA zona'!K53-1,"-")</f>
        <v>-0.11983154408796381</v>
      </c>
      <c r="H40" s="58">
        <f>IFERROR('Tablas PERNOCTA zona'!M40/'Tablas PERNOCTA zona'!M53-1,"-")</f>
        <v>-7.6145843017604964E-2</v>
      </c>
      <c r="I40" s="56">
        <f>IFERROR('Tablas PERNOCTA zona'!O40/'Tablas PERNOCTA zona'!O53-1,"-")</f>
        <v>-8.5032255938552681E-2</v>
      </c>
      <c r="J40" s="56">
        <f>IFERROR('Tablas PERNOCTA zona'!Q40/'Tablas PERNOCTA zona'!Q53-1,"-")</f>
        <v>-0.11628429836692333</v>
      </c>
      <c r="K40" s="56">
        <f>IFERROR('Tablas PERNOCTA zona'!S40/'Tablas PERNOCTA zona'!S53-1,"-")</f>
        <v>-9.9811253323199511E-2</v>
      </c>
    </row>
    <row r="41" spans="2:11" collapsed="1">
      <c r="B41" s="229">
        <v>2009</v>
      </c>
      <c r="C41" s="70">
        <f>IFERROR('Tablas PERNOCTA zona'!C41/'Tablas PERNOCTA zona'!C54-1,"-")</f>
        <v>-0.17048246889832519</v>
      </c>
      <c r="D41" s="70">
        <f>IFERROR('Tablas PERNOCTA zona'!E41/'Tablas PERNOCTA zona'!E54-1,"-")</f>
        <v>-0.22548747644971512</v>
      </c>
      <c r="E41" s="70">
        <f>IFERROR('Tablas PERNOCTA zona'!G41/'Tablas PERNOCTA zona'!G54-1,"-")</f>
        <v>-0.1907996498579807</v>
      </c>
      <c r="F41" s="70">
        <f>IFERROR('Tablas PERNOCTA zona'!I41/'Tablas PERNOCTA zona'!I54-1,"-")</f>
        <v>-0.16871652298012063</v>
      </c>
      <c r="G41" s="70">
        <f>IFERROR('Tablas PERNOCTA zona'!K41/'Tablas PERNOCTA zona'!K54-1,"-")</f>
        <v>-0.24738001556540212</v>
      </c>
      <c r="H41" s="70">
        <f>IFERROR('Tablas PERNOCTA zona'!M41/'Tablas PERNOCTA zona'!M54-1,"-")</f>
        <v>-0.19858526849166513</v>
      </c>
      <c r="I41" s="70">
        <f>IFERROR('Tablas PERNOCTA zona'!O41/'Tablas PERNOCTA zona'!O54-1,"-")</f>
        <v>-0.12964341224210163</v>
      </c>
      <c r="J41" s="70">
        <f>IFERROR('Tablas PERNOCTA zona'!Q41/'Tablas PERNOCTA zona'!Q54-1,"-")</f>
        <v>-0.1550624012015529</v>
      </c>
      <c r="K41" s="70">
        <f>IFERROR('Tablas PERNOCTA zona'!S41/'Tablas PERNOCTA zona'!S54-1,"-")</f>
        <v>-0.1411573422777006</v>
      </c>
    </row>
    <row r="42" spans="2:11" ht="15" hidden="1" customHeight="1" outlineLevel="1">
      <c r="B42" s="54" t="s">
        <v>86</v>
      </c>
      <c r="C42" s="56">
        <f>IFERROR('Tablas PERNOCTA zona'!C42/'Tablas PERNOCTA zona'!C55-1,"-")</f>
        <v>-2.7530590297248025E-2</v>
      </c>
      <c r="D42" s="56">
        <f>IFERROR('Tablas PERNOCTA zona'!E42/'Tablas PERNOCTA zona'!E55-1,"-")</f>
        <v>-0.14426372003399957</v>
      </c>
      <c r="E42" s="56">
        <f>IFERROR('Tablas PERNOCTA zona'!G42/'Tablas PERNOCTA zona'!G55-1,"-")</f>
        <v>-7.5771350825550421E-2</v>
      </c>
      <c r="F42" s="58">
        <f>IFERROR('Tablas PERNOCTA zona'!I42/'Tablas PERNOCTA zona'!I55-1,"-")</f>
        <v>-3.3832158244717081E-2</v>
      </c>
      <c r="G42" s="58">
        <f>IFERROR('Tablas PERNOCTA zona'!K42/'Tablas PERNOCTA zona'!K55-1,"-")</f>
        <v>-0.13281808480880208</v>
      </c>
      <c r="H42" s="58">
        <f>IFERROR('Tablas PERNOCTA zona'!M42/'Tablas PERNOCTA zona'!M55-1,"-")</f>
        <v>-7.5154400189143877E-2</v>
      </c>
      <c r="I42" s="56">
        <f>IFERROR('Tablas PERNOCTA zona'!O42/'Tablas PERNOCTA zona'!O55-1,"-")</f>
        <v>-4.3343871906311726E-2</v>
      </c>
      <c r="J42" s="56">
        <f>IFERROR('Tablas PERNOCTA zona'!Q42/'Tablas PERNOCTA zona'!Q55-1,"-")</f>
        <v>-0.10478583187121915</v>
      </c>
      <c r="K42" s="56">
        <f>IFERROR('Tablas PERNOCTA zona'!S42/'Tablas PERNOCTA zona'!S55-1,"-")</f>
        <v>-7.3087376260990933E-2</v>
      </c>
    </row>
    <row r="43" spans="2:11" ht="15" hidden="1" customHeight="1" outlineLevel="1">
      <c r="B43" s="54" t="s">
        <v>87</v>
      </c>
      <c r="C43" s="56">
        <f>IFERROR('Tablas PERNOCTA zona'!C43/'Tablas PERNOCTA zona'!C56-1,"-")</f>
        <v>-9.6422075573563415E-2</v>
      </c>
      <c r="D43" s="56">
        <f>IFERROR('Tablas PERNOCTA zona'!E43/'Tablas PERNOCTA zona'!E56-1,"-")</f>
        <v>-9.6750841973771928E-2</v>
      </c>
      <c r="E43" s="56">
        <f>IFERROR('Tablas PERNOCTA zona'!G43/'Tablas PERNOCTA zona'!G56-1,"-")</f>
        <v>-9.6544556686010696E-2</v>
      </c>
      <c r="F43" s="58">
        <f>IFERROR('Tablas PERNOCTA zona'!I43/'Tablas PERNOCTA zona'!I56-1,"-")</f>
        <v>-8.5887548292961968E-2</v>
      </c>
      <c r="G43" s="58">
        <f>IFERROR('Tablas PERNOCTA zona'!K43/'Tablas PERNOCTA zona'!K56-1,"-")</f>
        <v>-8.0317667279084959E-2</v>
      </c>
      <c r="H43" s="58">
        <f>IFERROR('Tablas PERNOCTA zona'!M43/'Tablas PERNOCTA zona'!M56-1,"-")</f>
        <v>-8.3769853728737909E-2</v>
      </c>
      <c r="I43" s="56">
        <f>IFERROR('Tablas PERNOCTA zona'!O43/'Tablas PERNOCTA zona'!O56-1,"-")</f>
        <v>-6.4776170247908271E-2</v>
      </c>
      <c r="J43" s="56">
        <f>IFERROR('Tablas PERNOCTA zona'!Q43/'Tablas PERNOCTA zona'!Q56-1,"-")</f>
        <v>-7.1143047241964852E-2</v>
      </c>
      <c r="K43" s="56">
        <f>IFERROR('Tablas PERNOCTA zona'!S43/'Tablas PERNOCTA zona'!S56-1,"-")</f>
        <v>-6.7762877199155191E-2</v>
      </c>
    </row>
    <row r="44" spans="2:11" ht="15" hidden="1" customHeight="1" outlineLevel="1">
      <c r="B44" s="54" t="s">
        <v>88</v>
      </c>
      <c r="C44" s="56">
        <f>IFERROR('Tablas PERNOCTA zona'!C44/'Tablas PERNOCTA zona'!C57-1,"-")</f>
        <v>-6.2912338922349598E-2</v>
      </c>
      <c r="D44" s="56">
        <f>IFERROR('Tablas PERNOCTA zona'!E44/'Tablas PERNOCTA zona'!E57-1,"-")</f>
        <v>-0.10233387561006135</v>
      </c>
      <c r="E44" s="56">
        <f>IFERROR('Tablas PERNOCTA zona'!G44/'Tablas PERNOCTA zona'!G57-1,"-")</f>
        <v>-7.7478695959601773E-2</v>
      </c>
      <c r="F44" s="58">
        <f>IFERROR('Tablas PERNOCTA zona'!I44/'Tablas PERNOCTA zona'!I57-1,"-")</f>
        <v>-5.4889999093710395E-2</v>
      </c>
      <c r="G44" s="58">
        <f>IFERROR('Tablas PERNOCTA zona'!K44/'Tablas PERNOCTA zona'!K57-1,"-")</f>
        <v>-8.0750969686602891E-2</v>
      </c>
      <c r="H44" s="58">
        <f>IFERROR('Tablas PERNOCTA zona'!M44/'Tablas PERNOCTA zona'!M57-1,"-")</f>
        <v>-6.4714302022321979E-2</v>
      </c>
      <c r="I44" s="56">
        <f>IFERROR('Tablas PERNOCTA zona'!O44/'Tablas PERNOCTA zona'!O57-1,"-")</f>
        <v>-2.433412392465728E-2</v>
      </c>
      <c r="J44" s="56">
        <f>IFERROR('Tablas PERNOCTA zona'!Q44/'Tablas PERNOCTA zona'!Q57-1,"-")</f>
        <v>-6.9402096896855281E-2</v>
      </c>
      <c r="K44" s="56">
        <f>IFERROR('Tablas PERNOCTA zona'!S44/'Tablas PERNOCTA zona'!S57-1,"-")</f>
        <v>-4.4851448513034131E-2</v>
      </c>
    </row>
    <row r="45" spans="2:11" ht="15" hidden="1" customHeight="1" outlineLevel="1">
      <c r="B45" s="54" t="s">
        <v>89</v>
      </c>
      <c r="C45" s="56">
        <f>IFERROR('Tablas PERNOCTA zona'!C45/'Tablas PERNOCTA zona'!C58-1,"-")</f>
        <v>-9.112010347177868E-2</v>
      </c>
      <c r="D45" s="56">
        <f>IFERROR('Tablas PERNOCTA zona'!E45/'Tablas PERNOCTA zona'!E58-1,"-")</f>
        <v>-0.10513136769130982</v>
      </c>
      <c r="E45" s="56">
        <f>IFERROR('Tablas PERNOCTA zona'!G45/'Tablas PERNOCTA zona'!G58-1,"-")</f>
        <v>-9.5819958627576862E-2</v>
      </c>
      <c r="F45" s="58">
        <f>IFERROR('Tablas PERNOCTA zona'!I45/'Tablas PERNOCTA zona'!I58-1,"-")</f>
        <v>-8.9701248142419976E-2</v>
      </c>
      <c r="G45" s="58">
        <f>IFERROR('Tablas PERNOCTA zona'!K45/'Tablas PERNOCTA zona'!K58-1,"-")</f>
        <v>-8.2720034633338324E-2</v>
      </c>
      <c r="H45" s="58">
        <f>IFERROR('Tablas PERNOCTA zona'!M45/'Tablas PERNOCTA zona'!M58-1,"-")</f>
        <v>-8.7264580914198753E-2</v>
      </c>
      <c r="I45" s="56">
        <f>IFERROR('Tablas PERNOCTA zona'!O45/'Tablas PERNOCTA zona'!O58-1,"-")</f>
        <v>-3.2166060209772973E-2</v>
      </c>
      <c r="J45" s="56">
        <f>IFERROR('Tablas PERNOCTA zona'!Q45/'Tablas PERNOCTA zona'!Q58-1,"-")</f>
        <v>-5.2931296604647793E-2</v>
      </c>
      <c r="K45" s="56">
        <f>IFERROR('Tablas PERNOCTA zona'!S45/'Tablas PERNOCTA zona'!S58-1,"-")</f>
        <v>-4.1075012121172594E-2</v>
      </c>
    </row>
    <row r="46" spans="2:11" ht="15" hidden="1" customHeight="1" outlineLevel="1">
      <c r="B46" s="54" t="s">
        <v>90</v>
      </c>
      <c r="C46" s="56">
        <f>IFERROR('Tablas PERNOCTA zona'!C46/'Tablas PERNOCTA zona'!C59-1,"-")</f>
        <v>-4.9799533608804181E-2</v>
      </c>
      <c r="D46" s="56">
        <f>IFERROR('Tablas PERNOCTA zona'!E46/'Tablas PERNOCTA zona'!E59-1,"-")</f>
        <v>-1.1458000778835298E-2</v>
      </c>
      <c r="E46" s="56">
        <f>IFERROR('Tablas PERNOCTA zona'!G46/'Tablas PERNOCTA zona'!G59-1,"-")</f>
        <v>-3.5677690040457399E-2</v>
      </c>
      <c r="F46" s="58">
        <f>IFERROR('Tablas PERNOCTA zona'!I46/'Tablas PERNOCTA zona'!I59-1,"-")</f>
        <v>-4.5929073995372383E-2</v>
      </c>
      <c r="G46" s="58">
        <f>IFERROR('Tablas PERNOCTA zona'!K46/'Tablas PERNOCTA zona'!K59-1,"-")</f>
        <v>5.0364388232819746E-3</v>
      </c>
      <c r="H46" s="58">
        <f>IFERROR('Tablas PERNOCTA zona'!M46/'Tablas PERNOCTA zona'!M59-1,"-")</f>
        <v>-2.6786051251085019E-2</v>
      </c>
      <c r="I46" s="56">
        <f>IFERROR('Tablas PERNOCTA zona'!O46/'Tablas PERNOCTA zona'!O59-1,"-")</f>
        <v>-1.7945388519283956E-2</v>
      </c>
      <c r="J46" s="56">
        <f>IFERROR('Tablas PERNOCTA zona'!Q46/'Tablas PERNOCTA zona'!Q59-1,"-")</f>
        <v>-1.6848196488104317E-2</v>
      </c>
      <c r="K46" s="56">
        <f>IFERROR('Tablas PERNOCTA zona'!S46/'Tablas PERNOCTA zona'!S59-1,"-")</f>
        <v>-1.7439634036220064E-2</v>
      </c>
    </row>
    <row r="47" spans="2:11" ht="15" hidden="1" customHeight="1" outlineLevel="1">
      <c r="B47" s="54" t="s">
        <v>91</v>
      </c>
      <c r="C47" s="56">
        <f>IFERROR('Tablas PERNOCTA zona'!C47/'Tablas PERNOCTA zona'!C60-1,"-")</f>
        <v>-7.5172727851417376E-2</v>
      </c>
      <c r="D47" s="56">
        <f>IFERROR('Tablas PERNOCTA zona'!E47/'Tablas PERNOCTA zona'!E60-1,"-")</f>
        <v>-0.10126026027640256</v>
      </c>
      <c r="E47" s="56">
        <f>IFERROR('Tablas PERNOCTA zona'!G47/'Tablas PERNOCTA zona'!G60-1,"-")</f>
        <v>-8.5029474934881E-2</v>
      </c>
      <c r="F47" s="58">
        <f>IFERROR('Tablas PERNOCTA zona'!I47/'Tablas PERNOCTA zona'!I60-1,"-")</f>
        <v>-7.6930274165795676E-2</v>
      </c>
      <c r="G47" s="58">
        <f>IFERROR('Tablas PERNOCTA zona'!K47/'Tablas PERNOCTA zona'!K60-1,"-")</f>
        <v>-7.8695156141468492E-2</v>
      </c>
      <c r="H47" s="58">
        <f>IFERROR('Tablas PERNOCTA zona'!M47/'Tablas PERNOCTA zona'!M60-1,"-")</f>
        <v>-7.7615112721158397E-2</v>
      </c>
      <c r="I47" s="56">
        <f>IFERROR('Tablas PERNOCTA zona'!O47/'Tablas PERNOCTA zona'!O60-1,"-")</f>
        <v>4.5682148507975029E-2</v>
      </c>
      <c r="J47" s="56">
        <f>IFERROR('Tablas PERNOCTA zona'!Q47/'Tablas PERNOCTA zona'!Q60-1,"-")</f>
        <v>1.6319586749147019E-2</v>
      </c>
      <c r="K47" s="56">
        <f>IFERROR('Tablas PERNOCTA zona'!S47/'Tablas PERNOCTA zona'!S60-1,"-")</f>
        <v>3.2414452282811146E-2</v>
      </c>
    </row>
    <row r="48" spans="2:11" ht="15" hidden="1" customHeight="1" outlineLevel="1">
      <c r="B48" s="54" t="s">
        <v>92</v>
      </c>
      <c r="C48" s="56">
        <f>IFERROR('Tablas PERNOCTA zona'!C48/'Tablas PERNOCTA zona'!C61-1,"-")</f>
        <v>-9.701890127986279E-3</v>
      </c>
      <c r="D48" s="56">
        <f>IFERROR('Tablas PERNOCTA zona'!E48/'Tablas PERNOCTA zona'!E61-1,"-")</f>
        <v>-4.6303667144297567E-2</v>
      </c>
      <c r="E48" s="56">
        <f>IFERROR('Tablas PERNOCTA zona'!G48/'Tablas PERNOCTA zona'!G61-1,"-")</f>
        <v>-2.2996349112722636E-2</v>
      </c>
      <c r="F48" s="58">
        <f>IFERROR('Tablas PERNOCTA zona'!I48/'Tablas PERNOCTA zona'!I61-1,"-")</f>
        <v>-8.5300905626128909E-3</v>
      </c>
      <c r="G48" s="58">
        <f>IFERROR('Tablas PERNOCTA zona'!K48/'Tablas PERNOCTA zona'!K61-1,"-")</f>
        <v>-2.0276268937405084E-2</v>
      </c>
      <c r="H48" s="58">
        <f>IFERROR('Tablas PERNOCTA zona'!M48/'Tablas PERNOCTA zona'!M61-1,"-")</f>
        <v>-1.2857281015640765E-2</v>
      </c>
      <c r="I48" s="56">
        <f>IFERROR('Tablas PERNOCTA zona'!O48/'Tablas PERNOCTA zona'!O61-1,"-")</f>
        <v>5.1291399508267776E-2</v>
      </c>
      <c r="J48" s="56">
        <f>IFERROR('Tablas PERNOCTA zona'!Q48/'Tablas PERNOCTA zona'!Q61-1,"-")</f>
        <v>5.5669331513616749E-2</v>
      </c>
      <c r="K48" s="56">
        <f>IFERROR('Tablas PERNOCTA zona'!S48/'Tablas PERNOCTA zona'!S61-1,"-")</f>
        <v>5.3191050247438643E-2</v>
      </c>
    </row>
    <row r="49" spans="2:11" ht="15" hidden="1" customHeight="1" outlineLevel="1">
      <c r="B49" s="54" t="s">
        <v>93</v>
      </c>
      <c r="C49" s="56">
        <f>IFERROR('Tablas PERNOCTA zona'!C49/'Tablas PERNOCTA zona'!C62-1,"-")</f>
        <v>0.17592128605131774</v>
      </c>
      <c r="D49" s="56">
        <f>IFERROR('Tablas PERNOCTA zona'!E49/'Tablas PERNOCTA zona'!E62-1,"-")</f>
        <v>0.21198903771181543</v>
      </c>
      <c r="E49" s="56">
        <f>IFERROR('Tablas PERNOCTA zona'!G49/'Tablas PERNOCTA zona'!G62-1,"-")</f>
        <v>0.18899488616887061</v>
      </c>
      <c r="F49" s="58">
        <f>IFERROR('Tablas PERNOCTA zona'!I49/'Tablas PERNOCTA zona'!I62-1,"-")</f>
        <v>0.16382310778405795</v>
      </c>
      <c r="G49" s="58">
        <f>IFERROR('Tablas PERNOCTA zona'!K49/'Tablas PERNOCTA zona'!K62-1,"-")</f>
        <v>0.24292589585990965</v>
      </c>
      <c r="H49" s="58">
        <f>IFERROR('Tablas PERNOCTA zona'!M49/'Tablas PERNOCTA zona'!M62-1,"-")</f>
        <v>0.19240479278275124</v>
      </c>
      <c r="I49" s="56">
        <f>IFERROR('Tablas PERNOCTA zona'!O49/'Tablas PERNOCTA zona'!O62-1,"-")</f>
        <v>0.13424943807212686</v>
      </c>
      <c r="J49" s="56">
        <f>IFERROR('Tablas PERNOCTA zona'!Q49/'Tablas PERNOCTA zona'!Q62-1,"-")</f>
        <v>4.6445033166018446E-2</v>
      </c>
      <c r="K49" s="56">
        <f>IFERROR('Tablas PERNOCTA zona'!S49/'Tablas PERNOCTA zona'!S62-1,"-")</f>
        <v>9.5694103058083568E-2</v>
      </c>
    </row>
    <row r="50" spans="2:11" ht="15" hidden="1" customHeight="1" outlineLevel="1">
      <c r="B50" s="54" t="s">
        <v>94</v>
      </c>
      <c r="C50" s="56">
        <f>IFERROR('Tablas PERNOCTA zona'!C50/'Tablas PERNOCTA zona'!C63-1,"-")</f>
        <v>0.12538417317089356</v>
      </c>
      <c r="D50" s="56">
        <f>IFERROR('Tablas PERNOCTA zona'!E50/'Tablas PERNOCTA zona'!E63-1,"-")</f>
        <v>7.7026058853368662E-2</v>
      </c>
      <c r="E50" s="56">
        <f>IFERROR('Tablas PERNOCTA zona'!G50/'Tablas PERNOCTA zona'!G63-1,"-")</f>
        <v>0.10866361563512017</v>
      </c>
      <c r="F50" s="58">
        <f>IFERROR('Tablas PERNOCTA zona'!I50/'Tablas PERNOCTA zona'!I63-1,"-")</f>
        <v>9.9341951513511439E-2</v>
      </c>
      <c r="G50" s="58">
        <f>IFERROR('Tablas PERNOCTA zona'!K50/'Tablas PERNOCTA zona'!K63-1,"-")</f>
        <v>9.434827145884106E-2</v>
      </c>
      <c r="H50" s="58">
        <f>IFERROR('Tablas PERNOCTA zona'!M50/'Tablas PERNOCTA zona'!M63-1,"-")</f>
        <v>9.7620820960248045E-2</v>
      </c>
      <c r="I50" s="56">
        <f>IFERROR('Tablas PERNOCTA zona'!O50/'Tablas PERNOCTA zona'!O63-1,"-")</f>
        <v>5.4774182052441889E-2</v>
      </c>
      <c r="J50" s="56">
        <f>IFERROR('Tablas PERNOCTA zona'!Q50/'Tablas PERNOCTA zona'!Q63-1,"-")</f>
        <v>-1.6239190118536362E-2</v>
      </c>
      <c r="K50" s="56">
        <f>IFERROR('Tablas PERNOCTA zona'!S50/'Tablas PERNOCTA zona'!S63-1,"-")</f>
        <v>2.2995041009888029E-2</v>
      </c>
    </row>
    <row r="51" spans="2:11" ht="15" hidden="1" customHeight="1" outlineLevel="1">
      <c r="B51" s="54" t="s">
        <v>95</v>
      </c>
      <c r="C51" s="56">
        <f>IFERROR('Tablas PERNOCTA zona'!C51/'Tablas PERNOCTA zona'!C64-1,"-")</f>
        <v>-2.3726683833013684E-2</v>
      </c>
      <c r="D51" s="56">
        <f>IFERROR('Tablas PERNOCTA zona'!E51/'Tablas PERNOCTA zona'!E64-1,"-")</f>
        <v>-2.2056658453050715E-2</v>
      </c>
      <c r="E51" s="56">
        <f>IFERROR('Tablas PERNOCTA zona'!G51/'Tablas PERNOCTA zona'!G64-1,"-")</f>
        <v>-2.3091211982721793E-2</v>
      </c>
      <c r="F51" s="58">
        <f>IFERROR('Tablas PERNOCTA zona'!I51/'Tablas PERNOCTA zona'!I64-1,"-")</f>
        <v>-1.2980973985902144E-2</v>
      </c>
      <c r="G51" s="58">
        <f>IFERROR('Tablas PERNOCTA zona'!K51/'Tablas PERNOCTA zona'!K64-1,"-")</f>
        <v>1.1513863738654706E-4</v>
      </c>
      <c r="H51" s="58">
        <f>IFERROR('Tablas PERNOCTA zona'!M51/'Tablas PERNOCTA zona'!M64-1,"-")</f>
        <v>-7.9550308439885198E-3</v>
      </c>
      <c r="I51" s="56">
        <f>IFERROR('Tablas PERNOCTA zona'!O51/'Tablas PERNOCTA zona'!O64-1,"-")</f>
        <v>3.8621677420118461E-2</v>
      </c>
      <c r="J51" s="56">
        <f>IFERROR('Tablas PERNOCTA zona'!Q51/'Tablas PERNOCTA zona'!Q64-1,"-")</f>
        <v>2.2325420310153277E-2</v>
      </c>
      <c r="K51" s="56">
        <f>IFERROR('Tablas PERNOCTA zona'!S51/'Tablas PERNOCTA zona'!S64-1,"-")</f>
        <v>3.0876709520935686E-2</v>
      </c>
    </row>
    <row r="52" spans="2:11" ht="15" hidden="1" customHeight="1" outlineLevel="1">
      <c r="B52" s="54" t="s">
        <v>96</v>
      </c>
      <c r="C52" s="56">
        <f>IFERROR('Tablas PERNOCTA zona'!C52/'Tablas PERNOCTA zona'!C65-1,"-")</f>
        <v>2.416157288121501E-2</v>
      </c>
      <c r="D52" s="56">
        <f>IFERROR('Tablas PERNOCTA zona'!E52/'Tablas PERNOCTA zona'!E65-1,"-")</f>
        <v>4.4900119285631312E-3</v>
      </c>
      <c r="E52" s="56">
        <f>IFERROR('Tablas PERNOCTA zona'!G52/'Tablas PERNOCTA zona'!G65-1,"-")</f>
        <v>1.6640356638718545E-2</v>
      </c>
      <c r="F52" s="58">
        <f>IFERROR('Tablas PERNOCTA zona'!I52/'Tablas PERNOCTA zona'!I65-1,"-")</f>
        <v>3.090116223409356E-2</v>
      </c>
      <c r="G52" s="58">
        <f>IFERROR('Tablas PERNOCTA zona'!K52/'Tablas PERNOCTA zona'!K65-1,"-")</f>
        <v>3.042374714030438E-2</v>
      </c>
      <c r="H52" s="58">
        <f>IFERROR('Tablas PERNOCTA zona'!M52/'Tablas PERNOCTA zona'!M65-1,"-")</f>
        <v>3.0716488135334563E-2</v>
      </c>
      <c r="I52" s="56">
        <f>IFERROR('Tablas PERNOCTA zona'!O52/'Tablas PERNOCTA zona'!O65-1,"-")</f>
        <v>6.5803269287174615E-2</v>
      </c>
      <c r="J52" s="56">
        <f>IFERROR('Tablas PERNOCTA zona'!Q52/'Tablas PERNOCTA zona'!Q65-1,"-")</f>
        <v>5.2222453358514276E-2</v>
      </c>
      <c r="K52" s="56">
        <f>IFERROR('Tablas PERNOCTA zona'!S52/'Tablas PERNOCTA zona'!S65-1,"-")</f>
        <v>5.9235601833850238E-2</v>
      </c>
    </row>
    <row r="53" spans="2:11" ht="15" hidden="1" customHeight="1" outlineLevel="1">
      <c r="B53" s="54" t="s">
        <v>97</v>
      </c>
      <c r="C53" s="56">
        <f>IFERROR('Tablas PERNOCTA zona'!C53/'Tablas PERNOCTA zona'!C66-1,"-")</f>
        <v>-1.3263501741029304E-2</v>
      </c>
      <c r="D53" s="56">
        <f>IFERROR('Tablas PERNOCTA zona'!E53/'Tablas PERNOCTA zona'!E66-1,"-")</f>
        <v>-2.5557224950046864E-3</v>
      </c>
      <c r="E53" s="56">
        <f>IFERROR('Tablas PERNOCTA zona'!G53/'Tablas PERNOCTA zona'!G66-1,"-")</f>
        <v>-8.9654175494007227E-3</v>
      </c>
      <c r="F53" s="58">
        <f>IFERROR('Tablas PERNOCTA zona'!I53/'Tablas PERNOCTA zona'!I66-1,"-")</f>
        <v>-1.4045202461983042E-2</v>
      </c>
      <c r="G53" s="58">
        <f>IFERROR('Tablas PERNOCTA zona'!K53/'Tablas PERNOCTA zona'!K66-1,"-")</f>
        <v>2.1406407245890602E-2</v>
      </c>
      <c r="H53" s="58">
        <f>IFERROR('Tablas PERNOCTA zona'!M53/'Tablas PERNOCTA zona'!M66-1,"-")</f>
        <v>2.4938815364006217E-4</v>
      </c>
      <c r="I53" s="56">
        <f>IFERROR('Tablas PERNOCTA zona'!O53/'Tablas PERNOCTA zona'!O66-1,"-")</f>
        <v>1.4990579261402015E-2</v>
      </c>
      <c r="J53" s="56">
        <f>IFERROR('Tablas PERNOCTA zona'!Q53/'Tablas PERNOCTA zona'!Q66-1,"-")</f>
        <v>1.5024427828462361E-2</v>
      </c>
      <c r="K53" s="56">
        <f>IFERROR('Tablas PERNOCTA zona'!S53/'Tablas PERNOCTA zona'!S66-1,"-")</f>
        <v>1.5006585866151667E-2</v>
      </c>
    </row>
    <row r="54" spans="2:11" collapsed="1">
      <c r="B54" s="229">
        <v>2008</v>
      </c>
      <c r="C54" s="70">
        <f>IFERROR('Tablas PERNOCTA zona'!C54/'Tablas PERNOCTA zona'!C67-1,"-")</f>
        <v>-1.6004693312584695E-2</v>
      </c>
      <c r="D54" s="70">
        <f>IFERROR('Tablas PERNOCTA zona'!E54/'Tablas PERNOCTA zona'!E67-1,"-")</f>
        <v>-3.4785519049478464E-2</v>
      </c>
      <c r="E54" s="70">
        <f>IFERROR('Tablas PERNOCTA zona'!G54/'Tablas PERNOCTA zona'!G67-1,"-")</f>
        <v>-2.3026275085405223E-2</v>
      </c>
      <c r="F54" s="70">
        <f>IFERROR('Tablas PERNOCTA zona'!I54/'Tablas PERNOCTA zona'!I67-1,"-")</f>
        <v>-1.5047493134241141E-2</v>
      </c>
      <c r="G54" s="70">
        <f>IFERROR('Tablas PERNOCTA zona'!K54/'Tablas PERNOCTA zona'!K67-1,"-")</f>
        <v>-1.4033604649689946E-2</v>
      </c>
      <c r="H54" s="70">
        <f>IFERROR('Tablas PERNOCTA zona'!M54/'Tablas PERNOCTA zona'!M67-1,"-")</f>
        <v>-1.4662762533220852E-2</v>
      </c>
      <c r="I54" s="70">
        <f>IFERROR('Tablas PERNOCTA zona'!O54/'Tablas PERNOCTA zona'!O67-1,"-")</f>
        <v>1.5767408703919239E-2</v>
      </c>
      <c r="J54" s="70">
        <f>IFERROR('Tablas PERNOCTA zona'!Q54/'Tablas PERNOCTA zona'!Q67-1,"-")</f>
        <v>-1.214256123466384E-2</v>
      </c>
      <c r="K54" s="70">
        <f>IFERROR('Tablas PERNOCTA zona'!S54/'Tablas PERNOCTA zona'!S67-1,"-")</f>
        <v>2.9322277811290043E-3</v>
      </c>
    </row>
    <row r="55" spans="2:11" ht="15" hidden="1" customHeight="1" outlineLevel="1">
      <c r="B55" s="54" t="s">
        <v>86</v>
      </c>
      <c r="C55" s="56">
        <f>IFERROR('Tablas PERNOCTA zona'!C55/'Tablas PERNOCTA zona'!C68-1,"-")</f>
        <v>2.3786940894568787E-2</v>
      </c>
      <c r="D55" s="56">
        <f>IFERROR('Tablas PERNOCTA zona'!E55/'Tablas PERNOCTA zona'!E68-1,"-")</f>
        <v>4.0773846455605556E-2</v>
      </c>
      <c r="E55" s="56">
        <f>IFERROR('Tablas PERNOCTA zona'!G55/'Tablas PERNOCTA zona'!G68-1,"-")</f>
        <v>3.0739212277991479E-2</v>
      </c>
      <c r="F55" s="58">
        <f>IFERROR('Tablas PERNOCTA zona'!I55/'Tablas PERNOCTA zona'!I68-1,"-")</f>
        <v>2.0259607785708678E-2</v>
      </c>
      <c r="G55" s="58">
        <f>IFERROR('Tablas PERNOCTA zona'!K55/'Tablas PERNOCTA zona'!K68-1,"-")</f>
        <v>4.8942613508755395E-2</v>
      </c>
      <c r="H55" s="58">
        <f>IFERROR('Tablas PERNOCTA zona'!M55/'Tablas PERNOCTA zona'!M68-1,"-")</f>
        <v>3.2040552463336036E-2</v>
      </c>
      <c r="I55" s="56">
        <f>IFERROR('Tablas PERNOCTA zona'!O55/'Tablas PERNOCTA zona'!O68-1,"-")</f>
        <v>2.0115212129172555E-3</v>
      </c>
      <c r="J55" s="56">
        <f>IFERROR('Tablas PERNOCTA zona'!Q55/'Tablas PERNOCTA zona'!Q68-1,"-")</f>
        <v>1.9982772870003718E-2</v>
      </c>
      <c r="K55" s="56">
        <f>IFERROR('Tablas PERNOCTA zona'!S55/'Tablas PERNOCTA zona'!S68-1,"-")</f>
        <v>1.0631483921937912E-2</v>
      </c>
    </row>
    <row r="56" spans="2:11" ht="15" hidden="1" customHeight="1" outlineLevel="1">
      <c r="B56" s="54" t="s">
        <v>87</v>
      </c>
      <c r="C56" s="56">
        <f>IFERROR('Tablas PERNOCTA zona'!C56/'Tablas PERNOCTA zona'!C69-1,"-")</f>
        <v>1.1084347565709862E-2</v>
      </c>
      <c r="D56" s="56">
        <f>IFERROR('Tablas PERNOCTA zona'!E56/'Tablas PERNOCTA zona'!E69-1,"-")</f>
        <v>4.2421340993110679E-3</v>
      </c>
      <c r="E56" s="56">
        <f>IFERROR('Tablas PERNOCTA zona'!G56/'Tablas PERNOCTA zona'!G69-1,"-")</f>
        <v>8.5244281253058496E-3</v>
      </c>
      <c r="F56" s="58">
        <f>IFERROR('Tablas PERNOCTA zona'!I56/'Tablas PERNOCTA zona'!I69-1,"-")</f>
        <v>-2.3334485952155593E-3</v>
      </c>
      <c r="G56" s="58">
        <f>IFERROR('Tablas PERNOCTA zona'!K56/'Tablas PERNOCTA zona'!K69-1,"-")</f>
        <v>1.6992554889894151E-4</v>
      </c>
      <c r="H56" s="58">
        <f>IFERROR('Tablas PERNOCTA zona'!M56/'Tablas PERNOCTA zona'!M69-1,"-")</f>
        <v>-1.3831320891145582E-3</v>
      </c>
      <c r="I56" s="56">
        <f>IFERROR('Tablas PERNOCTA zona'!O56/'Tablas PERNOCTA zona'!O69-1,"-")</f>
        <v>3.0077534547082507E-2</v>
      </c>
      <c r="J56" s="56">
        <f>IFERROR('Tablas PERNOCTA zona'!Q56/'Tablas PERNOCTA zona'!Q69-1,"-")</f>
        <v>3.9804070372329026E-3</v>
      </c>
      <c r="K56" s="56">
        <f>IFERROR('Tablas PERNOCTA zona'!S56/'Tablas PERNOCTA zona'!S69-1,"-")</f>
        <v>1.7668444628620383E-2</v>
      </c>
    </row>
    <row r="57" spans="2:11" ht="15" hidden="1" customHeight="1" outlineLevel="1">
      <c r="B57" s="54" t="s">
        <v>88</v>
      </c>
      <c r="C57" s="56">
        <f>IFERROR('Tablas PERNOCTA zona'!C57/'Tablas PERNOCTA zona'!C70-1,"-")</f>
        <v>-0.117499056145839</v>
      </c>
      <c r="D57" s="56">
        <f>IFERROR('Tablas PERNOCTA zona'!E57/'Tablas PERNOCTA zona'!E70-1,"-")</f>
        <v>-3.1239441744418395E-3</v>
      </c>
      <c r="E57" s="56">
        <f>IFERROR('Tablas PERNOCTA zona'!G57/'Tablas PERNOCTA zona'!G70-1,"-")</f>
        <v>-7.8429701440860811E-2</v>
      </c>
      <c r="F57" s="58">
        <f>IFERROR('Tablas PERNOCTA zona'!I57/'Tablas PERNOCTA zona'!I70-1,"-")</f>
        <v>-0.11907708275118756</v>
      </c>
      <c r="G57" s="58">
        <f>IFERROR('Tablas PERNOCTA zona'!K57/'Tablas PERNOCTA zona'!K70-1,"-")</f>
        <v>6.4863456375370276E-3</v>
      </c>
      <c r="H57" s="58">
        <f>IFERROR('Tablas PERNOCTA zona'!M57/'Tablas PERNOCTA zona'!M70-1,"-")</f>
        <v>-7.5250637861786651E-2</v>
      </c>
      <c r="I57" s="56">
        <f>IFERROR('Tablas PERNOCTA zona'!O57/'Tablas PERNOCTA zona'!O70-1,"-")</f>
        <v>-5.1335480587531568E-2</v>
      </c>
      <c r="J57" s="56">
        <f>IFERROR('Tablas PERNOCTA zona'!Q57/'Tablas PERNOCTA zona'!Q70-1,"-")</f>
        <v>-8.2617142268996191E-2</v>
      </c>
      <c r="K57" s="56">
        <f>IFERROR('Tablas PERNOCTA zona'!S57/'Tablas PERNOCTA zona'!S70-1,"-")</f>
        <v>-6.5837034579028564E-2</v>
      </c>
    </row>
    <row r="58" spans="2:11" ht="15" hidden="1" customHeight="1" outlineLevel="1">
      <c r="B58" s="54" t="s">
        <v>89</v>
      </c>
      <c r="C58" s="56">
        <f>IFERROR('Tablas PERNOCTA zona'!C58/'Tablas PERNOCTA zona'!C71-1,"-")</f>
        <v>-0.102482093571026</v>
      </c>
      <c r="D58" s="56">
        <f>IFERROR('Tablas PERNOCTA zona'!E58/'Tablas PERNOCTA zona'!E71-1,"-")</f>
        <v>-7.5794500894243444E-2</v>
      </c>
      <c r="E58" s="56">
        <f>IFERROR('Tablas PERNOCTA zona'!G58/'Tablas PERNOCTA zona'!G71-1,"-")</f>
        <v>-9.3703635464445378E-2</v>
      </c>
      <c r="F58" s="58">
        <f>IFERROR('Tablas PERNOCTA zona'!I58/'Tablas PERNOCTA zona'!I71-1,"-")</f>
        <v>-0.11769118779746135</v>
      </c>
      <c r="G58" s="58">
        <f>IFERROR('Tablas PERNOCTA zona'!K58/'Tablas PERNOCTA zona'!K71-1,"-")</f>
        <v>-7.412264459209239E-2</v>
      </c>
      <c r="H58" s="58">
        <f>IFERROR('Tablas PERNOCTA zona'!M58/'Tablas PERNOCTA zona'!M71-1,"-")</f>
        <v>-0.10295796789064493</v>
      </c>
      <c r="I58" s="56">
        <f>IFERROR('Tablas PERNOCTA zona'!O58/'Tablas PERNOCTA zona'!O71-1,"-")</f>
        <v>-4.7924052403013229E-2</v>
      </c>
      <c r="J58" s="56">
        <f>IFERROR('Tablas PERNOCTA zona'!Q58/'Tablas PERNOCTA zona'!Q71-1,"-")</f>
        <v>-0.11251119560733835</v>
      </c>
      <c r="K58" s="56">
        <f>IFERROR('Tablas PERNOCTA zona'!S58/'Tablas PERNOCTA zona'!S71-1,"-")</f>
        <v>-7.6750556819058402E-2</v>
      </c>
    </row>
    <row r="59" spans="2:11" ht="15" hidden="1" customHeight="1" outlineLevel="1">
      <c r="B59" s="54" t="s">
        <v>90</v>
      </c>
      <c r="C59" s="56">
        <f>IFERROR('Tablas PERNOCTA zona'!C59/'Tablas PERNOCTA zona'!C72-1,"-")</f>
        <v>-1.5647432399507832E-2</v>
      </c>
      <c r="D59" s="56">
        <f>IFERROR('Tablas PERNOCTA zona'!E59/'Tablas PERNOCTA zona'!E72-1,"-")</f>
        <v>-9.8376714731843729E-3</v>
      </c>
      <c r="E59" s="56">
        <f>IFERROR('Tablas PERNOCTA zona'!G59/'Tablas PERNOCTA zona'!G72-1,"-")</f>
        <v>-1.3515546128509248E-2</v>
      </c>
      <c r="F59" s="58">
        <f>IFERROR('Tablas PERNOCTA zona'!I59/'Tablas PERNOCTA zona'!I72-1,"-")</f>
        <v>-2.6745763584288929E-2</v>
      </c>
      <c r="G59" s="58">
        <f>IFERROR('Tablas PERNOCTA zona'!K59/'Tablas PERNOCTA zona'!K72-1,"-")</f>
        <v>-6.3832774354574129E-3</v>
      </c>
      <c r="H59" s="58">
        <f>IFERROR('Tablas PERNOCTA zona'!M59/'Tablas PERNOCTA zona'!M72-1,"-")</f>
        <v>-1.9196089295649865E-2</v>
      </c>
      <c r="I59" s="56">
        <f>IFERROR('Tablas PERNOCTA zona'!O59/'Tablas PERNOCTA zona'!O72-1,"-")</f>
        <v>-3.4954478685411017E-2</v>
      </c>
      <c r="J59" s="56">
        <f>IFERROR('Tablas PERNOCTA zona'!Q59/'Tablas PERNOCTA zona'!Q72-1,"-")</f>
        <v>-0.10745544374088578</v>
      </c>
      <c r="K59" s="56">
        <f>IFERROR('Tablas PERNOCTA zona'!S59/'Tablas PERNOCTA zona'!S72-1,"-")</f>
        <v>-6.9784562610975764E-2</v>
      </c>
    </row>
    <row r="60" spans="2:11" ht="15" hidden="1" customHeight="1" outlineLevel="1">
      <c r="B60" s="54" t="s">
        <v>91</v>
      </c>
      <c r="C60" s="56">
        <f>IFERROR('Tablas PERNOCTA zona'!C60/'Tablas PERNOCTA zona'!C73-1,"-")</f>
        <v>-0.10230661875405223</v>
      </c>
      <c r="D60" s="56">
        <f>IFERROR('Tablas PERNOCTA zona'!E60/'Tablas PERNOCTA zona'!E73-1,"-")</f>
        <v>-3.113867883257293E-2</v>
      </c>
      <c r="E60" s="56">
        <f>IFERROR('Tablas PERNOCTA zona'!G60/'Tablas PERNOCTA zona'!G73-1,"-")</f>
        <v>-7.6680951490201932E-2</v>
      </c>
      <c r="F60" s="58">
        <f>IFERROR('Tablas PERNOCTA zona'!I60/'Tablas PERNOCTA zona'!I73-1,"-")</f>
        <v>-0.11307350405207384</v>
      </c>
      <c r="G60" s="58">
        <f>IFERROR('Tablas PERNOCTA zona'!K60/'Tablas PERNOCTA zona'!K73-1,"-")</f>
        <v>-1.6226455176320598E-2</v>
      </c>
      <c r="H60" s="58">
        <f>IFERROR('Tablas PERNOCTA zona'!M60/'Tablas PERNOCTA zona'!M73-1,"-")</f>
        <v>-7.7847234027208945E-2</v>
      </c>
      <c r="I60" s="56">
        <f>IFERROR('Tablas PERNOCTA zona'!O60/'Tablas PERNOCTA zona'!O73-1,"-")</f>
        <v>-6.3728045683160262E-2</v>
      </c>
      <c r="J60" s="56">
        <f>IFERROR('Tablas PERNOCTA zona'!Q60/'Tablas PERNOCTA zona'!Q73-1,"-")</f>
        <v>-0.11107205605125214</v>
      </c>
      <c r="K60" s="56">
        <f>IFERROR('Tablas PERNOCTA zona'!S60/'Tablas PERNOCTA zona'!S73-1,"-")</f>
        <v>-8.5730656550322304E-2</v>
      </c>
    </row>
    <row r="61" spans="2:11" ht="15" hidden="1" customHeight="1" outlineLevel="1">
      <c r="B61" s="54" t="s">
        <v>92</v>
      </c>
      <c r="C61" s="56">
        <f>IFERROR('Tablas PERNOCTA zona'!C61/'Tablas PERNOCTA zona'!C74-1,"-")</f>
        <v>-0.1067040193830312</v>
      </c>
      <c r="D61" s="56">
        <f>IFERROR('Tablas PERNOCTA zona'!E61/'Tablas PERNOCTA zona'!E74-1,"-")</f>
        <v>3.7490158076433966E-2</v>
      </c>
      <c r="E61" s="56">
        <f>IFERROR('Tablas PERNOCTA zona'!G61/'Tablas PERNOCTA zona'!G74-1,"-")</f>
        <v>-5.9211612011700554E-2</v>
      </c>
      <c r="F61" s="58">
        <f>IFERROR('Tablas PERNOCTA zona'!I61/'Tablas PERNOCTA zona'!I74-1,"-")</f>
        <v>-9.7542101838336004E-2</v>
      </c>
      <c r="G61" s="58">
        <f>IFERROR('Tablas PERNOCTA zona'!K61/'Tablas PERNOCTA zona'!K74-1,"-")</f>
        <v>5.1056293865920255E-2</v>
      </c>
      <c r="H61" s="58">
        <f>IFERROR('Tablas PERNOCTA zona'!M61/'Tablas PERNOCTA zona'!M74-1,"-")</f>
        <v>-4.7956648676157454E-2</v>
      </c>
      <c r="I61" s="56">
        <f>IFERROR('Tablas PERNOCTA zona'!O61/'Tablas PERNOCTA zona'!O74-1,"-")</f>
        <v>-7.3677018376969827E-2</v>
      </c>
      <c r="J61" s="56">
        <f>IFERROR('Tablas PERNOCTA zona'!Q61/'Tablas PERNOCTA zona'!Q74-1,"-")</f>
        <v>-8.7916185346202935E-2</v>
      </c>
      <c r="K61" s="56">
        <f>IFERROR('Tablas PERNOCTA zona'!S61/'Tablas PERNOCTA zona'!S74-1,"-")</f>
        <v>-7.9909843855735074E-2</v>
      </c>
    </row>
    <row r="62" spans="2:11" ht="15" hidden="1" customHeight="1" outlineLevel="1">
      <c r="B62" s="54" t="s">
        <v>93</v>
      </c>
      <c r="C62" s="56">
        <f>IFERROR('Tablas PERNOCTA zona'!C62/'Tablas PERNOCTA zona'!C75-1,"-")</f>
        <v>-0.23843282542689215</v>
      </c>
      <c r="D62" s="56">
        <f>IFERROR('Tablas PERNOCTA zona'!E62/'Tablas PERNOCTA zona'!E75-1,"-")</f>
        <v>2.4815728055485931E-2</v>
      </c>
      <c r="E62" s="56">
        <f>IFERROR('Tablas PERNOCTA zona'!G62/'Tablas PERNOCTA zona'!G75-1,"-")</f>
        <v>-0.16024305419568097</v>
      </c>
      <c r="F62" s="58">
        <f>IFERROR('Tablas PERNOCTA zona'!I62/'Tablas PERNOCTA zona'!I75-1,"-")</f>
        <v>-0.21400117058882684</v>
      </c>
      <c r="G62" s="58">
        <f>IFERROR('Tablas PERNOCTA zona'!K62/'Tablas PERNOCTA zona'!K75-1,"-")</f>
        <v>2.2591165134894675E-2</v>
      </c>
      <c r="H62" s="58">
        <f>IFERROR('Tablas PERNOCTA zona'!M62/'Tablas PERNOCTA zona'!M75-1,"-")</f>
        <v>-0.14229930870151974</v>
      </c>
      <c r="I62" s="56">
        <f>IFERROR('Tablas PERNOCTA zona'!O62/'Tablas PERNOCTA zona'!O75-1,"-")</f>
        <v>-0.1096378836611186</v>
      </c>
      <c r="J62" s="56">
        <f>IFERROR('Tablas PERNOCTA zona'!Q62/'Tablas PERNOCTA zona'!Q75-1,"-")</f>
        <v>-7.2388604877987928E-2</v>
      </c>
      <c r="K62" s="56">
        <f>IFERROR('Tablas PERNOCTA zona'!S62/'Tablas PERNOCTA zona'!S75-1,"-")</f>
        <v>-9.3656559277397911E-2</v>
      </c>
    </row>
    <row r="63" spans="2:11" ht="15" hidden="1" customHeight="1" outlineLevel="1">
      <c r="B63" s="54" t="s">
        <v>94</v>
      </c>
      <c r="C63" s="56">
        <f>IFERROR('Tablas PERNOCTA zona'!C63/'Tablas PERNOCTA zona'!C76-1,"-")</f>
        <v>-3.5825827426317791E-2</v>
      </c>
      <c r="D63" s="56">
        <f>IFERROR('Tablas PERNOCTA zona'!E63/'Tablas PERNOCTA zona'!E76-1,"-")</f>
        <v>-0.11771979606431815</v>
      </c>
      <c r="E63" s="56">
        <f>IFERROR('Tablas PERNOCTA zona'!G63/'Tablas PERNOCTA zona'!G76-1,"-")</f>
        <v>-6.5807988243143933E-2</v>
      </c>
      <c r="F63" s="58">
        <f>IFERROR('Tablas PERNOCTA zona'!I63/'Tablas PERNOCTA zona'!I76-1,"-")</f>
        <v>-1.3241811696033112E-3</v>
      </c>
      <c r="G63" s="58">
        <f>IFERROR('Tablas PERNOCTA zona'!K63/'Tablas PERNOCTA zona'!K76-1,"-")</f>
        <v>-0.11306508689176797</v>
      </c>
      <c r="H63" s="58">
        <f>IFERROR('Tablas PERNOCTA zona'!M63/'Tablas PERNOCTA zona'!M76-1,"-")</f>
        <v>-4.288440975109975E-2</v>
      </c>
      <c r="I63" s="56">
        <f>IFERROR('Tablas PERNOCTA zona'!O63/'Tablas PERNOCTA zona'!O76-1,"-")</f>
        <v>-5.9357304205217121E-2</v>
      </c>
      <c r="J63" s="56">
        <f>IFERROR('Tablas PERNOCTA zona'!Q63/'Tablas PERNOCTA zona'!Q76-1,"-")</f>
        <v>-0.10179409903202918</v>
      </c>
      <c r="K63" s="56">
        <f>IFERROR('Tablas PERNOCTA zona'!S63/'Tablas PERNOCTA zona'!S76-1,"-")</f>
        <v>-7.8833618272889594E-2</v>
      </c>
    </row>
    <row r="64" spans="2:11" ht="15" hidden="1" customHeight="1" outlineLevel="1">
      <c r="B64" s="54" t="s">
        <v>95</v>
      </c>
      <c r="C64" s="56">
        <f>IFERROR('Tablas PERNOCTA zona'!C64/'Tablas PERNOCTA zona'!C77-1,"-")</f>
        <v>-1.4681226741827591E-2</v>
      </c>
      <c r="D64" s="56">
        <f>IFERROR('Tablas PERNOCTA zona'!E64/'Tablas PERNOCTA zona'!E77-1,"-")</f>
        <v>-1.3661567621893633E-2</v>
      </c>
      <c r="E64" s="56">
        <f>IFERROR('Tablas PERNOCTA zona'!G64/'Tablas PERNOCTA zona'!G77-1,"-")</f>
        <v>-1.4293478418823891E-2</v>
      </c>
      <c r="F64" s="58">
        <f>IFERROR('Tablas PERNOCTA zona'!I64/'Tablas PERNOCTA zona'!I77-1,"-")</f>
        <v>-6.2770043984375912E-3</v>
      </c>
      <c r="G64" s="58">
        <f>IFERROR('Tablas PERNOCTA zona'!K64/'Tablas PERNOCTA zona'!K77-1,"-")</f>
        <v>-1.3899831756986947E-2</v>
      </c>
      <c r="H64" s="58">
        <f>IFERROR('Tablas PERNOCTA zona'!M64/'Tablas PERNOCTA zona'!M77-1,"-")</f>
        <v>-9.2163392016132439E-3</v>
      </c>
      <c r="I64" s="56">
        <f>IFERROR('Tablas PERNOCTA zona'!O64/'Tablas PERNOCTA zona'!O77-1,"-")</f>
        <v>2.4161026045161904E-3</v>
      </c>
      <c r="J64" s="56">
        <f>IFERROR('Tablas PERNOCTA zona'!Q64/'Tablas PERNOCTA zona'!Q77-1,"-")</f>
        <v>-5.8806492912417685E-3</v>
      </c>
      <c r="K64" s="56">
        <f>IFERROR('Tablas PERNOCTA zona'!S64/'Tablas PERNOCTA zona'!S77-1,"-")</f>
        <v>-1.5442163722078073E-3</v>
      </c>
    </row>
    <row r="65" spans="2:11" ht="15" hidden="1" customHeight="1" outlineLevel="1">
      <c r="B65" s="54" t="s">
        <v>96</v>
      </c>
      <c r="C65" s="56">
        <f>IFERROR('Tablas PERNOCTA zona'!C65/'Tablas PERNOCTA zona'!C78-1,"-")</f>
        <v>5.6318878851659981E-3</v>
      </c>
      <c r="D65" s="56">
        <f>IFERROR('Tablas PERNOCTA zona'!E65/'Tablas PERNOCTA zona'!E78-1,"-")</f>
        <v>-4.6290658548309604E-2</v>
      </c>
      <c r="E65" s="56">
        <f>IFERROR('Tablas PERNOCTA zona'!G65/'Tablas PERNOCTA zona'!G78-1,"-")</f>
        <v>-1.4874111104958843E-2</v>
      </c>
      <c r="F65" s="58">
        <f>IFERROR('Tablas PERNOCTA zona'!I65/'Tablas PERNOCTA zona'!I78-1,"-")</f>
        <v>1.4954088325316972E-2</v>
      </c>
      <c r="G65" s="58">
        <f>IFERROR('Tablas PERNOCTA zona'!K65/'Tablas PERNOCTA zona'!K78-1,"-")</f>
        <v>-4.3638699002917281E-2</v>
      </c>
      <c r="H65" s="58">
        <f>IFERROR('Tablas PERNOCTA zona'!M65/'Tablas PERNOCTA zona'!M78-1,"-")</f>
        <v>-8.5425687945244189E-3</v>
      </c>
      <c r="I65" s="56">
        <f>IFERROR('Tablas PERNOCTA zona'!O65/'Tablas PERNOCTA zona'!O78-1,"-")</f>
        <v>7.1897560994429455E-3</v>
      </c>
      <c r="J65" s="56">
        <f>IFERROR('Tablas PERNOCTA zona'!Q65/'Tablas PERNOCTA zona'!Q78-1,"-")</f>
        <v>-2.7795577976231001E-2</v>
      </c>
      <c r="K65" s="56">
        <f>IFERROR('Tablas PERNOCTA zona'!S65/'Tablas PERNOCTA zona'!S78-1,"-")</f>
        <v>-1.0038137818151993E-2</v>
      </c>
    </row>
    <row r="66" spans="2:11" ht="15" hidden="1" customHeight="1" outlineLevel="1">
      <c r="B66" s="54" t="s">
        <v>97</v>
      </c>
      <c r="C66" s="56">
        <f>IFERROR('Tablas PERNOCTA zona'!C66/'Tablas PERNOCTA zona'!C79-1,"-")</f>
        <v>4.2017056830849553E-2</v>
      </c>
      <c r="D66" s="56">
        <f>IFERROR('Tablas PERNOCTA zona'!E66/'Tablas PERNOCTA zona'!E79-1,"-")</f>
        <v>1.0737807549028311E-3</v>
      </c>
      <c r="E66" s="56">
        <f>IFERROR('Tablas PERNOCTA zona'!G66/'Tablas PERNOCTA zona'!G79-1,"-")</f>
        <v>2.5186637027830194E-2</v>
      </c>
      <c r="F66" s="58">
        <f>IFERROR('Tablas PERNOCTA zona'!I66/'Tablas PERNOCTA zona'!I79-1,"-")</f>
        <v>6.8373632249895344E-2</v>
      </c>
      <c r="G66" s="58">
        <f>IFERROR('Tablas PERNOCTA zona'!K66/'Tablas PERNOCTA zona'!K79-1,"-")</f>
        <v>2.7613012369931411E-4</v>
      </c>
      <c r="H66" s="58">
        <f>IFERROR('Tablas PERNOCTA zona'!M66/'Tablas PERNOCTA zona'!M79-1,"-")</f>
        <v>3.9829990725967823E-2</v>
      </c>
      <c r="I66" s="56">
        <f>IFERROR('Tablas PERNOCTA zona'!O66/'Tablas PERNOCTA zona'!O79-1,"-")</f>
        <v>1.4404573108824703E-2</v>
      </c>
      <c r="J66" s="56">
        <f>IFERROR('Tablas PERNOCTA zona'!Q66/'Tablas PERNOCTA zona'!Q79-1,"-")</f>
        <v>-2.575561961303563E-2</v>
      </c>
      <c r="K66" s="56">
        <f>IFERROR('Tablas PERNOCTA zona'!S66/'Tablas PERNOCTA zona'!S79-1,"-")</f>
        <v>-4.9914908105271882E-3</v>
      </c>
    </row>
    <row r="67" spans="2:11" collapsed="1">
      <c r="B67" s="229">
        <v>2007</v>
      </c>
      <c r="C67" s="70">
        <f>IFERROR('Tablas PERNOCTA zona'!C67/'Tablas PERNOCTA zona'!C80-1,"-")</f>
        <v>-5.3541378873348644E-2</v>
      </c>
      <c r="D67" s="70">
        <f>IFERROR('Tablas PERNOCTA zona'!E67/'Tablas PERNOCTA zona'!E80-1,"-")</f>
        <v>-1.6632821765178885E-2</v>
      </c>
      <c r="E67" s="70">
        <f>IFERROR('Tablas PERNOCTA zona'!G67/'Tablas PERNOCTA zona'!G80-1,"-")</f>
        <v>-4.0071285175133919E-2</v>
      </c>
      <c r="F67" s="70">
        <f>IFERROR('Tablas PERNOCTA zona'!I67/'Tablas PERNOCTA zona'!I80-1,"-")</f>
        <v>-4.9586725625142325E-2</v>
      </c>
      <c r="G67" s="70">
        <f>IFERROR('Tablas PERNOCTA zona'!K67/'Tablas PERNOCTA zona'!K80-1,"-")</f>
        <v>-1.2491889932851441E-2</v>
      </c>
      <c r="H67" s="70">
        <f>IFERROR('Tablas PERNOCTA zona'!M67/'Tablas PERNOCTA zona'!M80-1,"-")</f>
        <v>-3.5843558484220717E-2</v>
      </c>
      <c r="I67" s="70">
        <f>IFERROR('Tablas PERNOCTA zona'!O67/'Tablas PERNOCTA zona'!O80-1,"-")</f>
        <v>-3.1719413523430995E-2</v>
      </c>
      <c r="J67" s="70">
        <f>IFERROR('Tablas PERNOCTA zona'!Q67/'Tablas PERNOCTA zona'!Q80-1,"-")</f>
        <v>-5.8914487359399748E-2</v>
      </c>
      <c r="K67" s="70">
        <f>IFERROR('Tablas PERNOCTA zona'!S67/'Tablas PERNOCTA zona'!S80-1,"-")</f>
        <v>-4.4418472100876349E-2</v>
      </c>
    </row>
    <row r="68" spans="2:11" ht="15" customHeight="1">
      <c r="B68" s="368" t="s">
        <v>126</v>
      </c>
      <c r="C68" s="368"/>
      <c r="D68" s="368"/>
      <c r="E68" s="368"/>
      <c r="F68" s="368"/>
      <c r="G68" s="368"/>
      <c r="H68" s="368"/>
      <c r="I68" s="368"/>
      <c r="J68" s="368"/>
      <c r="K68" s="368"/>
    </row>
    <row r="70" spans="2:11">
      <c r="C70" s="226"/>
      <c r="D70" s="226"/>
      <c r="E70" s="226"/>
      <c r="F70" s="226"/>
      <c r="G70" s="226"/>
      <c r="H70" s="226"/>
      <c r="I70" s="226"/>
      <c r="J70" s="226"/>
      <c r="K70" s="226"/>
    </row>
  </sheetData>
  <mergeCells count="5">
    <mergeCell ref="B5:K5"/>
    <mergeCell ref="C6:E6"/>
    <mergeCell ref="F6:H6"/>
    <mergeCell ref="I6:K6"/>
    <mergeCell ref="B68:K68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2" fitToHeight="2" orientation="landscape" r:id="rId1"/>
  <headerFooter scaleWithDoc="0">
    <oddHeader>&amp;L&amp;G&amp;RTurismo en Cifras (acumulado julio 2011)</oddHeader>
    <oddFooter>&amp;CTurismo de Tenerife</oddFooter>
  </headerFooter>
  <drawing r:id="rId2"/>
  <legacyDrawingHF r:id="rId3"/>
</worksheet>
</file>

<file path=xl/worksheets/sheet40.xml><?xml version="1.0" encoding="utf-8"?>
<worksheet xmlns="http://schemas.openxmlformats.org/spreadsheetml/2006/main" xmlns:r="http://schemas.openxmlformats.org/officeDocument/2006/relationships">
  <sheetPr codeName="Hoja154">
    <tabColor rgb="FF000099"/>
  </sheetPr>
  <dimension ref="B1:N80"/>
  <sheetViews>
    <sheetView showGridLines="0" showRowColHeaders="0" zoomScaleNormal="100" workbookViewId="0">
      <selection activeCell="B2" sqref="B2"/>
    </sheetView>
  </sheetViews>
  <sheetFormatPr baseColWidth="10" defaultRowHeight="15" outlineLevelRow="1"/>
  <cols>
    <col min="1" max="1" width="15.7109375" customWidth="1"/>
    <col min="2" max="2" width="13" customWidth="1"/>
    <col min="3" max="10" width="10.7109375" customWidth="1"/>
    <col min="11" max="12" width="12.7109375" customWidth="1"/>
    <col min="13" max="14" width="10.7109375" customWidth="1"/>
    <col min="16" max="16" width="12.85546875" customWidth="1"/>
  </cols>
  <sheetData>
    <row r="1" spans="2:14" ht="15" customHeight="1"/>
    <row r="2" spans="2:14" ht="15" customHeight="1"/>
    <row r="3" spans="2:14" ht="15" customHeight="1"/>
    <row r="4" spans="2:14" ht="15" customHeight="1"/>
    <row r="5" spans="2:14" ht="18" customHeight="1">
      <c r="B5" s="343" t="s">
        <v>264</v>
      </c>
      <c r="C5" s="343"/>
      <c r="D5" s="343"/>
      <c r="E5" s="343"/>
      <c r="F5" s="343"/>
      <c r="G5" s="343"/>
      <c r="H5" s="343"/>
      <c r="I5" s="343"/>
      <c r="J5" s="343"/>
      <c r="K5" s="343"/>
      <c r="L5" s="343"/>
      <c r="M5" s="343"/>
      <c r="N5" s="343"/>
    </row>
    <row r="6" spans="2:14" ht="30" customHeight="1">
      <c r="B6" s="140"/>
      <c r="C6" s="121" t="s">
        <v>168</v>
      </c>
      <c r="D6" s="121" t="s">
        <v>85</v>
      </c>
      <c r="E6" s="120" t="s">
        <v>163</v>
      </c>
      <c r="F6" s="120" t="s">
        <v>85</v>
      </c>
      <c r="G6" s="121" t="s">
        <v>162</v>
      </c>
      <c r="H6" s="121" t="s">
        <v>85</v>
      </c>
      <c r="I6" s="120" t="s">
        <v>81</v>
      </c>
      <c r="J6" s="120" t="s">
        <v>85</v>
      </c>
      <c r="K6" s="121" t="s">
        <v>137</v>
      </c>
      <c r="L6" s="121" t="s">
        <v>85</v>
      </c>
      <c r="M6" s="120" t="s">
        <v>83</v>
      </c>
      <c r="N6" s="120" t="s">
        <v>85</v>
      </c>
    </row>
    <row r="7" spans="2:14">
      <c r="B7" s="54" t="s">
        <v>91</v>
      </c>
      <c r="C7" s="117">
        <v>2277</v>
      </c>
      <c r="D7" s="106">
        <f t="shared" ref="D7:D13" si="0">C7/C20-1</f>
        <v>7.7614765735920521E-2</v>
      </c>
      <c r="E7" s="105">
        <v>36047</v>
      </c>
      <c r="F7" s="141">
        <f t="shared" ref="F7:F13" si="1">E7/E20-1</f>
        <v>9.6067667488237696E-3</v>
      </c>
      <c r="G7" s="117">
        <v>260561</v>
      </c>
      <c r="H7" s="106">
        <f t="shared" ref="H7:H13" si="2">G7/G20-1</f>
        <v>0.188224510456664</v>
      </c>
      <c r="I7" s="105">
        <v>298885</v>
      </c>
      <c r="J7" s="141">
        <f t="shared" ref="J7:J13" si="3">I7/I20-1</f>
        <v>0.16251074472098725</v>
      </c>
      <c r="K7" s="117">
        <v>114463</v>
      </c>
      <c r="L7" s="106">
        <f t="shared" ref="L7:L13" si="4">K7/K20-1</f>
        <v>-1.7964750717281985E-3</v>
      </c>
      <c r="M7" s="105">
        <v>413348</v>
      </c>
      <c r="N7" s="141">
        <f t="shared" ref="N7:N13" si="5">M7/M20-1</f>
        <v>0.11183198304337072</v>
      </c>
    </row>
    <row r="8" spans="2:14">
      <c r="B8" s="54" t="s">
        <v>92</v>
      </c>
      <c r="C8" s="117">
        <v>1581</v>
      </c>
      <c r="D8" s="106">
        <f t="shared" si="0"/>
        <v>7.0063694267517018E-3</v>
      </c>
      <c r="E8" s="105">
        <v>36010</v>
      </c>
      <c r="F8" s="141">
        <f t="shared" si="1"/>
        <v>-3.6470179006234393E-2</v>
      </c>
      <c r="G8" s="117">
        <v>247715</v>
      </c>
      <c r="H8" s="106">
        <f t="shared" si="2"/>
        <v>1.7510638647454169E-2</v>
      </c>
      <c r="I8" s="105">
        <v>285306</v>
      </c>
      <c r="J8" s="141">
        <f t="shared" si="3"/>
        <v>1.0308256166008611E-2</v>
      </c>
      <c r="K8" s="117">
        <v>89644</v>
      </c>
      <c r="L8" s="106">
        <f t="shared" si="4"/>
        <v>-0.30414127692606252</v>
      </c>
      <c r="M8" s="105">
        <v>374950</v>
      </c>
      <c r="N8" s="141">
        <f t="shared" si="5"/>
        <v>-8.8200962988181475E-2</v>
      </c>
    </row>
    <row r="9" spans="2:14">
      <c r="B9" s="54" t="s">
        <v>93</v>
      </c>
      <c r="C9" s="117">
        <v>1619</v>
      </c>
      <c r="D9" s="106">
        <f t="shared" si="0"/>
        <v>-0.44478737997256512</v>
      </c>
      <c r="E9" s="105">
        <v>36041</v>
      </c>
      <c r="F9" s="141">
        <f t="shared" si="1"/>
        <v>-0.13312969020588805</v>
      </c>
      <c r="G9" s="117">
        <v>219086</v>
      </c>
      <c r="H9" s="106">
        <f t="shared" si="2"/>
        <v>3.6171359925841085E-2</v>
      </c>
      <c r="I9" s="105">
        <v>256746</v>
      </c>
      <c r="J9" s="141">
        <f t="shared" si="3"/>
        <v>3.1883718204197553E-3</v>
      </c>
      <c r="K9" s="117">
        <v>80982</v>
      </c>
      <c r="L9" s="106">
        <f t="shared" si="4"/>
        <v>-0.32419824586292356</v>
      </c>
      <c r="M9" s="105">
        <v>337728</v>
      </c>
      <c r="N9" s="141">
        <f t="shared" si="5"/>
        <v>-0.10121593246771221</v>
      </c>
    </row>
    <row r="10" spans="2:14">
      <c r="B10" s="54" t="s">
        <v>94</v>
      </c>
      <c r="C10" s="117">
        <v>3523</v>
      </c>
      <c r="D10" s="106">
        <f t="shared" si="0"/>
        <v>0.20816186556927296</v>
      </c>
      <c r="E10" s="105">
        <v>45827</v>
      </c>
      <c r="F10" s="141">
        <f t="shared" si="1"/>
        <v>0.10224648835866845</v>
      </c>
      <c r="G10" s="117">
        <v>261985</v>
      </c>
      <c r="H10" s="106">
        <f t="shared" si="2"/>
        <v>0.23906298773162815</v>
      </c>
      <c r="I10" s="105">
        <v>311335</v>
      </c>
      <c r="J10" s="141">
        <f t="shared" si="3"/>
        <v>0.21648497636072372</v>
      </c>
      <c r="K10" s="117">
        <v>123383</v>
      </c>
      <c r="L10" s="106">
        <f t="shared" si="4"/>
        <v>2.9641745458186985E-2</v>
      </c>
      <c r="M10" s="105">
        <v>434718</v>
      </c>
      <c r="N10" s="141">
        <f t="shared" si="5"/>
        <v>0.15690026373146759</v>
      </c>
    </row>
    <row r="11" spans="2:14">
      <c r="B11" s="54" t="s">
        <v>95</v>
      </c>
      <c r="C11" s="117">
        <v>3160</v>
      </c>
      <c r="D11" s="106">
        <f t="shared" si="0"/>
        <v>-0.38293302089435655</v>
      </c>
      <c r="E11" s="105">
        <v>56883</v>
      </c>
      <c r="F11" s="141">
        <f t="shared" si="1"/>
        <v>0.10199930256887124</v>
      </c>
      <c r="G11" s="117">
        <v>325435</v>
      </c>
      <c r="H11" s="106">
        <f t="shared" si="2"/>
        <v>0.22120861883926368</v>
      </c>
      <c r="I11" s="105">
        <v>385478</v>
      </c>
      <c r="J11" s="141">
        <f t="shared" si="3"/>
        <v>0.1925995823342872</v>
      </c>
      <c r="K11" s="117">
        <v>167527</v>
      </c>
      <c r="L11" s="106">
        <f t="shared" si="4"/>
        <v>2.0218382894760856E-2</v>
      </c>
      <c r="M11" s="105">
        <v>553005</v>
      </c>
      <c r="N11" s="141">
        <f t="shared" si="5"/>
        <v>0.13452748280785842</v>
      </c>
    </row>
    <row r="12" spans="2:14">
      <c r="B12" s="54" t="s">
        <v>96</v>
      </c>
      <c r="C12" s="117">
        <v>3506</v>
      </c>
      <c r="D12" s="106">
        <f t="shared" si="0"/>
        <v>-0.17796014067995314</v>
      </c>
      <c r="E12" s="105">
        <v>59953</v>
      </c>
      <c r="F12" s="141">
        <f t="shared" si="1"/>
        <v>3.3422966870065851E-2</v>
      </c>
      <c r="G12" s="117">
        <v>310823</v>
      </c>
      <c r="H12" s="106">
        <f t="shared" si="2"/>
        <v>9.7755912186025418E-2</v>
      </c>
      <c r="I12" s="105">
        <v>374282</v>
      </c>
      <c r="J12" s="141">
        <f t="shared" si="3"/>
        <v>8.3546839671938544E-2</v>
      </c>
      <c r="K12" s="117">
        <v>159627</v>
      </c>
      <c r="L12" s="106">
        <f t="shared" si="4"/>
        <v>-9.9236511994041043E-2</v>
      </c>
      <c r="M12" s="105">
        <v>533909</v>
      </c>
      <c r="N12" s="141">
        <f t="shared" si="5"/>
        <v>2.1569505353630447E-2</v>
      </c>
    </row>
    <row r="13" spans="2:14">
      <c r="B13" s="54" t="s">
        <v>97</v>
      </c>
      <c r="C13" s="117">
        <v>2410</v>
      </c>
      <c r="D13" s="106">
        <f t="shared" si="0"/>
        <v>-0.28698224852071008</v>
      </c>
      <c r="E13" s="105">
        <v>58824</v>
      </c>
      <c r="F13" s="141">
        <f t="shared" si="1"/>
        <v>8.0945993127400362E-2</v>
      </c>
      <c r="G13" s="117">
        <v>298106</v>
      </c>
      <c r="H13" s="106">
        <f t="shared" si="2"/>
        <v>-1.213187658027548E-2</v>
      </c>
      <c r="I13" s="105">
        <v>359340</v>
      </c>
      <c r="J13" s="141">
        <f t="shared" si="3"/>
        <v>-6.2853551225638959E-4</v>
      </c>
      <c r="K13" s="117">
        <v>160817</v>
      </c>
      <c r="L13" s="106">
        <f t="shared" si="4"/>
        <v>-0.13709045641372353</v>
      </c>
      <c r="M13" s="105">
        <v>520157</v>
      </c>
      <c r="N13" s="141">
        <f t="shared" si="5"/>
        <v>-4.7212839694320885E-2</v>
      </c>
    </row>
    <row r="14" spans="2:14" ht="30" customHeight="1">
      <c r="B14" s="108" t="str">
        <f>actualizaciones!$A$2</f>
        <v xml:space="preserve">acumulado julio 2011 </v>
      </c>
      <c r="C14" s="109">
        <v>18076</v>
      </c>
      <c r="D14" s="157">
        <v>-0.18872582020555628</v>
      </c>
      <c r="E14" s="109">
        <v>329585</v>
      </c>
      <c r="F14" s="157">
        <v>2.9052703884101305E-2</v>
      </c>
      <c r="G14" s="109">
        <v>1923711</v>
      </c>
      <c r="H14" s="157">
        <v>0.10748348743905489</v>
      </c>
      <c r="I14" s="109">
        <v>2271372</v>
      </c>
      <c r="J14" s="157">
        <v>9.2230516664005835E-2</v>
      </c>
      <c r="K14" s="109">
        <v>896443</v>
      </c>
      <c r="L14" s="157">
        <v>-0.1132597122287925</v>
      </c>
      <c r="M14" s="109">
        <v>3167815</v>
      </c>
      <c r="N14" s="157">
        <v>2.5012344224941252E-2</v>
      </c>
    </row>
    <row r="15" spans="2:14" outlineLevel="1">
      <c r="B15" s="54" t="s">
        <v>86</v>
      </c>
      <c r="C15" s="117">
        <v>3060</v>
      </c>
      <c r="D15" s="106">
        <f>C15/C28-1</f>
        <v>-0.20436817472698909</v>
      </c>
      <c r="E15" s="105">
        <v>51211</v>
      </c>
      <c r="F15" s="141">
        <f>E15/E28-1</f>
        <v>-3.6771620960764362E-2</v>
      </c>
      <c r="G15" s="117">
        <v>233864</v>
      </c>
      <c r="H15" s="106">
        <f t="shared" ref="H15:H66" si="6">G15/G28-1</f>
        <v>-0.13368302513039354</v>
      </c>
      <c r="I15" s="105">
        <v>288135</v>
      </c>
      <c r="J15" s="141">
        <f t="shared" ref="J15:J66" si="7">I15/I28-1</f>
        <v>-0.1187561933423863</v>
      </c>
      <c r="K15" s="117">
        <v>158677</v>
      </c>
      <c r="L15" s="106">
        <f t="shared" ref="L15:L66" si="8">K15/K28-1</f>
        <v>-0.12176911411461278</v>
      </c>
      <c r="M15" s="105">
        <v>446812</v>
      </c>
      <c r="N15" s="141">
        <f t="shared" ref="N15:N66" si="9">M15/M28-1</f>
        <v>-0.11982854058568837</v>
      </c>
    </row>
    <row r="16" spans="2:14" outlineLevel="1">
      <c r="B16" s="54" t="s">
        <v>87</v>
      </c>
      <c r="C16" s="117">
        <v>3871</v>
      </c>
      <c r="D16" s="106">
        <f t="shared" ref="D16:F66" si="10">C16/C29-1</f>
        <v>3.7555282555282554</v>
      </c>
      <c r="E16" s="105">
        <v>51035</v>
      </c>
      <c r="F16" s="141">
        <f t="shared" si="10"/>
        <v>2.5932254497939455E-2</v>
      </c>
      <c r="G16" s="117">
        <v>234525</v>
      </c>
      <c r="H16" s="106">
        <f t="shared" si="6"/>
        <v>-0.13223736790693541</v>
      </c>
      <c r="I16" s="105">
        <v>289431</v>
      </c>
      <c r="J16" s="141">
        <f t="shared" si="7"/>
        <v>-9.7848346284399756E-2</v>
      </c>
      <c r="K16" s="117">
        <v>155847</v>
      </c>
      <c r="L16" s="106">
        <f t="shared" si="8"/>
        <v>-6.4959141797760855E-2</v>
      </c>
      <c r="M16" s="105">
        <v>445278</v>
      </c>
      <c r="N16" s="141">
        <f t="shared" si="9"/>
        <v>-8.6603609868368459E-2</v>
      </c>
    </row>
    <row r="17" spans="2:14" outlineLevel="1">
      <c r="B17" s="54" t="s">
        <v>88</v>
      </c>
      <c r="C17" s="117">
        <v>1951</v>
      </c>
      <c r="D17" s="106">
        <f t="shared" si="10"/>
        <v>0.20357803824799503</v>
      </c>
      <c r="E17" s="105">
        <v>32054</v>
      </c>
      <c r="F17" s="141">
        <f t="shared" si="10"/>
        <v>-4.8729819563152921E-2</v>
      </c>
      <c r="G17" s="117">
        <v>201160</v>
      </c>
      <c r="H17" s="106">
        <f t="shared" si="6"/>
        <v>-4.3684543306599988E-2</v>
      </c>
      <c r="I17" s="105">
        <v>235165</v>
      </c>
      <c r="J17" s="141">
        <f t="shared" si="7"/>
        <v>-4.2745027801975088E-2</v>
      </c>
      <c r="K17" s="117">
        <v>107357</v>
      </c>
      <c r="L17" s="106">
        <f t="shared" si="8"/>
        <v>-0.16845847598097685</v>
      </c>
      <c r="M17" s="105">
        <v>342522</v>
      </c>
      <c r="N17" s="141">
        <f t="shared" si="9"/>
        <v>-8.60523198104447E-2</v>
      </c>
    </row>
    <row r="18" spans="2:14" outlineLevel="1">
      <c r="B18" s="54" t="s">
        <v>89</v>
      </c>
      <c r="C18" s="117">
        <v>2425</v>
      </c>
      <c r="D18" s="106">
        <f t="shared" si="10"/>
        <v>0.43831553973902726</v>
      </c>
      <c r="E18" s="105">
        <v>30330</v>
      </c>
      <c r="F18" s="141">
        <f t="shared" si="10"/>
        <v>-0.15317176680813049</v>
      </c>
      <c r="G18" s="117">
        <v>214552</v>
      </c>
      <c r="H18" s="106">
        <f t="shared" si="6"/>
        <v>-8.1120204888369241E-2</v>
      </c>
      <c r="I18" s="105">
        <v>247307</v>
      </c>
      <c r="J18" s="141">
        <f t="shared" si="7"/>
        <v>-8.7411206848834855E-2</v>
      </c>
      <c r="K18" s="117">
        <v>97569</v>
      </c>
      <c r="L18" s="106">
        <f t="shared" si="8"/>
        <v>-0.19287752822930881</v>
      </c>
      <c r="M18" s="105">
        <v>344876</v>
      </c>
      <c r="N18" s="141">
        <f t="shared" si="9"/>
        <v>-0.11994488108604673</v>
      </c>
    </row>
    <row r="19" spans="2:14" outlineLevel="1">
      <c r="B19" s="54" t="s">
        <v>90</v>
      </c>
      <c r="C19" s="117">
        <v>2046</v>
      </c>
      <c r="D19" s="106">
        <f t="shared" si="10"/>
        <v>-0.29032258064516125</v>
      </c>
      <c r="E19" s="105">
        <v>35904</v>
      </c>
      <c r="F19" s="141">
        <f t="shared" si="10"/>
        <v>-0.32023173917982506</v>
      </c>
      <c r="G19" s="117">
        <v>274765</v>
      </c>
      <c r="H19" s="106">
        <f t="shared" si="6"/>
        <v>-0.15303165747048486</v>
      </c>
      <c r="I19" s="105">
        <v>312715</v>
      </c>
      <c r="J19" s="141">
        <f t="shared" si="7"/>
        <v>-0.17730610269105607</v>
      </c>
      <c r="K19" s="117">
        <v>133845</v>
      </c>
      <c r="L19" s="106">
        <f t="shared" si="8"/>
        <v>-0.27156805120167193</v>
      </c>
      <c r="M19" s="105">
        <v>446560</v>
      </c>
      <c r="N19" s="141">
        <f t="shared" si="9"/>
        <v>-0.20802333933369399</v>
      </c>
    </row>
    <row r="20" spans="2:14" outlineLevel="1">
      <c r="B20" s="54" t="s">
        <v>91</v>
      </c>
      <c r="C20" s="117">
        <v>2113</v>
      </c>
      <c r="D20" s="106">
        <f t="shared" si="10"/>
        <v>1.0594541910331383</v>
      </c>
      <c r="E20" s="105">
        <v>35704</v>
      </c>
      <c r="F20" s="141">
        <f t="shared" si="10"/>
        <v>-0.22825523084904031</v>
      </c>
      <c r="G20" s="117">
        <v>219286</v>
      </c>
      <c r="H20" s="106">
        <f t="shared" si="6"/>
        <v>-0.11855100309913613</v>
      </c>
      <c r="I20" s="105">
        <v>257103</v>
      </c>
      <c r="J20" s="141">
        <f t="shared" si="7"/>
        <v>-0.13161121225119821</v>
      </c>
      <c r="K20" s="117">
        <v>114669</v>
      </c>
      <c r="L20" s="106">
        <f t="shared" si="8"/>
        <v>-0.27644954284740753</v>
      </c>
      <c r="M20" s="105">
        <v>371772</v>
      </c>
      <c r="N20" s="141">
        <f t="shared" si="9"/>
        <v>-0.18210977890221103</v>
      </c>
    </row>
    <row r="21" spans="2:14" outlineLevel="1">
      <c r="B21" s="54" t="s">
        <v>92</v>
      </c>
      <c r="C21" s="117">
        <v>1570</v>
      </c>
      <c r="D21" s="106">
        <f t="shared" si="10"/>
        <v>0.75615212527964215</v>
      </c>
      <c r="E21" s="105">
        <v>37373</v>
      </c>
      <c r="F21" s="141">
        <f t="shared" si="10"/>
        <v>-8.5988896769302214E-2</v>
      </c>
      <c r="G21" s="117">
        <v>243452</v>
      </c>
      <c r="H21" s="106">
        <f t="shared" si="6"/>
        <v>0.14068576462099269</v>
      </c>
      <c r="I21" s="105">
        <v>282395</v>
      </c>
      <c r="J21" s="141">
        <f t="shared" si="7"/>
        <v>0.1065244564259098</v>
      </c>
      <c r="K21" s="117">
        <v>128825</v>
      </c>
      <c r="L21" s="106">
        <f t="shared" si="8"/>
        <v>-0.13326784765159827</v>
      </c>
      <c r="M21" s="105">
        <v>411220</v>
      </c>
      <c r="N21" s="141">
        <f t="shared" si="9"/>
        <v>1.8269521248408971E-2</v>
      </c>
    </row>
    <row r="22" spans="2:14" outlineLevel="1">
      <c r="B22" s="54" t="s">
        <v>93</v>
      </c>
      <c r="C22" s="117">
        <v>2916</v>
      </c>
      <c r="D22" s="106">
        <f t="shared" si="10"/>
        <v>2.9781718963165074</v>
      </c>
      <c r="E22" s="105">
        <v>41576</v>
      </c>
      <c r="F22" s="141">
        <f t="shared" si="10"/>
        <v>2.0871187938908742E-2</v>
      </c>
      <c r="G22" s="117">
        <v>211438</v>
      </c>
      <c r="H22" s="106">
        <f t="shared" si="6"/>
        <v>2.8665116324326334E-2</v>
      </c>
      <c r="I22" s="105">
        <v>255930</v>
      </c>
      <c r="J22" s="141">
        <f t="shared" si="7"/>
        <v>3.6132871804214428E-2</v>
      </c>
      <c r="K22" s="117">
        <v>119831</v>
      </c>
      <c r="L22" s="106">
        <f t="shared" si="8"/>
        <v>-8.575504879035023E-2</v>
      </c>
      <c r="M22" s="105">
        <v>375761</v>
      </c>
      <c r="N22" s="141">
        <f t="shared" si="9"/>
        <v>-6.123107523355098E-3</v>
      </c>
    </row>
    <row r="23" spans="2:14" outlineLevel="1">
      <c r="B23" s="54" t="s">
        <v>94</v>
      </c>
      <c r="C23" s="117">
        <v>2916</v>
      </c>
      <c r="D23" s="106">
        <f t="shared" si="10"/>
        <v>0.11638591117917296</v>
      </c>
      <c r="E23" s="105">
        <v>41576</v>
      </c>
      <c r="F23" s="141">
        <f t="shared" si="10"/>
        <v>-0.1615882554598802</v>
      </c>
      <c r="G23" s="117">
        <v>211438</v>
      </c>
      <c r="H23" s="106">
        <f t="shared" si="6"/>
        <v>-0.15892103473103436</v>
      </c>
      <c r="I23" s="105">
        <v>255930</v>
      </c>
      <c r="J23" s="141">
        <f t="shared" si="7"/>
        <v>-0.15698804308442305</v>
      </c>
      <c r="K23" s="117">
        <v>119831</v>
      </c>
      <c r="L23" s="106">
        <f t="shared" si="8"/>
        <v>-0.1870021846208122</v>
      </c>
      <c r="M23" s="105">
        <v>375761</v>
      </c>
      <c r="N23" s="141">
        <f t="shared" si="9"/>
        <v>-0.16679749170702285</v>
      </c>
    </row>
    <row r="24" spans="2:14" outlineLevel="1">
      <c r="B24" s="54" t="s">
        <v>95</v>
      </c>
      <c r="C24" s="117">
        <v>5121</v>
      </c>
      <c r="D24" s="106">
        <f t="shared" si="10"/>
        <v>-1.0817075526366571E-2</v>
      </c>
      <c r="E24" s="105">
        <v>51618</v>
      </c>
      <c r="F24" s="141">
        <f t="shared" si="10"/>
        <v>-2.8184128777181572E-2</v>
      </c>
      <c r="G24" s="117">
        <v>266486</v>
      </c>
      <c r="H24" s="106">
        <f t="shared" si="6"/>
        <v>-6.3992553695930821E-2</v>
      </c>
      <c r="I24" s="105">
        <v>323225</v>
      </c>
      <c r="J24" s="141">
        <f t="shared" si="7"/>
        <v>-5.7644819050895468E-2</v>
      </c>
      <c r="K24" s="117">
        <v>164207</v>
      </c>
      <c r="L24" s="106">
        <f t="shared" si="8"/>
        <v>-0.19686683817703388</v>
      </c>
      <c r="M24" s="105">
        <v>487432</v>
      </c>
      <c r="N24" s="141">
        <f t="shared" si="9"/>
        <v>-0.10964006174023433</v>
      </c>
    </row>
    <row r="25" spans="2:14" outlineLevel="1">
      <c r="B25" s="54" t="s">
        <v>96</v>
      </c>
      <c r="C25" s="117">
        <v>4265</v>
      </c>
      <c r="D25" s="106">
        <f t="shared" si="10"/>
        <v>-0.29270315091210619</v>
      </c>
      <c r="E25" s="105">
        <v>58014</v>
      </c>
      <c r="F25" s="141">
        <f t="shared" si="10"/>
        <v>-4.513134505234051E-2</v>
      </c>
      <c r="G25" s="117">
        <v>283144</v>
      </c>
      <c r="H25" s="106">
        <f t="shared" si="6"/>
        <v>0.10434022902430651</v>
      </c>
      <c r="I25" s="105">
        <v>345423</v>
      </c>
      <c r="J25" s="141">
        <f t="shared" si="7"/>
        <v>6.8832036834190369E-2</v>
      </c>
      <c r="K25" s="117">
        <v>177213</v>
      </c>
      <c r="L25" s="106">
        <f t="shared" si="8"/>
        <v>-0.14836244803806142</v>
      </c>
      <c r="M25" s="105">
        <v>522636</v>
      </c>
      <c r="N25" s="141">
        <f t="shared" si="9"/>
        <v>-1.6238661453931491E-2</v>
      </c>
    </row>
    <row r="26" spans="2:14" outlineLevel="1">
      <c r="B26" s="54" t="s">
        <v>97</v>
      </c>
      <c r="C26" s="117">
        <v>3380</v>
      </c>
      <c r="D26" s="106">
        <f t="shared" si="10"/>
        <v>-0.30723508915761422</v>
      </c>
      <c r="E26" s="105">
        <v>54419</v>
      </c>
      <c r="F26" s="141">
        <f t="shared" si="10"/>
        <v>-0.15007496720184921</v>
      </c>
      <c r="G26" s="117">
        <v>301767</v>
      </c>
      <c r="H26" s="106">
        <f t="shared" si="6"/>
        <v>2.5124757533860231E-2</v>
      </c>
      <c r="I26" s="105">
        <v>359566</v>
      </c>
      <c r="J26" s="141">
        <f t="shared" si="7"/>
        <v>-1.0218069907894201E-2</v>
      </c>
      <c r="K26" s="117">
        <v>186366</v>
      </c>
      <c r="L26" s="106">
        <f t="shared" si="8"/>
        <v>-0.19338140456878716</v>
      </c>
      <c r="M26" s="105">
        <v>545932</v>
      </c>
      <c r="N26" s="141">
        <f t="shared" si="9"/>
        <v>-8.1423600594961676E-2</v>
      </c>
    </row>
    <row r="27" spans="2:14" ht="15" customHeight="1">
      <c r="B27" s="142">
        <v>2010</v>
      </c>
      <c r="C27" s="113">
        <v>35634</v>
      </c>
      <c r="D27" s="114">
        <f t="shared" si="10"/>
        <v>0.10661159591317038</v>
      </c>
      <c r="E27" s="113">
        <v>520814</v>
      </c>
      <c r="F27" s="114">
        <f t="shared" si="10"/>
        <v>-0.10298514660493829</v>
      </c>
      <c r="G27" s="113">
        <v>2895877</v>
      </c>
      <c r="H27" s="114">
        <f t="shared" si="6"/>
        <v>-5.4585325339625901E-2</v>
      </c>
      <c r="I27" s="113">
        <v>3452325</v>
      </c>
      <c r="J27" s="114">
        <f t="shared" si="7"/>
        <v>-6.0818007092169668E-2</v>
      </c>
      <c r="K27" s="113">
        <v>1664237</v>
      </c>
      <c r="L27" s="114">
        <f t="shared" si="8"/>
        <v>-0.17212642177236226</v>
      </c>
      <c r="M27" s="113">
        <v>5116562</v>
      </c>
      <c r="N27" s="114">
        <f t="shared" si="9"/>
        <v>-0.10016953504486348</v>
      </c>
    </row>
    <row r="28" spans="2:14" ht="15" hidden="1" customHeight="1" outlineLevel="1">
      <c r="B28" s="54" t="s">
        <v>86</v>
      </c>
      <c r="C28" s="117">
        <v>3846</v>
      </c>
      <c r="D28" s="106">
        <f t="shared" si="10"/>
        <v>-0.40528838719653626</v>
      </c>
      <c r="E28" s="105">
        <v>53166</v>
      </c>
      <c r="F28" s="141">
        <f t="shared" si="10"/>
        <v>-0.33281463726831229</v>
      </c>
      <c r="G28" s="117">
        <v>269952</v>
      </c>
      <c r="H28" s="106">
        <f t="shared" si="6"/>
        <v>-1.0570452579571565E-2</v>
      </c>
      <c r="I28" s="105">
        <v>326964</v>
      </c>
      <c r="J28" s="141">
        <f t="shared" si="7"/>
        <v>-8.9211398646201867E-2</v>
      </c>
      <c r="K28" s="117">
        <v>180678</v>
      </c>
      <c r="L28" s="106">
        <f t="shared" si="8"/>
        <v>-0.18794214675451926</v>
      </c>
      <c r="M28" s="105">
        <v>507642</v>
      </c>
      <c r="N28" s="141">
        <f t="shared" si="9"/>
        <v>-0.12698887673607528</v>
      </c>
    </row>
    <row r="29" spans="2:14" ht="15" hidden="1" customHeight="1" outlineLevel="1">
      <c r="B29" s="54" t="s">
        <v>87</v>
      </c>
      <c r="C29" s="117">
        <v>814</v>
      </c>
      <c r="D29" s="106">
        <f t="shared" si="10"/>
        <v>-0.82524688707599825</v>
      </c>
      <c r="E29" s="105">
        <v>49745</v>
      </c>
      <c r="F29" s="141">
        <f t="shared" si="10"/>
        <v>-0.29393646918556793</v>
      </c>
      <c r="G29" s="117">
        <v>270264</v>
      </c>
      <c r="H29" s="106">
        <f t="shared" si="6"/>
        <v>2.2435742919761914E-3</v>
      </c>
      <c r="I29" s="105">
        <v>320823</v>
      </c>
      <c r="J29" s="141">
        <f t="shared" si="7"/>
        <v>-6.9460598484211267E-2</v>
      </c>
      <c r="K29" s="117">
        <v>166674</v>
      </c>
      <c r="L29" s="106">
        <f t="shared" si="8"/>
        <v>-0.18549395988897144</v>
      </c>
      <c r="M29" s="105">
        <v>487497</v>
      </c>
      <c r="N29" s="141">
        <f t="shared" si="9"/>
        <v>-0.11267867121220665</v>
      </c>
    </row>
    <row r="30" spans="2:14" ht="15" hidden="1" customHeight="1" outlineLevel="1">
      <c r="B30" s="54" t="s">
        <v>88</v>
      </c>
      <c r="C30" s="117">
        <v>1621</v>
      </c>
      <c r="D30" s="106">
        <f t="shared" si="10"/>
        <v>-0.55503705737029918</v>
      </c>
      <c r="E30" s="105">
        <v>33696</v>
      </c>
      <c r="F30" s="141">
        <f t="shared" si="10"/>
        <v>-0.41478664096285101</v>
      </c>
      <c r="G30" s="117">
        <v>210349</v>
      </c>
      <c r="H30" s="106">
        <f t="shared" si="6"/>
        <v>-0.14296831391914078</v>
      </c>
      <c r="I30" s="105">
        <v>245666</v>
      </c>
      <c r="J30" s="141">
        <f t="shared" si="7"/>
        <v>-0.19890041446418028</v>
      </c>
      <c r="K30" s="117">
        <v>129106</v>
      </c>
      <c r="L30" s="106">
        <f t="shared" si="8"/>
        <v>-0.25007260772081463</v>
      </c>
      <c r="M30" s="105">
        <v>374772</v>
      </c>
      <c r="N30" s="141">
        <f t="shared" si="9"/>
        <v>-0.21729922998043105</v>
      </c>
    </row>
    <row r="31" spans="2:14" ht="15" hidden="1" customHeight="1" outlineLevel="1">
      <c r="B31" s="54" t="s">
        <v>89</v>
      </c>
      <c r="C31" s="117">
        <v>1686</v>
      </c>
      <c r="D31" s="106">
        <f t="shared" si="10"/>
        <v>-0.60226468506723285</v>
      </c>
      <c r="E31" s="105">
        <v>35816</v>
      </c>
      <c r="F31" s="141">
        <f t="shared" si="10"/>
        <v>-0.35139442231075702</v>
      </c>
      <c r="G31" s="117">
        <v>233493</v>
      </c>
      <c r="H31" s="106">
        <f t="shared" si="6"/>
        <v>-0.16384478202015429</v>
      </c>
      <c r="I31" s="105">
        <v>270995</v>
      </c>
      <c r="J31" s="141">
        <f t="shared" si="7"/>
        <v>-0.1999084749265585</v>
      </c>
      <c r="K31" s="117">
        <v>120885</v>
      </c>
      <c r="L31" s="106">
        <f t="shared" si="8"/>
        <v>-0.2818272012737415</v>
      </c>
      <c r="M31" s="105">
        <v>391880</v>
      </c>
      <c r="N31" s="141">
        <f t="shared" si="9"/>
        <v>-0.22710382858540357</v>
      </c>
    </row>
    <row r="32" spans="2:14" ht="15" hidden="1" customHeight="1" outlineLevel="1">
      <c r="B32" s="54" t="s">
        <v>90</v>
      </c>
      <c r="C32" s="117">
        <v>2883</v>
      </c>
      <c r="D32" s="106">
        <f t="shared" si="10"/>
        <v>-0.54818993888105316</v>
      </c>
      <c r="E32" s="105">
        <v>52818</v>
      </c>
      <c r="F32" s="141">
        <f t="shared" si="10"/>
        <v>-0.40928713624264657</v>
      </c>
      <c r="G32" s="117">
        <v>324410</v>
      </c>
      <c r="H32" s="106">
        <f t="shared" si="6"/>
        <v>-0.12017248860924279</v>
      </c>
      <c r="I32" s="105">
        <v>380111</v>
      </c>
      <c r="J32" s="141">
        <f t="shared" si="7"/>
        <v>-0.1817034971960001</v>
      </c>
      <c r="K32" s="117">
        <v>183744</v>
      </c>
      <c r="L32" s="106">
        <f t="shared" si="8"/>
        <v>-0.34790524354538199</v>
      </c>
      <c r="M32" s="105">
        <v>563855</v>
      </c>
      <c r="N32" s="141">
        <f t="shared" si="9"/>
        <v>-0.24445590856101518</v>
      </c>
    </row>
    <row r="33" spans="2:14" ht="15" hidden="1" customHeight="1" outlineLevel="1">
      <c r="B33" s="54" t="s">
        <v>91</v>
      </c>
      <c r="C33" s="117">
        <v>1026</v>
      </c>
      <c r="D33" s="106">
        <f t="shared" si="10"/>
        <v>-0.74778761061946897</v>
      </c>
      <c r="E33" s="105">
        <v>46264</v>
      </c>
      <c r="F33" s="141">
        <f t="shared" si="10"/>
        <v>-0.21959448061806286</v>
      </c>
      <c r="G33" s="117">
        <v>248779</v>
      </c>
      <c r="H33" s="106">
        <f t="shared" si="6"/>
        <v>-0.2086980584747703</v>
      </c>
      <c r="I33" s="105">
        <v>296069</v>
      </c>
      <c r="J33" s="141">
        <f t="shared" si="7"/>
        <v>-0.2162137120044898</v>
      </c>
      <c r="K33" s="117">
        <v>158481</v>
      </c>
      <c r="L33" s="106">
        <f t="shared" si="8"/>
        <v>-0.28909015058741205</v>
      </c>
      <c r="M33" s="105">
        <v>454550</v>
      </c>
      <c r="N33" s="141">
        <f t="shared" si="9"/>
        <v>-0.24326043128578301</v>
      </c>
    </row>
    <row r="34" spans="2:14" ht="15" hidden="1" customHeight="1" outlineLevel="1">
      <c r="B34" s="54" t="s">
        <v>92</v>
      </c>
      <c r="C34" s="117">
        <v>894</v>
      </c>
      <c r="D34" s="106">
        <f t="shared" si="10"/>
        <v>-0.69151138716356109</v>
      </c>
      <c r="E34" s="105">
        <v>40889</v>
      </c>
      <c r="F34" s="141">
        <f t="shared" si="10"/>
        <v>-0.33063222342271548</v>
      </c>
      <c r="G34" s="117">
        <v>213426</v>
      </c>
      <c r="H34" s="106">
        <f t="shared" si="6"/>
        <v>-0.18898460626465374</v>
      </c>
      <c r="I34" s="105">
        <v>255209</v>
      </c>
      <c r="J34" s="141">
        <f t="shared" si="7"/>
        <v>-0.21988549349978448</v>
      </c>
      <c r="K34" s="117">
        <v>148633</v>
      </c>
      <c r="L34" s="106">
        <f t="shared" si="8"/>
        <v>-0.17290559528115523</v>
      </c>
      <c r="M34" s="105">
        <v>403842</v>
      </c>
      <c r="N34" s="141">
        <f t="shared" si="9"/>
        <v>-0.20322858134983268</v>
      </c>
    </row>
    <row r="35" spans="2:14" ht="15" hidden="1" customHeight="1" outlineLevel="1">
      <c r="B35" s="54" t="s">
        <v>93</v>
      </c>
      <c r="C35" s="117">
        <v>733</v>
      </c>
      <c r="D35" s="106">
        <f t="shared" si="10"/>
        <v>-0.81262781186094069</v>
      </c>
      <c r="E35" s="105">
        <v>40726</v>
      </c>
      <c r="F35" s="141">
        <f t="shared" si="10"/>
        <v>-0.34633410374935802</v>
      </c>
      <c r="G35" s="117">
        <v>205546</v>
      </c>
      <c r="H35" s="106">
        <f t="shared" si="6"/>
        <v>-0.19480560180197826</v>
      </c>
      <c r="I35" s="105">
        <v>247005</v>
      </c>
      <c r="J35" s="141">
        <f t="shared" si="7"/>
        <v>-0.23168922302646111</v>
      </c>
      <c r="K35" s="117">
        <v>131071</v>
      </c>
      <c r="L35" s="106">
        <f t="shared" si="8"/>
        <v>-0.30427189825578305</v>
      </c>
      <c r="M35" s="105">
        <v>378076</v>
      </c>
      <c r="N35" s="141">
        <f t="shared" si="9"/>
        <v>-0.25850731047196918</v>
      </c>
    </row>
    <row r="36" spans="2:14" ht="15" hidden="1" customHeight="1" outlineLevel="1">
      <c r="B36" s="54" t="s">
        <v>94</v>
      </c>
      <c r="C36" s="117">
        <v>2612</v>
      </c>
      <c r="D36" s="106">
        <f t="shared" si="10"/>
        <v>-0.43634009495036685</v>
      </c>
      <c r="E36" s="105">
        <v>49589</v>
      </c>
      <c r="F36" s="141">
        <f t="shared" si="10"/>
        <v>-0.42793364404042267</v>
      </c>
      <c r="G36" s="117">
        <v>251389</v>
      </c>
      <c r="H36" s="106">
        <f t="shared" si="6"/>
        <v>-0.20412266038548232</v>
      </c>
      <c r="I36" s="105">
        <v>303590</v>
      </c>
      <c r="J36" s="141">
        <f t="shared" si="7"/>
        <v>-0.25441203196604956</v>
      </c>
      <c r="K36" s="117">
        <v>147394</v>
      </c>
      <c r="L36" s="106">
        <f t="shared" si="8"/>
        <v>-0.28432143724204906</v>
      </c>
      <c r="M36" s="105">
        <v>450984</v>
      </c>
      <c r="N36" s="141">
        <f t="shared" si="9"/>
        <v>-0.26445855052419376</v>
      </c>
    </row>
    <row r="37" spans="2:14" ht="15" hidden="1" customHeight="1" outlineLevel="1">
      <c r="B37" s="54" t="s">
        <v>95</v>
      </c>
      <c r="C37" s="117">
        <v>5177</v>
      </c>
      <c r="D37" s="106">
        <f t="shared" si="10"/>
        <v>-0.47457627118644063</v>
      </c>
      <c r="E37" s="105">
        <v>53115</v>
      </c>
      <c r="F37" s="141">
        <f t="shared" si="10"/>
        <v>-0.41158550095271862</v>
      </c>
      <c r="G37" s="117">
        <v>284705</v>
      </c>
      <c r="H37" s="106">
        <f t="shared" si="6"/>
        <v>-8.1925504093695478E-2</v>
      </c>
      <c r="I37" s="105">
        <v>342997</v>
      </c>
      <c r="J37" s="141">
        <f t="shared" si="7"/>
        <v>-0.16389506425632328</v>
      </c>
      <c r="K37" s="117">
        <v>204458</v>
      </c>
      <c r="L37" s="106">
        <f t="shared" si="8"/>
        <v>-0.18999267080007132</v>
      </c>
      <c r="M37" s="105">
        <v>547455</v>
      </c>
      <c r="N37" s="141">
        <f t="shared" si="9"/>
        <v>-0.17383614503649758</v>
      </c>
    </row>
    <row r="38" spans="2:14" ht="15" hidden="1" customHeight="1" outlineLevel="1">
      <c r="B38" s="54" t="s">
        <v>96</v>
      </c>
      <c r="C38" s="117">
        <v>6030</v>
      </c>
      <c r="D38" s="106">
        <f t="shared" si="10"/>
        <v>-0.356388088376561</v>
      </c>
      <c r="E38" s="105">
        <v>60756</v>
      </c>
      <c r="F38" s="141">
        <f t="shared" si="10"/>
        <v>-0.2940028120896615</v>
      </c>
      <c r="G38" s="117">
        <v>256392</v>
      </c>
      <c r="H38" s="106">
        <f t="shared" si="6"/>
        <v>-0.1410250397003544</v>
      </c>
      <c r="I38" s="105">
        <v>323178</v>
      </c>
      <c r="J38" s="141">
        <f t="shared" si="7"/>
        <v>-0.17956802534576255</v>
      </c>
      <c r="K38" s="117">
        <v>208085</v>
      </c>
      <c r="L38" s="106">
        <f t="shared" si="8"/>
        <v>-0.12990846863723227</v>
      </c>
      <c r="M38" s="105">
        <v>531263</v>
      </c>
      <c r="N38" s="141">
        <f t="shared" si="9"/>
        <v>-0.16080813186639598</v>
      </c>
    </row>
    <row r="39" spans="2:14" ht="15" hidden="1" customHeight="1" outlineLevel="1">
      <c r="B39" s="54" t="s">
        <v>97</v>
      </c>
      <c r="C39" s="117">
        <v>4879</v>
      </c>
      <c r="D39" s="106">
        <f t="shared" si="10"/>
        <v>-0.35437342860923648</v>
      </c>
      <c r="E39" s="105">
        <v>64028</v>
      </c>
      <c r="F39" s="141">
        <f t="shared" si="10"/>
        <v>-0.21918977585912536</v>
      </c>
      <c r="G39" s="117">
        <v>294371</v>
      </c>
      <c r="H39" s="106">
        <f t="shared" si="6"/>
        <v>1.3499741779996466E-2</v>
      </c>
      <c r="I39" s="105">
        <v>363278</v>
      </c>
      <c r="J39" s="141">
        <f t="shared" si="7"/>
        <v>-4.4027904602259471E-2</v>
      </c>
      <c r="K39" s="117">
        <v>231046</v>
      </c>
      <c r="L39" s="106">
        <f t="shared" si="8"/>
        <v>-0.10302658550220511</v>
      </c>
      <c r="M39" s="105">
        <v>594324</v>
      </c>
      <c r="N39" s="141">
        <f t="shared" si="9"/>
        <v>-6.7863041156349002E-2</v>
      </c>
    </row>
    <row r="40" spans="2:14" collapsed="1">
      <c r="B40" s="143">
        <v>2009</v>
      </c>
      <c r="C40" s="107">
        <v>32201</v>
      </c>
      <c r="D40" s="116">
        <f t="shared" si="10"/>
        <v>-0.52420987307732081</v>
      </c>
      <c r="E40" s="107">
        <v>580608</v>
      </c>
      <c r="F40" s="116">
        <f t="shared" si="10"/>
        <v>-0.34024592147830146</v>
      </c>
      <c r="G40" s="107">
        <v>3063076</v>
      </c>
      <c r="H40" s="116">
        <f t="shared" si="6"/>
        <v>-0.12072469089058357</v>
      </c>
      <c r="I40" s="107">
        <v>3675885</v>
      </c>
      <c r="J40" s="116">
        <f t="shared" si="7"/>
        <v>-0.17048246889832519</v>
      </c>
      <c r="K40" s="107">
        <v>2010255</v>
      </c>
      <c r="L40" s="116">
        <f t="shared" si="8"/>
        <v>-0.22548747644971512</v>
      </c>
      <c r="M40" s="107">
        <v>5686140</v>
      </c>
      <c r="N40" s="116">
        <f t="shared" si="9"/>
        <v>-0.1907996498579807</v>
      </c>
    </row>
    <row r="41" spans="2:14" ht="15" hidden="1" customHeight="1" outlineLevel="1">
      <c r="B41" s="54" t="s">
        <v>86</v>
      </c>
      <c r="C41" s="117">
        <v>6467</v>
      </c>
      <c r="D41" s="106">
        <f t="shared" si="10"/>
        <v>-4.9110424937509167E-2</v>
      </c>
      <c r="E41" s="105">
        <v>79687</v>
      </c>
      <c r="F41" s="141">
        <f t="shared" si="10"/>
        <v>-2.192137272470629E-2</v>
      </c>
      <c r="G41" s="117">
        <v>272836</v>
      </c>
      <c r="H41" s="106">
        <f t="shared" si="6"/>
        <v>-2.8635106220116113E-2</v>
      </c>
      <c r="I41" s="105">
        <v>358990</v>
      </c>
      <c r="J41" s="141">
        <f t="shared" si="7"/>
        <v>-2.7530590297248025E-2</v>
      </c>
      <c r="K41" s="117">
        <v>222494</v>
      </c>
      <c r="L41" s="106">
        <f t="shared" si="8"/>
        <v>-0.14426372003399957</v>
      </c>
      <c r="M41" s="105">
        <v>581484</v>
      </c>
      <c r="N41" s="141">
        <f t="shared" si="9"/>
        <v>-7.5771350825550421E-2</v>
      </c>
    </row>
    <row r="42" spans="2:14" ht="15" hidden="1" customHeight="1" outlineLevel="1">
      <c r="B42" s="54" t="s">
        <v>87</v>
      </c>
      <c r="C42" s="117">
        <v>4658</v>
      </c>
      <c r="D42" s="106">
        <f t="shared" si="10"/>
        <v>-0.51569972967352884</v>
      </c>
      <c r="E42" s="105">
        <v>70454</v>
      </c>
      <c r="F42" s="141">
        <f t="shared" si="10"/>
        <v>-0.11674146879622893</v>
      </c>
      <c r="G42" s="117">
        <v>269659</v>
      </c>
      <c r="H42" s="106">
        <f t="shared" si="6"/>
        <v>-7.7072880230544372E-2</v>
      </c>
      <c r="I42" s="105">
        <v>344771</v>
      </c>
      <c r="J42" s="141">
        <f t="shared" si="7"/>
        <v>-9.6422075573563415E-2</v>
      </c>
      <c r="K42" s="117">
        <v>204632</v>
      </c>
      <c r="L42" s="106">
        <f t="shared" si="8"/>
        <v>-9.6750841973771928E-2</v>
      </c>
      <c r="M42" s="105">
        <v>549403</v>
      </c>
      <c r="N42" s="141">
        <f t="shared" si="9"/>
        <v>-9.6544556686010696E-2</v>
      </c>
    </row>
    <row r="43" spans="2:14" ht="15" hidden="1" customHeight="1" outlineLevel="1">
      <c r="B43" s="54" t="s">
        <v>88</v>
      </c>
      <c r="C43" s="117">
        <v>3643</v>
      </c>
      <c r="D43" s="106">
        <f t="shared" si="10"/>
        <v>-0.26567224349929452</v>
      </c>
      <c r="E43" s="105">
        <v>57579</v>
      </c>
      <c r="F43" s="141">
        <f t="shared" si="10"/>
        <v>-8.8550488341538336E-2</v>
      </c>
      <c r="G43" s="117">
        <v>245439</v>
      </c>
      <c r="H43" s="106">
        <f t="shared" si="6"/>
        <v>-5.2779653821662165E-2</v>
      </c>
      <c r="I43" s="105">
        <v>306661</v>
      </c>
      <c r="J43" s="141">
        <f t="shared" si="7"/>
        <v>-6.2912338922349598E-2</v>
      </c>
      <c r="K43" s="117">
        <v>172158</v>
      </c>
      <c r="L43" s="106">
        <f t="shared" si="8"/>
        <v>-0.10233387561006135</v>
      </c>
      <c r="M43" s="105">
        <v>478819</v>
      </c>
      <c r="N43" s="141">
        <f t="shared" si="9"/>
        <v>-7.7478695959601773E-2</v>
      </c>
    </row>
    <row r="44" spans="2:14" ht="15" hidden="1" customHeight="1" outlineLevel="1">
      <c r="B44" s="54" t="s">
        <v>89</v>
      </c>
      <c r="C44" s="117">
        <v>4239</v>
      </c>
      <c r="D44" s="106">
        <f t="shared" si="10"/>
        <v>6.6492519591545562E-3</v>
      </c>
      <c r="E44" s="105">
        <v>55220</v>
      </c>
      <c r="F44" s="141">
        <f t="shared" si="10"/>
        <v>-0.18146512110521473</v>
      </c>
      <c r="G44" s="117">
        <v>279246</v>
      </c>
      <c r="H44" s="106">
        <f t="shared" si="6"/>
        <v>-7.2238520344597323E-2</v>
      </c>
      <c r="I44" s="105">
        <v>338705</v>
      </c>
      <c r="J44" s="141">
        <f t="shared" si="7"/>
        <v>-9.112010347177868E-2</v>
      </c>
      <c r="K44" s="117">
        <v>168323</v>
      </c>
      <c r="L44" s="106">
        <f t="shared" si="8"/>
        <v>-0.10513136769130982</v>
      </c>
      <c r="M44" s="105">
        <v>507028</v>
      </c>
      <c r="N44" s="141">
        <f t="shared" si="9"/>
        <v>-9.5819958627576862E-2</v>
      </c>
    </row>
    <row r="45" spans="2:14" ht="15" hidden="1" customHeight="1" outlineLevel="1">
      <c r="B45" s="54" t="s">
        <v>90</v>
      </c>
      <c r="C45" s="117">
        <v>6381</v>
      </c>
      <c r="D45" s="106">
        <f t="shared" si="10"/>
        <v>-0.31431334622823981</v>
      </c>
      <c r="E45" s="105">
        <v>89414</v>
      </c>
      <c r="F45" s="141">
        <f t="shared" si="10"/>
        <v>-4.6901315368708341E-2</v>
      </c>
      <c r="G45" s="117">
        <v>368720</v>
      </c>
      <c r="H45" s="106">
        <f t="shared" si="6"/>
        <v>-4.4122984393633047E-2</v>
      </c>
      <c r="I45" s="105">
        <v>464515</v>
      </c>
      <c r="J45" s="141">
        <f t="shared" si="7"/>
        <v>-4.9799533608804181E-2</v>
      </c>
      <c r="K45" s="117">
        <v>281775</v>
      </c>
      <c r="L45" s="106">
        <f t="shared" si="8"/>
        <v>-1.1458000778835298E-2</v>
      </c>
      <c r="M45" s="105">
        <v>746290</v>
      </c>
      <c r="N45" s="141">
        <f t="shared" si="9"/>
        <v>-3.5677690040457399E-2</v>
      </c>
    </row>
    <row r="46" spans="2:14" ht="15" hidden="1" customHeight="1" outlineLevel="1">
      <c r="B46" s="54" t="s">
        <v>91</v>
      </c>
      <c r="C46" s="117">
        <v>4068</v>
      </c>
      <c r="D46" s="106">
        <f t="shared" si="10"/>
        <v>-3.5790471675752555E-2</v>
      </c>
      <c r="E46" s="105">
        <v>59282</v>
      </c>
      <c r="F46" s="141">
        <f t="shared" si="10"/>
        <v>-0.11028065435989798</v>
      </c>
      <c r="G46" s="117">
        <v>314392</v>
      </c>
      <c r="H46" s="106">
        <f t="shared" si="6"/>
        <v>-6.8735800377373035E-2</v>
      </c>
      <c r="I46" s="105">
        <v>377742</v>
      </c>
      <c r="J46" s="141">
        <f t="shared" si="7"/>
        <v>-7.5172727851417376E-2</v>
      </c>
      <c r="K46" s="117">
        <v>222927</v>
      </c>
      <c r="L46" s="106">
        <f t="shared" si="8"/>
        <v>-0.10126026027640256</v>
      </c>
      <c r="M46" s="105">
        <v>600669</v>
      </c>
      <c r="N46" s="141">
        <f t="shared" si="9"/>
        <v>-8.5029474934881E-2</v>
      </c>
    </row>
    <row r="47" spans="2:14" ht="15" hidden="1" customHeight="1" outlineLevel="1">
      <c r="B47" s="54" t="s">
        <v>92</v>
      </c>
      <c r="C47" s="117">
        <v>2898</v>
      </c>
      <c r="D47" s="106">
        <f t="shared" si="10"/>
        <v>-0.28603104212860309</v>
      </c>
      <c r="E47" s="105">
        <v>61086</v>
      </c>
      <c r="F47" s="141">
        <f t="shared" si="10"/>
        <v>-2.2451951543471682E-2</v>
      </c>
      <c r="G47" s="117">
        <v>263159</v>
      </c>
      <c r="H47" s="106">
        <f t="shared" si="6"/>
        <v>-2.4298711144806751E-3</v>
      </c>
      <c r="I47" s="105">
        <v>327143</v>
      </c>
      <c r="J47" s="141">
        <f t="shared" si="7"/>
        <v>-9.701890127986279E-3</v>
      </c>
      <c r="K47" s="117">
        <v>179705</v>
      </c>
      <c r="L47" s="106">
        <f t="shared" si="8"/>
        <v>-4.6303667144297567E-2</v>
      </c>
      <c r="M47" s="105">
        <v>506848</v>
      </c>
      <c r="N47" s="141">
        <f t="shared" si="9"/>
        <v>-2.2996349112722636E-2</v>
      </c>
    </row>
    <row r="48" spans="2:14" ht="15" hidden="1" customHeight="1" outlineLevel="1">
      <c r="B48" s="54" t="s">
        <v>93</v>
      </c>
      <c r="C48" s="117">
        <v>3912</v>
      </c>
      <c r="D48" s="106">
        <f t="shared" si="10"/>
        <v>0.36069565217391308</v>
      </c>
      <c r="E48" s="105">
        <v>62304</v>
      </c>
      <c r="F48" s="141">
        <f t="shared" si="10"/>
        <v>0.13488405981894025</v>
      </c>
      <c r="G48" s="117">
        <v>255275</v>
      </c>
      <c r="H48" s="106">
        <f t="shared" si="6"/>
        <v>0.18390602028559377</v>
      </c>
      <c r="I48" s="105">
        <v>321491</v>
      </c>
      <c r="J48" s="141">
        <f t="shared" si="7"/>
        <v>0.17592128605131774</v>
      </c>
      <c r="K48" s="117">
        <v>188394</v>
      </c>
      <c r="L48" s="106">
        <f t="shared" si="8"/>
        <v>0.21198903771181543</v>
      </c>
      <c r="M48" s="105">
        <v>509885</v>
      </c>
      <c r="N48" s="141">
        <f t="shared" si="9"/>
        <v>0.18899488616887061</v>
      </c>
    </row>
    <row r="49" spans="2:14" ht="30" hidden="1" customHeight="1" outlineLevel="1">
      <c r="B49" s="54" t="s">
        <v>94</v>
      </c>
      <c r="C49" s="117">
        <v>4634</v>
      </c>
      <c r="D49" s="106">
        <f t="shared" si="10"/>
        <v>-0.35025238362310718</v>
      </c>
      <c r="E49" s="105">
        <v>86684</v>
      </c>
      <c r="F49" s="141">
        <f t="shared" si="10"/>
        <v>0.20758396834905191</v>
      </c>
      <c r="G49" s="117">
        <v>315864</v>
      </c>
      <c r="H49" s="106">
        <f t="shared" si="6"/>
        <v>0.11651779244329297</v>
      </c>
      <c r="I49" s="105">
        <v>407182</v>
      </c>
      <c r="J49" s="141">
        <f t="shared" si="7"/>
        <v>0.12538417317089356</v>
      </c>
      <c r="K49" s="117">
        <v>205950</v>
      </c>
      <c r="L49" s="106">
        <f t="shared" si="8"/>
        <v>7.7026058853368662E-2</v>
      </c>
      <c r="M49" s="105">
        <v>613132</v>
      </c>
      <c r="N49" s="141">
        <f t="shared" si="9"/>
        <v>0.10866361563512017</v>
      </c>
    </row>
    <row r="50" spans="2:14" ht="15" hidden="1" customHeight="1" outlineLevel="1">
      <c r="B50" s="54" t="s">
        <v>95</v>
      </c>
      <c r="C50" s="117">
        <v>9853</v>
      </c>
      <c r="D50" s="106">
        <f t="shared" si="10"/>
        <v>0.33166644141100154</v>
      </c>
      <c r="E50" s="105">
        <v>90268</v>
      </c>
      <c r="F50" s="141">
        <f t="shared" si="10"/>
        <v>3.3997709049255365E-2</v>
      </c>
      <c r="G50" s="117">
        <v>310111</v>
      </c>
      <c r="H50" s="106">
        <f t="shared" si="6"/>
        <v>-4.7286814560848933E-2</v>
      </c>
      <c r="I50" s="105">
        <v>410232</v>
      </c>
      <c r="J50" s="141">
        <f t="shared" si="7"/>
        <v>-2.3726683833013684E-2</v>
      </c>
      <c r="K50" s="117">
        <v>252415</v>
      </c>
      <c r="L50" s="106">
        <f t="shared" si="8"/>
        <v>-2.2056658453050715E-2</v>
      </c>
      <c r="M50" s="105">
        <v>662647</v>
      </c>
      <c r="N50" s="141">
        <f t="shared" si="9"/>
        <v>-2.3091211982721793E-2</v>
      </c>
    </row>
    <row r="51" spans="2:14" ht="30" hidden="1" customHeight="1" outlineLevel="1">
      <c r="B51" s="54" t="s">
        <v>96</v>
      </c>
      <c r="C51" s="117">
        <v>9369</v>
      </c>
      <c r="D51" s="106">
        <f t="shared" si="10"/>
        <v>-6.0280842527582701E-2</v>
      </c>
      <c r="E51" s="105">
        <v>86057</v>
      </c>
      <c r="F51" s="141">
        <f t="shared" si="10"/>
        <v>2.0684829148529982E-2</v>
      </c>
      <c r="G51" s="117">
        <v>298486</v>
      </c>
      <c r="H51" s="106">
        <f t="shared" si="6"/>
        <v>2.8070924721701696E-2</v>
      </c>
      <c r="I51" s="105">
        <v>393912</v>
      </c>
      <c r="J51" s="141">
        <f t="shared" si="7"/>
        <v>2.416157288121501E-2</v>
      </c>
      <c r="K51" s="117">
        <v>239153</v>
      </c>
      <c r="L51" s="106">
        <f t="shared" si="8"/>
        <v>4.4900119285631312E-3</v>
      </c>
      <c r="M51" s="105">
        <v>633065</v>
      </c>
      <c r="N51" s="141">
        <f t="shared" si="9"/>
        <v>1.6640356638718545E-2</v>
      </c>
    </row>
    <row r="52" spans="2:14" ht="15" hidden="1" customHeight="1" outlineLevel="1">
      <c r="B52" s="54" t="s">
        <v>97</v>
      </c>
      <c r="C52" s="117">
        <v>7557</v>
      </c>
      <c r="D52" s="106">
        <f t="shared" si="10"/>
        <v>5.8996636771300404E-2</v>
      </c>
      <c r="E52" s="105">
        <v>82002</v>
      </c>
      <c r="F52" s="141">
        <f t="shared" si="10"/>
        <v>-4.5966981955254615E-2</v>
      </c>
      <c r="G52" s="117">
        <v>290450</v>
      </c>
      <c r="H52" s="106">
        <f t="shared" si="6"/>
        <v>-5.4035914364376492E-3</v>
      </c>
      <c r="I52" s="105">
        <v>380009</v>
      </c>
      <c r="J52" s="141">
        <f t="shared" si="7"/>
        <v>-1.3263501741029304E-2</v>
      </c>
      <c r="K52" s="117">
        <v>257584</v>
      </c>
      <c r="L52" s="106">
        <f t="shared" si="8"/>
        <v>-2.5557224950046864E-3</v>
      </c>
      <c r="M52" s="105">
        <v>637593</v>
      </c>
      <c r="N52" s="141">
        <f t="shared" si="9"/>
        <v>-8.9654175494007227E-3</v>
      </c>
    </row>
    <row r="53" spans="2:14" collapsed="1">
      <c r="B53" s="143">
        <v>2008</v>
      </c>
      <c r="C53" s="107">
        <v>67679</v>
      </c>
      <c r="D53" s="116">
        <f t="shared" si="10"/>
        <v>-0.12882464247557501</v>
      </c>
      <c r="E53" s="107">
        <v>880037</v>
      </c>
      <c r="F53" s="116">
        <f t="shared" si="10"/>
        <v>-2.1153322099315419E-2</v>
      </c>
      <c r="G53" s="107">
        <v>3483637</v>
      </c>
      <c r="H53" s="116">
        <f t="shared" si="6"/>
        <v>-1.2206923948737125E-2</v>
      </c>
      <c r="I53" s="107">
        <v>4431353</v>
      </c>
      <c r="J53" s="116">
        <f t="shared" si="7"/>
        <v>-1.6004693312584695E-2</v>
      </c>
      <c r="K53" s="107">
        <v>2595510</v>
      </c>
      <c r="L53" s="116">
        <f t="shared" si="8"/>
        <v>-3.4785519049478464E-2</v>
      </c>
      <c r="M53" s="107">
        <v>7026863</v>
      </c>
      <c r="N53" s="116">
        <f t="shared" si="9"/>
        <v>-2.3026275085405223E-2</v>
      </c>
    </row>
    <row r="54" spans="2:14" ht="15" hidden="1" customHeight="1" outlineLevel="1">
      <c r="B54" s="54" t="s">
        <v>86</v>
      </c>
      <c r="C54" s="117">
        <v>6801</v>
      </c>
      <c r="D54" s="106">
        <f t="shared" si="10"/>
        <v>0.19778090877069388</v>
      </c>
      <c r="E54" s="105">
        <v>81473</v>
      </c>
      <c r="F54" s="141">
        <f t="shared" si="10"/>
        <v>-2.846410684474121E-2</v>
      </c>
      <c r="G54" s="117">
        <v>280879</v>
      </c>
      <c r="H54" s="106">
        <f t="shared" si="6"/>
        <v>3.6308561899069502E-2</v>
      </c>
      <c r="I54" s="105">
        <v>369153</v>
      </c>
      <c r="J54" s="141">
        <f t="shared" si="7"/>
        <v>2.3786940894568787E-2</v>
      </c>
      <c r="K54" s="117">
        <v>260003</v>
      </c>
      <c r="L54" s="106">
        <f t="shared" si="8"/>
        <v>4.0773846455605556E-2</v>
      </c>
      <c r="M54" s="105">
        <v>629156</v>
      </c>
      <c r="N54" s="141">
        <f t="shared" si="9"/>
        <v>3.0739212277991479E-2</v>
      </c>
    </row>
    <row r="55" spans="2:14" ht="15" hidden="1" customHeight="1" outlineLevel="1">
      <c r="B55" s="54" t="s">
        <v>87</v>
      </c>
      <c r="C55" s="117">
        <v>9618</v>
      </c>
      <c r="D55" s="106">
        <f t="shared" si="10"/>
        <v>1.2905453679447487</v>
      </c>
      <c r="E55" s="105">
        <v>79766</v>
      </c>
      <c r="F55" s="141">
        <f t="shared" si="10"/>
        <v>3.2997487632417277E-2</v>
      </c>
      <c r="G55" s="117">
        <v>292178</v>
      </c>
      <c r="H55" s="106">
        <f t="shared" si="6"/>
        <v>-1.2785425155932173E-2</v>
      </c>
      <c r="I55" s="105">
        <v>381562</v>
      </c>
      <c r="J55" s="141">
        <f t="shared" si="7"/>
        <v>1.1084347565709862E-2</v>
      </c>
      <c r="K55" s="117">
        <v>226551</v>
      </c>
      <c r="L55" s="106">
        <f t="shared" si="8"/>
        <v>4.2421340993110679E-3</v>
      </c>
      <c r="M55" s="105">
        <v>608113</v>
      </c>
      <c r="N55" s="141">
        <f t="shared" si="9"/>
        <v>8.5244281253058496E-3</v>
      </c>
    </row>
    <row r="56" spans="2:14" ht="15" hidden="1" customHeight="1" outlineLevel="1">
      <c r="B56" s="54" t="s">
        <v>88</v>
      </c>
      <c r="C56" s="117">
        <v>4961</v>
      </c>
      <c r="D56" s="106">
        <f t="shared" si="10"/>
        <v>-9.8655523255813948E-2</v>
      </c>
      <c r="E56" s="105">
        <v>63173</v>
      </c>
      <c r="F56" s="141">
        <f t="shared" si="10"/>
        <v>-3.3800835079454861E-2</v>
      </c>
      <c r="G56" s="117">
        <v>259115</v>
      </c>
      <c r="H56" s="106">
        <f t="shared" si="6"/>
        <v>-0.13609039352121977</v>
      </c>
      <c r="I56" s="105">
        <v>327249</v>
      </c>
      <c r="J56" s="141">
        <f t="shared" si="7"/>
        <v>-0.117499056145839</v>
      </c>
      <c r="K56" s="117">
        <v>191784</v>
      </c>
      <c r="L56" s="106">
        <f t="shared" si="8"/>
        <v>-3.1239441744418395E-3</v>
      </c>
      <c r="M56" s="105">
        <v>519033</v>
      </c>
      <c r="N56" s="141">
        <f t="shared" si="9"/>
        <v>-7.8429701440860811E-2</v>
      </c>
    </row>
    <row r="57" spans="2:14" ht="15" hidden="1" customHeight="1" outlineLevel="1">
      <c r="B57" s="54" t="s">
        <v>89</v>
      </c>
      <c r="C57" s="117">
        <v>4211</v>
      </c>
      <c r="D57" s="106">
        <f t="shared" si="10"/>
        <v>-0.27283716111207046</v>
      </c>
      <c r="E57" s="105">
        <v>67462</v>
      </c>
      <c r="F57" s="141">
        <f t="shared" si="10"/>
        <v>-9.2264427669909499E-2</v>
      </c>
      <c r="G57" s="117">
        <v>300989</v>
      </c>
      <c r="H57" s="106">
        <f t="shared" si="6"/>
        <v>-0.10180421600458367</v>
      </c>
      <c r="I57" s="105">
        <v>372662</v>
      </c>
      <c r="J57" s="141">
        <f t="shared" si="7"/>
        <v>-0.102482093571026</v>
      </c>
      <c r="K57" s="117">
        <v>188098</v>
      </c>
      <c r="L57" s="106">
        <f t="shared" si="8"/>
        <v>-7.5794500894243444E-2</v>
      </c>
      <c r="M57" s="105">
        <v>560760</v>
      </c>
      <c r="N57" s="141">
        <f t="shared" si="9"/>
        <v>-9.3703635464445378E-2</v>
      </c>
    </row>
    <row r="58" spans="2:14" ht="15" hidden="1" customHeight="1" outlineLevel="1">
      <c r="B58" s="54" t="s">
        <v>90</v>
      </c>
      <c r="C58" s="117">
        <v>9306</v>
      </c>
      <c r="D58" s="106">
        <f t="shared" si="10"/>
        <v>0.72557018357129621</v>
      </c>
      <c r="E58" s="105">
        <v>93814</v>
      </c>
      <c r="F58" s="141">
        <f t="shared" si="10"/>
        <v>-0.1352751405659508</v>
      </c>
      <c r="G58" s="117">
        <v>385740</v>
      </c>
      <c r="H58" s="106">
        <f t="shared" si="6"/>
        <v>7.8171538453499778E-3</v>
      </c>
      <c r="I58" s="105">
        <v>488860</v>
      </c>
      <c r="J58" s="141">
        <f t="shared" si="7"/>
        <v>-1.5647432399507832E-2</v>
      </c>
      <c r="K58" s="117">
        <v>285041</v>
      </c>
      <c r="L58" s="106">
        <f t="shared" si="8"/>
        <v>-9.8376714731843729E-3</v>
      </c>
      <c r="M58" s="105">
        <v>773901</v>
      </c>
      <c r="N58" s="141">
        <f t="shared" si="9"/>
        <v>-1.3515546128509248E-2</v>
      </c>
    </row>
    <row r="59" spans="2:14" ht="15" hidden="1" customHeight="1" outlineLevel="1">
      <c r="B59" s="54" t="s">
        <v>91</v>
      </c>
      <c r="C59" s="117">
        <v>4219</v>
      </c>
      <c r="D59" s="106">
        <f t="shared" si="10"/>
        <v>-0.33106072617726334</v>
      </c>
      <c r="E59" s="105">
        <v>66630</v>
      </c>
      <c r="F59" s="141">
        <f t="shared" si="10"/>
        <v>-0.24420649054549171</v>
      </c>
      <c r="G59" s="117">
        <v>337597</v>
      </c>
      <c r="H59" s="106">
        <f t="shared" si="6"/>
        <v>-6.3606533732376569E-2</v>
      </c>
      <c r="I59" s="105">
        <v>408446</v>
      </c>
      <c r="J59" s="141">
        <f t="shared" si="7"/>
        <v>-0.10230661875405223</v>
      </c>
      <c r="K59" s="117">
        <v>248044</v>
      </c>
      <c r="L59" s="106">
        <f t="shared" si="8"/>
        <v>-3.113867883257293E-2</v>
      </c>
      <c r="M59" s="105">
        <v>656490</v>
      </c>
      <c r="N59" s="141">
        <f t="shared" si="9"/>
        <v>-7.6680951490201932E-2</v>
      </c>
    </row>
    <row r="60" spans="2:14" ht="15" hidden="1" customHeight="1" outlineLevel="1">
      <c r="B60" s="54" t="s">
        <v>92</v>
      </c>
      <c r="C60" s="117">
        <v>4059</v>
      </c>
      <c r="D60" s="106">
        <f t="shared" si="10"/>
        <v>0.17346053772766701</v>
      </c>
      <c r="E60" s="105">
        <v>62489</v>
      </c>
      <c r="F60" s="141">
        <f t="shared" si="10"/>
        <v>-0.11818412734251527</v>
      </c>
      <c r="G60" s="117">
        <v>263800</v>
      </c>
      <c r="H60" s="106">
        <f t="shared" si="6"/>
        <v>-0.10723048547303582</v>
      </c>
      <c r="I60" s="105">
        <v>330348</v>
      </c>
      <c r="J60" s="141">
        <f t="shared" si="7"/>
        <v>-0.1067040193830312</v>
      </c>
      <c r="K60" s="117">
        <v>188430</v>
      </c>
      <c r="L60" s="106">
        <f t="shared" si="8"/>
        <v>3.7490158076433966E-2</v>
      </c>
      <c r="M60" s="105">
        <v>518778</v>
      </c>
      <c r="N60" s="141">
        <f t="shared" si="9"/>
        <v>-5.9211612011700554E-2</v>
      </c>
    </row>
    <row r="61" spans="2:14" ht="15" hidden="1" customHeight="1" outlineLevel="1">
      <c r="B61" s="54" t="s">
        <v>93</v>
      </c>
      <c r="C61" s="117">
        <v>2875</v>
      </c>
      <c r="D61" s="106">
        <f t="shared" si="10"/>
        <v>-2.8716216216216228E-2</v>
      </c>
      <c r="E61" s="105">
        <v>54899</v>
      </c>
      <c r="F61" s="141">
        <f t="shared" si="10"/>
        <v>-0.20813800862553911</v>
      </c>
      <c r="G61" s="117">
        <v>215621</v>
      </c>
      <c r="H61" s="106">
        <f t="shared" si="6"/>
        <v>-0.24792379517336882</v>
      </c>
      <c r="I61" s="105">
        <v>273395</v>
      </c>
      <c r="J61" s="141">
        <f t="shared" si="7"/>
        <v>-0.23843282542689215</v>
      </c>
      <c r="K61" s="117">
        <v>155442</v>
      </c>
      <c r="L61" s="106">
        <f t="shared" si="8"/>
        <v>2.4815728055485931E-2</v>
      </c>
      <c r="M61" s="105">
        <v>428837</v>
      </c>
      <c r="N61" s="141">
        <f t="shared" si="9"/>
        <v>-0.16024305419568097</v>
      </c>
    </row>
    <row r="62" spans="2:14" ht="15" hidden="1" customHeight="1" outlineLevel="1">
      <c r="B62" s="54" t="s">
        <v>94</v>
      </c>
      <c r="C62" s="117">
        <v>7132</v>
      </c>
      <c r="D62" s="106">
        <f t="shared" si="10"/>
        <v>-6.9779574801095645E-2</v>
      </c>
      <c r="E62" s="105">
        <v>71783</v>
      </c>
      <c r="F62" s="141">
        <f t="shared" si="10"/>
        <v>-0.12553601013546434</v>
      </c>
      <c r="G62" s="117">
        <v>282901</v>
      </c>
      <c r="H62" s="106">
        <f t="shared" si="6"/>
        <v>-9.1206808987583932E-3</v>
      </c>
      <c r="I62" s="105">
        <v>361816</v>
      </c>
      <c r="J62" s="141">
        <f t="shared" si="7"/>
        <v>-3.5825827426317791E-2</v>
      </c>
      <c r="K62" s="117">
        <v>191221</v>
      </c>
      <c r="L62" s="106">
        <f t="shared" si="8"/>
        <v>-0.11771979606431815</v>
      </c>
      <c r="M62" s="105">
        <v>553037</v>
      </c>
      <c r="N62" s="141">
        <f t="shared" si="9"/>
        <v>-6.5807988243143933E-2</v>
      </c>
    </row>
    <row r="63" spans="2:14" ht="15" hidden="1" customHeight="1" outlineLevel="1">
      <c r="B63" s="54" t="s">
        <v>95</v>
      </c>
      <c r="C63" s="117">
        <v>7399</v>
      </c>
      <c r="D63" s="106">
        <f t="shared" si="10"/>
        <v>-0.17440303503682208</v>
      </c>
      <c r="E63" s="105">
        <v>87300</v>
      </c>
      <c r="F63" s="141">
        <f t="shared" si="10"/>
        <v>-1.77988794131545E-2</v>
      </c>
      <c r="G63" s="117">
        <v>325503</v>
      </c>
      <c r="H63" s="106">
        <f t="shared" si="6"/>
        <v>-9.4821054169114127E-3</v>
      </c>
      <c r="I63" s="105">
        <v>420202</v>
      </c>
      <c r="J63" s="141">
        <f t="shared" si="7"/>
        <v>-1.4681226741827591E-2</v>
      </c>
      <c r="K63" s="117">
        <v>258108</v>
      </c>
      <c r="L63" s="106">
        <f t="shared" si="8"/>
        <v>-1.3661567621893633E-2</v>
      </c>
      <c r="M63" s="105">
        <v>678310</v>
      </c>
      <c r="N63" s="141">
        <f t="shared" si="9"/>
        <v>-1.4293478418823891E-2</v>
      </c>
    </row>
    <row r="64" spans="2:14" ht="15" hidden="1" customHeight="1" outlineLevel="1">
      <c r="B64" s="54" t="s">
        <v>96</v>
      </c>
      <c r="C64" s="117">
        <v>9970</v>
      </c>
      <c r="D64" s="106">
        <f t="shared" si="10"/>
        <v>0.27526221540035811</v>
      </c>
      <c r="E64" s="105">
        <v>84313</v>
      </c>
      <c r="F64" s="141">
        <f t="shared" si="10"/>
        <v>-2.1856909173173067E-2</v>
      </c>
      <c r="G64" s="117">
        <v>290336</v>
      </c>
      <c r="H64" s="106">
        <f t="shared" si="6"/>
        <v>6.5383948691279947E-3</v>
      </c>
      <c r="I64" s="105">
        <v>384619</v>
      </c>
      <c r="J64" s="141">
        <f t="shared" si="7"/>
        <v>5.6318878851659981E-3</v>
      </c>
      <c r="K64" s="117">
        <v>238084</v>
      </c>
      <c r="L64" s="106">
        <f t="shared" si="8"/>
        <v>-4.6290658548309604E-2</v>
      </c>
      <c r="M64" s="105">
        <v>622703</v>
      </c>
      <c r="N64" s="141">
        <f t="shared" si="9"/>
        <v>-1.4874111104958843E-2</v>
      </c>
    </row>
    <row r="65" spans="2:14" ht="15" hidden="1" customHeight="1" outlineLevel="1">
      <c r="B65" s="54" t="s">
        <v>97</v>
      </c>
      <c r="C65" s="117">
        <v>7136</v>
      </c>
      <c r="D65" s="106">
        <f t="shared" si="10"/>
        <v>0.40086376128778967</v>
      </c>
      <c r="E65" s="105">
        <v>85953</v>
      </c>
      <c r="F65" s="141">
        <f t="shared" si="10"/>
        <v>2.8702439707375405E-3</v>
      </c>
      <c r="G65" s="117">
        <v>292028</v>
      </c>
      <c r="H65" s="106">
        <f t="shared" si="6"/>
        <v>4.7495041016977213E-2</v>
      </c>
      <c r="I65" s="105">
        <v>385117</v>
      </c>
      <c r="J65" s="141">
        <f t="shared" si="7"/>
        <v>4.2017056830849553E-2</v>
      </c>
      <c r="K65" s="117">
        <v>258244</v>
      </c>
      <c r="L65" s="106">
        <f t="shared" si="8"/>
        <v>1.0737807549028311E-3</v>
      </c>
      <c r="M65" s="105">
        <v>643361</v>
      </c>
      <c r="N65" s="141">
        <f t="shared" si="9"/>
        <v>2.5186637027830194E-2</v>
      </c>
    </row>
    <row r="66" spans="2:14" collapsed="1">
      <c r="B66" s="143">
        <v>2007</v>
      </c>
      <c r="C66" s="107">
        <v>77687</v>
      </c>
      <c r="D66" s="116">
        <f t="shared" si="10"/>
        <v>0.128646559739656</v>
      </c>
      <c r="E66" s="107">
        <v>899055</v>
      </c>
      <c r="F66" s="116">
        <f t="shared" si="10"/>
        <v>-8.3061022176531107E-2</v>
      </c>
      <c r="G66" s="107">
        <v>3526687</v>
      </c>
      <c r="H66" s="116">
        <f t="shared" si="6"/>
        <v>-4.9118583845552566E-2</v>
      </c>
      <c r="I66" s="107">
        <v>4503429</v>
      </c>
      <c r="J66" s="116">
        <f t="shared" si="7"/>
        <v>-5.3541378873348644E-2</v>
      </c>
      <c r="K66" s="107">
        <v>2689050</v>
      </c>
      <c r="L66" s="116">
        <f t="shared" si="8"/>
        <v>-1.6632821765178885E-2</v>
      </c>
      <c r="M66" s="107">
        <v>7192479</v>
      </c>
      <c r="N66" s="116">
        <f t="shared" si="9"/>
        <v>-4.0071285175133919E-2</v>
      </c>
    </row>
    <row r="67" spans="2:14" ht="15" hidden="1" customHeight="1" outlineLevel="1">
      <c r="B67" s="54" t="s">
        <v>86</v>
      </c>
      <c r="C67" s="117">
        <v>5678</v>
      </c>
      <c r="D67" s="117"/>
      <c r="E67" s="105">
        <v>83860</v>
      </c>
      <c r="F67" s="105"/>
      <c r="G67" s="117">
        <v>271038</v>
      </c>
      <c r="H67" s="117"/>
      <c r="I67" s="105">
        <v>360576</v>
      </c>
      <c r="J67" s="105"/>
      <c r="K67" s="117">
        <v>249817</v>
      </c>
      <c r="L67" s="117"/>
      <c r="M67" s="105">
        <v>610393</v>
      </c>
      <c r="N67" s="105"/>
    </row>
    <row r="68" spans="2:14" ht="15" hidden="1" customHeight="1" outlineLevel="1">
      <c r="B68" s="54" t="s">
        <v>87</v>
      </c>
      <c r="C68" s="117">
        <v>4199</v>
      </c>
      <c r="D68" s="117"/>
      <c r="E68" s="105">
        <v>77218</v>
      </c>
      <c r="F68" s="105"/>
      <c r="G68" s="117">
        <v>295962</v>
      </c>
      <c r="H68" s="117"/>
      <c r="I68" s="105">
        <v>377379</v>
      </c>
      <c r="J68" s="105"/>
      <c r="K68" s="117">
        <v>225594</v>
      </c>
      <c r="L68" s="117"/>
      <c r="M68" s="105">
        <v>602973</v>
      </c>
      <c r="N68" s="105"/>
    </row>
    <row r="69" spans="2:14" ht="15" hidden="1" customHeight="1" outlineLevel="1">
      <c r="B69" s="54" t="s">
        <v>88</v>
      </c>
      <c r="C69" s="117">
        <v>5504</v>
      </c>
      <c r="D69" s="117"/>
      <c r="E69" s="105">
        <v>65383</v>
      </c>
      <c r="F69" s="105"/>
      <c r="G69" s="117">
        <v>299933</v>
      </c>
      <c r="H69" s="117"/>
      <c r="I69" s="105">
        <v>370820</v>
      </c>
      <c r="J69" s="105"/>
      <c r="K69" s="117">
        <v>192385</v>
      </c>
      <c r="L69" s="117"/>
      <c r="M69" s="105">
        <v>563205</v>
      </c>
      <c r="N69" s="105"/>
    </row>
    <row r="70" spans="2:14" ht="15" hidden="1" customHeight="1" outlineLevel="1">
      <c r="B70" s="54" t="s">
        <v>89</v>
      </c>
      <c r="C70" s="117">
        <v>5791</v>
      </c>
      <c r="D70" s="117"/>
      <c r="E70" s="105">
        <v>74319</v>
      </c>
      <c r="F70" s="105"/>
      <c r="G70" s="117">
        <v>335104</v>
      </c>
      <c r="H70" s="117"/>
      <c r="I70" s="105">
        <v>415214</v>
      </c>
      <c r="J70" s="105"/>
      <c r="K70" s="117">
        <v>203524</v>
      </c>
      <c r="L70" s="117"/>
      <c r="M70" s="105">
        <v>618738</v>
      </c>
      <c r="N70" s="105"/>
    </row>
    <row r="71" spans="2:14" ht="15" hidden="1" customHeight="1" outlineLevel="1">
      <c r="B71" s="54" t="s">
        <v>90</v>
      </c>
      <c r="C71" s="117">
        <v>5393</v>
      </c>
      <c r="D71" s="117"/>
      <c r="E71" s="105">
        <v>108490</v>
      </c>
      <c r="F71" s="105"/>
      <c r="G71" s="117">
        <v>382748</v>
      </c>
      <c r="H71" s="117"/>
      <c r="I71" s="105">
        <v>496631</v>
      </c>
      <c r="J71" s="105"/>
      <c r="K71" s="117">
        <v>287873</v>
      </c>
      <c r="L71" s="117"/>
      <c r="M71" s="105">
        <v>784504</v>
      </c>
      <c r="N71" s="105"/>
    </row>
    <row r="72" spans="2:14" ht="15" hidden="1" customHeight="1" outlineLevel="1">
      <c r="B72" s="54" t="s">
        <v>91</v>
      </c>
      <c r="C72" s="117">
        <v>6307</v>
      </c>
      <c r="D72" s="117"/>
      <c r="E72" s="105">
        <v>88159</v>
      </c>
      <c r="F72" s="105"/>
      <c r="G72" s="117">
        <v>360529</v>
      </c>
      <c r="H72" s="117"/>
      <c r="I72" s="105">
        <v>454995</v>
      </c>
      <c r="J72" s="105"/>
      <c r="K72" s="117">
        <v>256016</v>
      </c>
      <c r="L72" s="117"/>
      <c r="M72" s="105">
        <v>711011</v>
      </c>
      <c r="N72" s="105"/>
    </row>
    <row r="73" spans="2:14" ht="15" hidden="1" customHeight="1" outlineLevel="1">
      <c r="B73" s="54" t="s">
        <v>92</v>
      </c>
      <c r="C73" s="117">
        <v>3459</v>
      </c>
      <c r="D73" s="117"/>
      <c r="E73" s="105">
        <v>70864</v>
      </c>
      <c r="F73" s="105"/>
      <c r="G73" s="117">
        <v>295485</v>
      </c>
      <c r="H73" s="117"/>
      <c r="I73" s="105">
        <v>369808</v>
      </c>
      <c r="J73" s="105"/>
      <c r="K73" s="117">
        <v>181621</v>
      </c>
      <c r="L73" s="117"/>
      <c r="M73" s="105">
        <v>551429</v>
      </c>
      <c r="N73" s="105"/>
    </row>
    <row r="74" spans="2:14" ht="15" hidden="1" customHeight="1" outlineLevel="1">
      <c r="B74" s="54" t="s">
        <v>93</v>
      </c>
      <c r="C74" s="117">
        <v>2960</v>
      </c>
      <c r="D74" s="117"/>
      <c r="E74" s="105">
        <v>69329</v>
      </c>
      <c r="F74" s="105"/>
      <c r="G74" s="117">
        <v>286701</v>
      </c>
      <c r="H74" s="117"/>
      <c r="I74" s="105">
        <v>358990</v>
      </c>
      <c r="J74" s="105"/>
      <c r="K74" s="117">
        <v>151678</v>
      </c>
      <c r="L74" s="117"/>
      <c r="M74" s="105">
        <v>510668</v>
      </c>
      <c r="N74" s="105"/>
    </row>
    <row r="75" spans="2:14" ht="15" hidden="1" customHeight="1" outlineLevel="1">
      <c r="B75" s="54" t="s">
        <v>94</v>
      </c>
      <c r="C75" s="117">
        <v>7667</v>
      </c>
      <c r="D75" s="117"/>
      <c r="E75" s="105">
        <v>82088</v>
      </c>
      <c r="F75" s="105"/>
      <c r="G75" s="117">
        <v>285505</v>
      </c>
      <c r="H75" s="117"/>
      <c r="I75" s="105">
        <v>375260</v>
      </c>
      <c r="J75" s="105"/>
      <c r="K75" s="117">
        <v>216735</v>
      </c>
      <c r="L75" s="117"/>
      <c r="M75" s="105">
        <v>591995</v>
      </c>
      <c r="N75" s="105"/>
    </row>
    <row r="76" spans="2:14" ht="15" hidden="1" customHeight="1" outlineLevel="1">
      <c r="B76" s="54" t="s">
        <v>95</v>
      </c>
      <c r="C76" s="117">
        <v>8962</v>
      </c>
      <c r="D76" s="117"/>
      <c r="E76" s="105">
        <v>88882</v>
      </c>
      <c r="F76" s="105"/>
      <c r="G76" s="117">
        <v>328619</v>
      </c>
      <c r="H76" s="117"/>
      <c r="I76" s="105">
        <v>426463</v>
      </c>
      <c r="J76" s="105"/>
      <c r="K76" s="117">
        <v>261683</v>
      </c>
      <c r="L76" s="117"/>
      <c r="M76" s="105">
        <v>688146</v>
      </c>
      <c r="N76" s="105"/>
    </row>
    <row r="77" spans="2:14" ht="15" hidden="1" customHeight="1" outlineLevel="1">
      <c r="B77" s="54" t="s">
        <v>96</v>
      </c>
      <c r="C77" s="117">
        <v>7818</v>
      </c>
      <c r="D77" s="117"/>
      <c r="E77" s="105">
        <v>86197</v>
      </c>
      <c r="F77" s="105"/>
      <c r="G77" s="117">
        <v>288450</v>
      </c>
      <c r="H77" s="117"/>
      <c r="I77" s="105">
        <v>382465</v>
      </c>
      <c r="J77" s="105"/>
      <c r="K77" s="117">
        <v>249640</v>
      </c>
      <c r="L77" s="117"/>
      <c r="M77" s="105">
        <v>632105</v>
      </c>
      <c r="N77" s="105"/>
    </row>
    <row r="78" spans="2:14" ht="15" hidden="1" customHeight="1" outlineLevel="1">
      <c r="B78" s="54" t="s">
        <v>97</v>
      </c>
      <c r="C78" s="117">
        <v>5094</v>
      </c>
      <c r="D78" s="117"/>
      <c r="E78" s="105">
        <v>85707</v>
      </c>
      <c r="F78" s="105"/>
      <c r="G78" s="117">
        <v>278787</v>
      </c>
      <c r="H78" s="117"/>
      <c r="I78" s="105">
        <v>369588</v>
      </c>
      <c r="J78" s="105"/>
      <c r="K78" s="117">
        <v>257967</v>
      </c>
      <c r="L78" s="117"/>
      <c r="M78" s="105">
        <v>627555</v>
      </c>
      <c r="N78" s="105"/>
    </row>
    <row r="79" spans="2:14" collapsed="1">
      <c r="B79" s="143">
        <v>2006</v>
      </c>
      <c r="C79" s="107">
        <v>68832</v>
      </c>
      <c r="D79" s="107"/>
      <c r="E79" s="107">
        <v>980496</v>
      </c>
      <c r="F79" s="107"/>
      <c r="G79" s="107">
        <v>3708861</v>
      </c>
      <c r="H79" s="107"/>
      <c r="I79" s="107">
        <v>4758189</v>
      </c>
      <c r="J79" s="107"/>
      <c r="K79" s="107">
        <v>2734533</v>
      </c>
      <c r="L79" s="107"/>
      <c r="M79" s="107">
        <v>7492722</v>
      </c>
      <c r="N79" s="107"/>
    </row>
    <row r="80" spans="2:14" ht="15" customHeight="1">
      <c r="B80" s="354" t="s">
        <v>79</v>
      </c>
      <c r="C80" s="354"/>
      <c r="D80" s="354"/>
      <c r="E80" s="354"/>
      <c r="F80" s="354"/>
      <c r="G80" s="354"/>
      <c r="H80" s="354"/>
      <c r="I80" s="354"/>
      <c r="J80" s="354"/>
      <c r="K80" s="354"/>
      <c r="L80" s="354"/>
      <c r="M80" s="354"/>
      <c r="N80" s="354"/>
    </row>
  </sheetData>
  <mergeCells count="2">
    <mergeCell ref="B5:N5"/>
    <mergeCell ref="B80:N80"/>
  </mergeCells>
  <printOptions horizontalCentered="1" verticalCentered="1"/>
  <pageMargins left="0.31496062992125984" right="0.31496062992125984" top="0.74803149606299213" bottom="0.74803149606299213" header="0.31496062992125984" footer="0.31496062992125984"/>
  <pageSetup paperSize="9" scale="89" fitToWidth="2" fitToHeight="2" orientation="landscape" r:id="rId1"/>
  <headerFooter scaleWithDoc="0">
    <oddHeader>&amp;L&amp;G&amp;RTurismo en Cifras (acumulado julio 2011)</oddHeader>
    <oddFooter>&amp;CTurismo de Tenerife</oddFooter>
  </headerFooter>
  <drawing r:id="rId2"/>
  <legacyDrawingHF r:id="rId3"/>
</worksheet>
</file>

<file path=xl/worksheets/sheet41.xml><?xml version="1.0" encoding="utf-8"?>
<worksheet xmlns="http://schemas.openxmlformats.org/spreadsheetml/2006/main" xmlns:r="http://schemas.openxmlformats.org/officeDocument/2006/relationships">
  <sheetPr codeName="Hoja201">
    <tabColor rgb="FF000099"/>
    <pageSetUpPr fitToPage="1"/>
  </sheetPr>
  <dimension ref="B1:H67"/>
  <sheetViews>
    <sheetView showGridLines="0" showRowColHeaders="0" zoomScaleNormal="100" workbookViewId="0">
      <selection activeCell="B2" sqref="B2"/>
    </sheetView>
  </sheetViews>
  <sheetFormatPr baseColWidth="10" defaultRowHeight="15" outlineLevelRow="1"/>
  <cols>
    <col min="1" max="1" width="15.7109375" customWidth="1"/>
    <col min="2" max="2" width="13" customWidth="1"/>
    <col min="3" max="6" width="10.7109375" customWidth="1"/>
    <col min="7" max="7" width="12.7109375" customWidth="1"/>
    <col min="8" max="8" width="10.7109375" customWidth="1"/>
    <col min="10" max="10" width="12.85546875" customWidth="1"/>
  </cols>
  <sheetData>
    <row r="1" spans="2:8" ht="15" customHeight="1"/>
    <row r="2" spans="2:8" ht="15" customHeight="1"/>
    <row r="3" spans="2:8" ht="15" customHeight="1"/>
    <row r="4" spans="2:8" ht="15" customHeight="1"/>
    <row r="5" spans="2:8" ht="36" customHeight="1">
      <c r="B5" s="343" t="s">
        <v>265</v>
      </c>
      <c r="C5" s="343"/>
      <c r="D5" s="343"/>
      <c r="E5" s="343"/>
      <c r="F5" s="343"/>
      <c r="G5" s="343"/>
      <c r="H5" s="343"/>
    </row>
    <row r="6" spans="2:8" ht="15" customHeight="1">
      <c r="B6" s="140"/>
      <c r="C6" s="120" t="s">
        <v>168</v>
      </c>
      <c r="D6" s="120" t="s">
        <v>172</v>
      </c>
      <c r="E6" s="120" t="s">
        <v>178</v>
      </c>
      <c r="F6" s="144" t="s">
        <v>81</v>
      </c>
      <c r="G6" s="145" t="s">
        <v>174</v>
      </c>
      <c r="H6" s="144" t="s">
        <v>83</v>
      </c>
    </row>
    <row r="7" spans="2:8">
      <c r="B7" s="54" t="s">
        <v>91</v>
      </c>
      <c r="C7" s="56">
        <f>IFERROR('tablas pernocta cat ev anual'!C7/'tablas pernocta cat ev anual'!C20-1,"-")</f>
        <v>7.7614765735920521E-2</v>
      </c>
      <c r="D7" s="56">
        <f>IFERROR('tablas pernocta cat ev anual'!E7/'tablas pernocta cat ev anual'!E20-1,"-")</f>
        <v>9.6067667488237696E-3</v>
      </c>
      <c r="E7" s="56">
        <f>IFERROR('tablas pernocta cat ev anual'!G7/'tablas pernocta cat ev anual'!G20-1,"-")</f>
        <v>0.188224510456664</v>
      </c>
      <c r="F7" s="58">
        <f>IFERROR('tablas pernocta cat ev anual'!I7/'tablas pernocta cat ev anual'!I20-1,"-")</f>
        <v>0.16251074472098725</v>
      </c>
      <c r="G7" s="56">
        <f>IFERROR('tablas pernocta cat ev anual'!K7/'tablas pernocta cat ev anual'!K20-1,"-")</f>
        <v>-1.7964750717281985E-3</v>
      </c>
      <c r="H7" s="58">
        <f>IFERROR('tablas pernocta cat ev anual'!M7/'tablas pernocta cat ev anual'!M20-1,"-")</f>
        <v>0.11183198304337072</v>
      </c>
    </row>
    <row r="8" spans="2:8">
      <c r="B8" s="54" t="s">
        <v>92</v>
      </c>
      <c r="C8" s="56">
        <f>IFERROR('tablas pernocta cat ev anual'!C8/'tablas pernocta cat ev anual'!C21-1,"-")</f>
        <v>7.0063694267517018E-3</v>
      </c>
      <c r="D8" s="56">
        <f>IFERROR('tablas pernocta cat ev anual'!E8/'tablas pernocta cat ev anual'!E21-1,"-")</f>
        <v>-3.6470179006234393E-2</v>
      </c>
      <c r="E8" s="56">
        <f>IFERROR('tablas pernocta cat ev anual'!G8/'tablas pernocta cat ev anual'!G21-1,"-")</f>
        <v>1.7510638647454169E-2</v>
      </c>
      <c r="F8" s="58">
        <f>IFERROR('tablas pernocta cat ev anual'!I8/'tablas pernocta cat ev anual'!I21-1,"-")</f>
        <v>1.0308256166008611E-2</v>
      </c>
      <c r="G8" s="56">
        <f>IFERROR('tablas pernocta cat ev anual'!K8/'tablas pernocta cat ev anual'!K21-1,"-")</f>
        <v>-0.30414127692606252</v>
      </c>
      <c r="H8" s="58">
        <f>IFERROR('tablas pernocta cat ev anual'!M8/'tablas pernocta cat ev anual'!M21-1,"-")</f>
        <v>-8.8200962988181475E-2</v>
      </c>
    </row>
    <row r="9" spans="2:8">
      <c r="B9" s="54" t="s">
        <v>93</v>
      </c>
      <c r="C9" s="56">
        <f>IFERROR('tablas pernocta cat ev anual'!C9/'tablas pernocta cat ev anual'!C22-1,"-")</f>
        <v>-0.44478737997256512</v>
      </c>
      <c r="D9" s="56">
        <f>IFERROR('tablas pernocta cat ev anual'!E9/'tablas pernocta cat ev anual'!E22-1,"-")</f>
        <v>-0.13312969020588805</v>
      </c>
      <c r="E9" s="56">
        <f>IFERROR('tablas pernocta cat ev anual'!G9/'tablas pernocta cat ev anual'!G22-1,"-")</f>
        <v>3.6171359925841085E-2</v>
      </c>
      <c r="F9" s="58">
        <f>IFERROR('tablas pernocta cat ev anual'!I9/'tablas pernocta cat ev anual'!I22-1,"-")</f>
        <v>3.1883718204197553E-3</v>
      </c>
      <c r="G9" s="56">
        <f>IFERROR('tablas pernocta cat ev anual'!K9/'tablas pernocta cat ev anual'!K22-1,"-")</f>
        <v>-0.32419824586292356</v>
      </c>
      <c r="H9" s="58">
        <f>IFERROR('tablas pernocta cat ev anual'!M9/'tablas pernocta cat ev anual'!M22-1,"-")</f>
        <v>-0.10121593246771221</v>
      </c>
    </row>
    <row r="10" spans="2:8">
      <c r="B10" s="54" t="s">
        <v>94</v>
      </c>
      <c r="C10" s="56">
        <f>IFERROR('tablas pernocta cat ev anual'!C10/'tablas pernocta cat ev anual'!C23-1,"-")</f>
        <v>0.20816186556927296</v>
      </c>
      <c r="D10" s="56">
        <f>IFERROR('tablas pernocta cat ev anual'!E10/'tablas pernocta cat ev anual'!E23-1,"-")</f>
        <v>0.10224648835866845</v>
      </c>
      <c r="E10" s="56">
        <f>IFERROR('tablas pernocta cat ev anual'!G10/'tablas pernocta cat ev anual'!G23-1,"-")</f>
        <v>0.23906298773162815</v>
      </c>
      <c r="F10" s="58">
        <f>IFERROR('tablas pernocta cat ev anual'!I10/'tablas pernocta cat ev anual'!I23-1,"-")</f>
        <v>0.21648497636072372</v>
      </c>
      <c r="G10" s="56">
        <f>IFERROR('tablas pernocta cat ev anual'!K10/'tablas pernocta cat ev anual'!K23-1,"-")</f>
        <v>2.9641745458186985E-2</v>
      </c>
      <c r="H10" s="58">
        <f>IFERROR('tablas pernocta cat ev anual'!M10/'tablas pernocta cat ev anual'!M23-1,"-")</f>
        <v>0.15690026373146759</v>
      </c>
    </row>
    <row r="11" spans="2:8">
      <c r="B11" s="54" t="s">
        <v>95</v>
      </c>
      <c r="C11" s="56">
        <f>IFERROR('tablas pernocta cat ev anual'!C11/'tablas pernocta cat ev anual'!C24-1,"-")</f>
        <v>-0.38293302089435655</v>
      </c>
      <c r="D11" s="56">
        <f>IFERROR('tablas pernocta cat ev anual'!E11/'tablas pernocta cat ev anual'!E24-1,"-")</f>
        <v>0.10199930256887124</v>
      </c>
      <c r="E11" s="56">
        <f>IFERROR('tablas pernocta cat ev anual'!G11/'tablas pernocta cat ev anual'!G24-1,"-")</f>
        <v>0.22120861883926368</v>
      </c>
      <c r="F11" s="58">
        <f>IFERROR('tablas pernocta cat ev anual'!I11/'tablas pernocta cat ev anual'!I24-1,"-")</f>
        <v>0.1925995823342872</v>
      </c>
      <c r="G11" s="56">
        <f>IFERROR('tablas pernocta cat ev anual'!K11/'tablas pernocta cat ev anual'!K24-1,"-")</f>
        <v>2.0218382894760856E-2</v>
      </c>
      <c r="H11" s="58">
        <f>IFERROR('tablas pernocta cat ev anual'!M11/'tablas pernocta cat ev anual'!M24-1,"-")</f>
        <v>0.13452748280785842</v>
      </c>
    </row>
    <row r="12" spans="2:8">
      <c r="B12" s="54" t="s">
        <v>96</v>
      </c>
      <c r="C12" s="56">
        <f>IFERROR('tablas pernocta cat ev anual'!C12/'tablas pernocta cat ev anual'!C25-1,"-")</f>
        <v>-0.17796014067995314</v>
      </c>
      <c r="D12" s="56">
        <f>IFERROR('tablas pernocta cat ev anual'!E12/'tablas pernocta cat ev anual'!E25-1,"-")</f>
        <v>3.3422966870065851E-2</v>
      </c>
      <c r="E12" s="56">
        <f>IFERROR('tablas pernocta cat ev anual'!G12/'tablas pernocta cat ev anual'!G25-1,"-")</f>
        <v>9.7755912186025418E-2</v>
      </c>
      <c r="F12" s="58">
        <f>IFERROR('tablas pernocta cat ev anual'!I12/'tablas pernocta cat ev anual'!I25-1,"-")</f>
        <v>8.3546839671938544E-2</v>
      </c>
      <c r="G12" s="56">
        <f>IFERROR('tablas pernocta cat ev anual'!K12/'tablas pernocta cat ev anual'!K25-1,"-")</f>
        <v>-9.9236511994041043E-2</v>
      </c>
      <c r="H12" s="58">
        <f>IFERROR('tablas pernocta cat ev anual'!M12/'tablas pernocta cat ev anual'!M25-1,"-")</f>
        <v>2.1569505353630447E-2</v>
      </c>
    </row>
    <row r="13" spans="2:8">
      <c r="B13" s="54" t="s">
        <v>97</v>
      </c>
      <c r="C13" s="56">
        <f>IFERROR('tablas pernocta cat ev anual'!C13/'tablas pernocta cat ev anual'!C26-1,"-")</f>
        <v>-0.28698224852071008</v>
      </c>
      <c r="D13" s="56">
        <f>IFERROR('tablas pernocta cat ev anual'!E13/'tablas pernocta cat ev anual'!E26-1,"-")</f>
        <v>8.0945993127400362E-2</v>
      </c>
      <c r="E13" s="56">
        <f>IFERROR('tablas pernocta cat ev anual'!G13/'tablas pernocta cat ev anual'!G26-1,"-")</f>
        <v>-1.213187658027548E-2</v>
      </c>
      <c r="F13" s="58">
        <f>IFERROR('tablas pernocta cat ev anual'!I13/'tablas pernocta cat ev anual'!I26-1,"-")</f>
        <v>-6.2853551225638959E-4</v>
      </c>
      <c r="G13" s="56">
        <f>IFERROR('tablas pernocta cat ev anual'!K13/'tablas pernocta cat ev anual'!K26-1,"-")</f>
        <v>-0.13709045641372353</v>
      </c>
      <c r="H13" s="58">
        <f>IFERROR('tablas pernocta cat ev anual'!M13/'tablas pernocta cat ev anual'!M26-1,"-")</f>
        <v>-4.7212839694320885E-2</v>
      </c>
    </row>
    <row r="14" spans="2:8" ht="30" customHeight="1">
      <c r="B14" s="60" t="str">
        <f>actualizaciones!$A$2</f>
        <v xml:space="preserve">acumulado julio 2011 </v>
      </c>
      <c r="C14" s="157">
        <v>-0.18872582020555628</v>
      </c>
      <c r="D14" s="157">
        <v>2.9052703884101305E-2</v>
      </c>
      <c r="E14" s="157">
        <v>0.10748348743905489</v>
      </c>
      <c r="F14" s="157">
        <v>9.2230516664005835E-2</v>
      </c>
      <c r="G14" s="157">
        <v>-0.1132597122287925</v>
      </c>
      <c r="H14" s="157">
        <v>2.5012344224941252E-2</v>
      </c>
    </row>
    <row r="15" spans="2:8" outlineLevel="1">
      <c r="B15" s="54" t="s">
        <v>86</v>
      </c>
      <c r="C15" s="56">
        <f>IFERROR('tablas pernocta cat ev anual'!C15/'tablas pernocta cat ev anual'!C28-1,"-")</f>
        <v>-0.20436817472698909</v>
      </c>
      <c r="D15" s="56">
        <f>IFERROR('tablas pernocta cat ev anual'!E15/'tablas pernocta cat ev anual'!E28-1,"-")</f>
        <v>-3.6771620960764362E-2</v>
      </c>
      <c r="E15" s="56">
        <f>IFERROR('tablas pernocta cat ev anual'!G15/'tablas pernocta cat ev anual'!G28-1,"-")</f>
        <v>-0.13368302513039354</v>
      </c>
      <c r="F15" s="58">
        <f>IFERROR('tablas pernocta cat ev anual'!I15/'tablas pernocta cat ev anual'!I28-1,"-")</f>
        <v>-0.1187561933423863</v>
      </c>
      <c r="G15" s="56">
        <f>IFERROR('tablas pernocta cat ev anual'!K15/'tablas pernocta cat ev anual'!K28-1,"-")</f>
        <v>-0.12176911411461278</v>
      </c>
      <c r="H15" s="58">
        <f>IFERROR('tablas pernocta cat ev anual'!M15/'tablas pernocta cat ev anual'!M28-1,"-")</f>
        <v>-0.11982854058568837</v>
      </c>
    </row>
    <row r="16" spans="2:8" outlineLevel="1">
      <c r="B16" s="54" t="s">
        <v>87</v>
      </c>
      <c r="C16" s="56">
        <f>IFERROR('tablas pernocta cat ev anual'!C16/'tablas pernocta cat ev anual'!C29-1,"-")</f>
        <v>3.7555282555282554</v>
      </c>
      <c r="D16" s="56">
        <f>IFERROR('tablas pernocta cat ev anual'!E16/'tablas pernocta cat ev anual'!E29-1,"-")</f>
        <v>2.5932254497939455E-2</v>
      </c>
      <c r="E16" s="56">
        <f>IFERROR('tablas pernocta cat ev anual'!G16/'tablas pernocta cat ev anual'!G29-1,"-")</f>
        <v>-0.13223736790693541</v>
      </c>
      <c r="F16" s="58">
        <f>IFERROR('tablas pernocta cat ev anual'!I16/'tablas pernocta cat ev anual'!I29-1,"-")</f>
        <v>-9.7848346284399756E-2</v>
      </c>
      <c r="G16" s="56">
        <f>IFERROR('tablas pernocta cat ev anual'!K16/'tablas pernocta cat ev anual'!K29-1,"-")</f>
        <v>-6.4959141797760855E-2</v>
      </c>
      <c r="H16" s="58">
        <f>IFERROR('tablas pernocta cat ev anual'!M16/'tablas pernocta cat ev anual'!M29-1,"-")</f>
        <v>-8.6603609868368459E-2</v>
      </c>
    </row>
    <row r="17" spans="2:8" outlineLevel="1">
      <c r="B17" s="54" t="s">
        <v>88</v>
      </c>
      <c r="C17" s="56">
        <f>IFERROR('tablas pernocta cat ev anual'!C17/'tablas pernocta cat ev anual'!C30-1,"-")</f>
        <v>0.20357803824799503</v>
      </c>
      <c r="D17" s="56">
        <f>IFERROR('tablas pernocta cat ev anual'!E17/'tablas pernocta cat ev anual'!E30-1,"-")</f>
        <v>-4.8729819563152921E-2</v>
      </c>
      <c r="E17" s="56">
        <f>IFERROR('tablas pernocta cat ev anual'!G17/'tablas pernocta cat ev anual'!G30-1,"-")</f>
        <v>-4.3684543306599988E-2</v>
      </c>
      <c r="F17" s="58">
        <f>IFERROR('tablas pernocta cat ev anual'!I17/'tablas pernocta cat ev anual'!I30-1,"-")</f>
        <v>-4.2745027801975088E-2</v>
      </c>
      <c r="G17" s="56">
        <f>IFERROR('tablas pernocta cat ev anual'!K17/'tablas pernocta cat ev anual'!K30-1,"-")</f>
        <v>-0.16845847598097685</v>
      </c>
      <c r="H17" s="58">
        <f>IFERROR('tablas pernocta cat ev anual'!M17/'tablas pernocta cat ev anual'!M30-1,"-")</f>
        <v>-8.60523198104447E-2</v>
      </c>
    </row>
    <row r="18" spans="2:8" outlineLevel="1">
      <c r="B18" s="54" t="s">
        <v>89</v>
      </c>
      <c r="C18" s="56">
        <f>IFERROR('tablas pernocta cat ev anual'!C18/'tablas pernocta cat ev anual'!C31-1,"-")</f>
        <v>0.43831553973902726</v>
      </c>
      <c r="D18" s="56">
        <f>IFERROR('tablas pernocta cat ev anual'!E18/'tablas pernocta cat ev anual'!E31-1,"-")</f>
        <v>-0.15317176680813049</v>
      </c>
      <c r="E18" s="56">
        <f>IFERROR('tablas pernocta cat ev anual'!G18/'tablas pernocta cat ev anual'!G31-1,"-")</f>
        <v>-8.1120204888369241E-2</v>
      </c>
      <c r="F18" s="58">
        <f>IFERROR('tablas pernocta cat ev anual'!I18/'tablas pernocta cat ev anual'!I31-1,"-")</f>
        <v>-8.7411206848834855E-2</v>
      </c>
      <c r="G18" s="56">
        <f>IFERROR('tablas pernocta cat ev anual'!K18/'tablas pernocta cat ev anual'!K31-1,"-")</f>
        <v>-0.19287752822930881</v>
      </c>
      <c r="H18" s="58">
        <f>IFERROR('tablas pernocta cat ev anual'!M18/'tablas pernocta cat ev anual'!M31-1,"-")</f>
        <v>-0.11994488108604673</v>
      </c>
    </row>
    <row r="19" spans="2:8" outlineLevel="1">
      <c r="B19" s="54" t="s">
        <v>90</v>
      </c>
      <c r="C19" s="56">
        <f>IFERROR('tablas pernocta cat ev anual'!C19/'tablas pernocta cat ev anual'!C32-1,"-")</f>
        <v>-0.29032258064516125</v>
      </c>
      <c r="D19" s="56">
        <f>IFERROR('tablas pernocta cat ev anual'!E19/'tablas pernocta cat ev anual'!E32-1,"-")</f>
        <v>-0.32023173917982506</v>
      </c>
      <c r="E19" s="56">
        <f>IFERROR('tablas pernocta cat ev anual'!G19/'tablas pernocta cat ev anual'!G32-1,"-")</f>
        <v>-0.15303165747048486</v>
      </c>
      <c r="F19" s="58">
        <f>IFERROR('tablas pernocta cat ev anual'!I19/'tablas pernocta cat ev anual'!I32-1,"-")</f>
        <v>-0.17730610269105607</v>
      </c>
      <c r="G19" s="56">
        <f>IFERROR('tablas pernocta cat ev anual'!K19/'tablas pernocta cat ev anual'!K32-1,"-")</f>
        <v>-0.27156805120167193</v>
      </c>
      <c r="H19" s="58">
        <f>IFERROR('tablas pernocta cat ev anual'!M19/'tablas pernocta cat ev anual'!M32-1,"-")</f>
        <v>-0.20802333933369399</v>
      </c>
    </row>
    <row r="20" spans="2:8" outlineLevel="1">
      <c r="B20" s="54" t="s">
        <v>91</v>
      </c>
      <c r="C20" s="56">
        <f>IFERROR('tablas pernocta cat ev anual'!C20/'tablas pernocta cat ev anual'!C33-1,"-")</f>
        <v>1.0594541910331383</v>
      </c>
      <c r="D20" s="56">
        <f>IFERROR('tablas pernocta cat ev anual'!E20/'tablas pernocta cat ev anual'!E33-1,"-")</f>
        <v>-0.22825523084904031</v>
      </c>
      <c r="E20" s="56">
        <f>IFERROR('tablas pernocta cat ev anual'!G20/'tablas pernocta cat ev anual'!G33-1,"-")</f>
        <v>-0.11855100309913613</v>
      </c>
      <c r="F20" s="58">
        <f>IFERROR('tablas pernocta cat ev anual'!I20/'tablas pernocta cat ev anual'!I33-1,"-")</f>
        <v>-0.13161121225119821</v>
      </c>
      <c r="G20" s="56">
        <f>IFERROR('tablas pernocta cat ev anual'!K20/'tablas pernocta cat ev anual'!K33-1,"-")</f>
        <v>-0.27644954284740753</v>
      </c>
      <c r="H20" s="58">
        <f>IFERROR('tablas pernocta cat ev anual'!M20/'tablas pernocta cat ev anual'!M33-1,"-")</f>
        <v>-0.18210977890221103</v>
      </c>
    </row>
    <row r="21" spans="2:8" outlineLevel="1">
      <c r="B21" s="54" t="s">
        <v>92</v>
      </c>
      <c r="C21" s="56">
        <f>IFERROR('tablas pernocta cat ev anual'!C21/'tablas pernocta cat ev anual'!C34-1,"-")</f>
        <v>0.75615212527964215</v>
      </c>
      <c r="D21" s="56">
        <f>IFERROR('tablas pernocta cat ev anual'!E21/'tablas pernocta cat ev anual'!E34-1,"-")</f>
        <v>-8.5988896769302214E-2</v>
      </c>
      <c r="E21" s="56">
        <f>IFERROR('tablas pernocta cat ev anual'!G21/'tablas pernocta cat ev anual'!G34-1,"-")</f>
        <v>0.14068576462099269</v>
      </c>
      <c r="F21" s="58">
        <f>IFERROR('tablas pernocta cat ev anual'!I21/'tablas pernocta cat ev anual'!I34-1,"-")</f>
        <v>0.1065244564259098</v>
      </c>
      <c r="G21" s="56">
        <f>IFERROR('tablas pernocta cat ev anual'!K21/'tablas pernocta cat ev anual'!K34-1,"-")</f>
        <v>-0.13326784765159827</v>
      </c>
      <c r="H21" s="58">
        <f>IFERROR('tablas pernocta cat ev anual'!M21/'tablas pernocta cat ev anual'!M34-1,"-")</f>
        <v>1.8269521248408971E-2</v>
      </c>
    </row>
    <row r="22" spans="2:8" outlineLevel="1">
      <c r="B22" s="54" t="s">
        <v>93</v>
      </c>
      <c r="C22" s="56">
        <f>IFERROR('tablas pernocta cat ev anual'!C22/'tablas pernocta cat ev anual'!C35-1,"-")</f>
        <v>2.9781718963165074</v>
      </c>
      <c r="D22" s="56">
        <f>IFERROR('tablas pernocta cat ev anual'!E22/'tablas pernocta cat ev anual'!E35-1,"-")</f>
        <v>2.0871187938908742E-2</v>
      </c>
      <c r="E22" s="56">
        <f>IFERROR('tablas pernocta cat ev anual'!G22/'tablas pernocta cat ev anual'!G35-1,"-")</f>
        <v>2.8665116324326334E-2</v>
      </c>
      <c r="F22" s="58">
        <f>IFERROR('tablas pernocta cat ev anual'!I22/'tablas pernocta cat ev anual'!I35-1,"-")</f>
        <v>3.6132871804214428E-2</v>
      </c>
      <c r="G22" s="56">
        <f>IFERROR('tablas pernocta cat ev anual'!K22/'tablas pernocta cat ev anual'!K35-1,"-")</f>
        <v>-8.575504879035023E-2</v>
      </c>
      <c r="H22" s="58">
        <f>IFERROR('tablas pernocta cat ev anual'!M22/'tablas pernocta cat ev anual'!M35-1,"-")</f>
        <v>-6.123107523355098E-3</v>
      </c>
    </row>
    <row r="23" spans="2:8" outlineLevel="1">
      <c r="B23" s="54" t="s">
        <v>94</v>
      </c>
      <c r="C23" s="56">
        <f>IFERROR('tablas pernocta cat ev anual'!C23/'tablas pernocta cat ev anual'!C36-1,"-")</f>
        <v>0.11638591117917296</v>
      </c>
      <c r="D23" s="56">
        <f>IFERROR('tablas pernocta cat ev anual'!E23/'tablas pernocta cat ev anual'!E36-1,"-")</f>
        <v>-0.1615882554598802</v>
      </c>
      <c r="E23" s="56">
        <f>IFERROR('tablas pernocta cat ev anual'!G23/'tablas pernocta cat ev anual'!G36-1,"-")</f>
        <v>-0.15892103473103436</v>
      </c>
      <c r="F23" s="58">
        <f>IFERROR('tablas pernocta cat ev anual'!I23/'tablas pernocta cat ev anual'!I36-1,"-")</f>
        <v>-0.15698804308442305</v>
      </c>
      <c r="G23" s="56">
        <f>IFERROR('tablas pernocta cat ev anual'!K23/'tablas pernocta cat ev anual'!K36-1,"-")</f>
        <v>-0.1870021846208122</v>
      </c>
      <c r="H23" s="58">
        <f>IFERROR('tablas pernocta cat ev anual'!M23/'tablas pernocta cat ev anual'!M36-1,"-")</f>
        <v>-0.16679749170702285</v>
      </c>
    </row>
    <row r="24" spans="2:8" outlineLevel="1">
      <c r="B24" s="54" t="s">
        <v>95</v>
      </c>
      <c r="C24" s="56">
        <f>IFERROR('tablas pernocta cat ev anual'!C24/'tablas pernocta cat ev anual'!C37-1,"-")</f>
        <v>-1.0817075526366571E-2</v>
      </c>
      <c r="D24" s="56">
        <f>IFERROR('tablas pernocta cat ev anual'!E24/'tablas pernocta cat ev anual'!E37-1,"-")</f>
        <v>-2.8184128777181572E-2</v>
      </c>
      <c r="E24" s="56">
        <f>IFERROR('tablas pernocta cat ev anual'!G24/'tablas pernocta cat ev anual'!G37-1,"-")</f>
        <v>-6.3992553695930821E-2</v>
      </c>
      <c r="F24" s="58">
        <f>IFERROR('tablas pernocta cat ev anual'!I24/'tablas pernocta cat ev anual'!I37-1,"-")</f>
        <v>-5.7644819050895468E-2</v>
      </c>
      <c r="G24" s="56">
        <f>IFERROR('tablas pernocta cat ev anual'!K24/'tablas pernocta cat ev anual'!K37-1,"-")</f>
        <v>-0.19686683817703388</v>
      </c>
      <c r="H24" s="58">
        <f>IFERROR('tablas pernocta cat ev anual'!M24/'tablas pernocta cat ev anual'!M37-1,"-")</f>
        <v>-0.10964006174023433</v>
      </c>
    </row>
    <row r="25" spans="2:8" outlineLevel="1">
      <c r="B25" s="54" t="s">
        <v>96</v>
      </c>
      <c r="C25" s="56">
        <f>IFERROR('tablas pernocta cat ev anual'!C25/'tablas pernocta cat ev anual'!C38-1,"-")</f>
        <v>-0.29270315091210619</v>
      </c>
      <c r="D25" s="56">
        <f>IFERROR('tablas pernocta cat ev anual'!E25/'tablas pernocta cat ev anual'!E38-1,"-")</f>
        <v>-4.513134505234051E-2</v>
      </c>
      <c r="E25" s="56">
        <f>IFERROR('tablas pernocta cat ev anual'!G25/'tablas pernocta cat ev anual'!G38-1,"-")</f>
        <v>0.10434022902430651</v>
      </c>
      <c r="F25" s="58">
        <f>IFERROR('tablas pernocta cat ev anual'!I25/'tablas pernocta cat ev anual'!I38-1,"-")</f>
        <v>6.8832036834190369E-2</v>
      </c>
      <c r="G25" s="56">
        <f>IFERROR('tablas pernocta cat ev anual'!K25/'tablas pernocta cat ev anual'!K38-1,"-")</f>
        <v>-0.14836244803806142</v>
      </c>
      <c r="H25" s="58">
        <f>IFERROR('tablas pernocta cat ev anual'!M25/'tablas pernocta cat ev anual'!M38-1,"-")</f>
        <v>-1.6238661453931491E-2</v>
      </c>
    </row>
    <row r="26" spans="2:8" outlineLevel="1">
      <c r="B26" s="54" t="s">
        <v>97</v>
      </c>
      <c r="C26" s="56">
        <f>IFERROR('tablas pernocta cat ev anual'!C26/'tablas pernocta cat ev anual'!C39-1,"-")</f>
        <v>-0.30723508915761422</v>
      </c>
      <c r="D26" s="56">
        <f>IFERROR('tablas pernocta cat ev anual'!E26/'tablas pernocta cat ev anual'!E39-1,"-")</f>
        <v>-0.15007496720184921</v>
      </c>
      <c r="E26" s="56">
        <f>IFERROR('tablas pernocta cat ev anual'!G26/'tablas pernocta cat ev anual'!G39-1,"-")</f>
        <v>2.5124757533860231E-2</v>
      </c>
      <c r="F26" s="58">
        <f>IFERROR('tablas pernocta cat ev anual'!I26/'tablas pernocta cat ev anual'!I39-1,"-")</f>
        <v>-1.0218069907894201E-2</v>
      </c>
      <c r="G26" s="56">
        <f>IFERROR('tablas pernocta cat ev anual'!K26/'tablas pernocta cat ev anual'!K39-1,"-")</f>
        <v>-0.19338140456878716</v>
      </c>
      <c r="H26" s="58">
        <f>IFERROR('tablas pernocta cat ev anual'!M26/'tablas pernocta cat ev anual'!M39-1,"-")</f>
        <v>-8.1423600594961676E-2</v>
      </c>
    </row>
    <row r="27" spans="2:8" ht="15" customHeight="1">
      <c r="B27" s="142">
        <v>2010</v>
      </c>
      <c r="C27" s="67">
        <f>IFERROR('tablas pernocta cat ev anual'!C27/'tablas pernocta cat ev anual'!C40-1,"-")</f>
        <v>0.10661159591317038</v>
      </c>
      <c r="D27" s="67">
        <f>IFERROR('tablas pernocta cat ev anual'!E27/'tablas pernocta cat ev anual'!E40-1,"-")</f>
        <v>-0.10298514660493829</v>
      </c>
      <c r="E27" s="67">
        <f>IFERROR('tablas pernocta cat ev anual'!G27/'tablas pernocta cat ev anual'!G40-1,"-")</f>
        <v>-5.4585325339625901E-2</v>
      </c>
      <c r="F27" s="67">
        <f>IFERROR('tablas pernocta cat ev anual'!I27/'tablas pernocta cat ev anual'!I40-1,"-")</f>
        <v>-6.0818007092169668E-2</v>
      </c>
      <c r="G27" s="67">
        <f>IFERROR('tablas pernocta cat ev anual'!K27/'tablas pernocta cat ev anual'!K40-1,"-")</f>
        <v>-0.17212642177236226</v>
      </c>
      <c r="H27" s="67">
        <f>IFERROR('tablas pernocta cat ev anual'!M27/'tablas pernocta cat ev anual'!M40-1,"-")</f>
        <v>-0.10016953504486348</v>
      </c>
    </row>
    <row r="28" spans="2:8" hidden="1" outlineLevel="1">
      <c r="B28" s="54" t="s">
        <v>86</v>
      </c>
      <c r="C28" s="56">
        <f>IFERROR('tablas pernocta cat ev anual'!C28/'tablas pernocta cat ev anual'!C41-1,"-")</f>
        <v>-0.40528838719653626</v>
      </c>
      <c r="D28" s="56">
        <f>IFERROR('tablas pernocta cat ev anual'!E28/'tablas pernocta cat ev anual'!E41-1,"-")</f>
        <v>-0.33281463726831229</v>
      </c>
      <c r="E28" s="56">
        <f>IFERROR('tablas pernocta cat ev anual'!G28/'tablas pernocta cat ev anual'!G41-1,"-")</f>
        <v>-1.0570452579571565E-2</v>
      </c>
      <c r="F28" s="58">
        <f>IFERROR('tablas pernocta cat ev anual'!I28/'tablas pernocta cat ev anual'!I41-1,"-")</f>
        <v>-8.9211398646201867E-2</v>
      </c>
      <c r="G28" s="56">
        <f>IFERROR('tablas pernocta cat ev anual'!K28/'tablas pernocta cat ev anual'!K41-1,"-")</f>
        <v>-0.18794214675451926</v>
      </c>
      <c r="H28" s="58">
        <f>IFERROR('tablas pernocta cat ev anual'!M28/'tablas pernocta cat ev anual'!M41-1,"-")</f>
        <v>-0.12698887673607528</v>
      </c>
    </row>
    <row r="29" spans="2:8" hidden="1" outlineLevel="1">
      <c r="B29" s="54" t="s">
        <v>87</v>
      </c>
      <c r="C29" s="56">
        <f>IFERROR('tablas pernocta cat ev anual'!C29/'tablas pernocta cat ev anual'!C42-1,"-")</f>
        <v>-0.82524688707599825</v>
      </c>
      <c r="D29" s="56">
        <f>IFERROR('tablas pernocta cat ev anual'!E29/'tablas pernocta cat ev anual'!E42-1,"-")</f>
        <v>-0.29393646918556793</v>
      </c>
      <c r="E29" s="56">
        <f>IFERROR('tablas pernocta cat ev anual'!G29/'tablas pernocta cat ev anual'!G42-1,"-")</f>
        <v>2.2435742919761914E-3</v>
      </c>
      <c r="F29" s="58">
        <f>IFERROR('tablas pernocta cat ev anual'!I29/'tablas pernocta cat ev anual'!I42-1,"-")</f>
        <v>-6.9460598484211267E-2</v>
      </c>
      <c r="G29" s="56">
        <f>IFERROR('tablas pernocta cat ev anual'!K29/'tablas pernocta cat ev anual'!K42-1,"-")</f>
        <v>-0.18549395988897144</v>
      </c>
      <c r="H29" s="58">
        <f>IFERROR('tablas pernocta cat ev anual'!M29/'tablas pernocta cat ev anual'!M42-1,"-")</f>
        <v>-0.11267867121220665</v>
      </c>
    </row>
    <row r="30" spans="2:8" hidden="1" outlineLevel="1">
      <c r="B30" s="54" t="s">
        <v>88</v>
      </c>
      <c r="C30" s="56">
        <f>IFERROR('tablas pernocta cat ev anual'!C30/'tablas pernocta cat ev anual'!C43-1,"-")</f>
        <v>-0.55503705737029918</v>
      </c>
      <c r="D30" s="56">
        <f>IFERROR('tablas pernocta cat ev anual'!E30/'tablas pernocta cat ev anual'!E43-1,"-")</f>
        <v>-0.41478664096285101</v>
      </c>
      <c r="E30" s="56">
        <f>IFERROR('tablas pernocta cat ev anual'!G30/'tablas pernocta cat ev anual'!G43-1,"-")</f>
        <v>-0.14296831391914078</v>
      </c>
      <c r="F30" s="58">
        <f>IFERROR('tablas pernocta cat ev anual'!I30/'tablas pernocta cat ev anual'!I43-1,"-")</f>
        <v>-0.19890041446418028</v>
      </c>
      <c r="G30" s="56">
        <f>IFERROR('tablas pernocta cat ev anual'!K30/'tablas pernocta cat ev anual'!K43-1,"-")</f>
        <v>-0.25007260772081463</v>
      </c>
      <c r="H30" s="58">
        <f>IFERROR('tablas pernocta cat ev anual'!M30/'tablas pernocta cat ev anual'!M43-1,"-")</f>
        <v>-0.21729922998043105</v>
      </c>
    </row>
    <row r="31" spans="2:8" hidden="1" outlineLevel="1">
      <c r="B31" s="54" t="s">
        <v>89</v>
      </c>
      <c r="C31" s="56">
        <f>IFERROR('tablas pernocta cat ev anual'!C31/'tablas pernocta cat ev anual'!C44-1,"-")</f>
        <v>-0.60226468506723285</v>
      </c>
      <c r="D31" s="56">
        <f>IFERROR('tablas pernocta cat ev anual'!E31/'tablas pernocta cat ev anual'!E44-1,"-")</f>
        <v>-0.35139442231075702</v>
      </c>
      <c r="E31" s="56">
        <f>IFERROR('tablas pernocta cat ev anual'!G31/'tablas pernocta cat ev anual'!G44-1,"-")</f>
        <v>-0.16384478202015429</v>
      </c>
      <c r="F31" s="58">
        <f>IFERROR('tablas pernocta cat ev anual'!I31/'tablas pernocta cat ev anual'!I44-1,"-")</f>
        <v>-0.1999084749265585</v>
      </c>
      <c r="G31" s="56">
        <f>IFERROR('tablas pernocta cat ev anual'!K31/'tablas pernocta cat ev anual'!K44-1,"-")</f>
        <v>-0.2818272012737415</v>
      </c>
      <c r="H31" s="58">
        <f>IFERROR('tablas pernocta cat ev anual'!M31/'tablas pernocta cat ev anual'!M44-1,"-")</f>
        <v>-0.22710382858540357</v>
      </c>
    </row>
    <row r="32" spans="2:8" hidden="1" outlineLevel="1">
      <c r="B32" s="54" t="s">
        <v>90</v>
      </c>
      <c r="C32" s="56">
        <f>IFERROR('tablas pernocta cat ev anual'!C32/'tablas pernocta cat ev anual'!C45-1,"-")</f>
        <v>-0.54818993888105316</v>
      </c>
      <c r="D32" s="56">
        <f>IFERROR('tablas pernocta cat ev anual'!E32/'tablas pernocta cat ev anual'!E45-1,"-")</f>
        <v>-0.40928713624264657</v>
      </c>
      <c r="E32" s="56">
        <f>IFERROR('tablas pernocta cat ev anual'!G32/'tablas pernocta cat ev anual'!G45-1,"-")</f>
        <v>-0.12017248860924279</v>
      </c>
      <c r="F32" s="58">
        <f>IFERROR('tablas pernocta cat ev anual'!I32/'tablas pernocta cat ev anual'!I45-1,"-")</f>
        <v>-0.1817034971960001</v>
      </c>
      <c r="G32" s="56">
        <f>IFERROR('tablas pernocta cat ev anual'!K32/'tablas pernocta cat ev anual'!K45-1,"-")</f>
        <v>-0.34790524354538199</v>
      </c>
      <c r="H32" s="58">
        <f>IFERROR('tablas pernocta cat ev anual'!M32/'tablas pernocta cat ev anual'!M45-1,"-")</f>
        <v>-0.24445590856101518</v>
      </c>
    </row>
    <row r="33" spans="2:8" hidden="1" outlineLevel="1">
      <c r="B33" s="54" t="s">
        <v>91</v>
      </c>
      <c r="C33" s="56">
        <f>IFERROR('tablas pernocta cat ev anual'!C33/'tablas pernocta cat ev anual'!C46-1,"-")</f>
        <v>-0.74778761061946897</v>
      </c>
      <c r="D33" s="56">
        <f>IFERROR('tablas pernocta cat ev anual'!E33/'tablas pernocta cat ev anual'!E46-1,"-")</f>
        <v>-0.21959448061806286</v>
      </c>
      <c r="E33" s="56">
        <f>IFERROR('tablas pernocta cat ev anual'!G33/'tablas pernocta cat ev anual'!G46-1,"-")</f>
        <v>-0.2086980584747703</v>
      </c>
      <c r="F33" s="58">
        <f>IFERROR('tablas pernocta cat ev anual'!I33/'tablas pernocta cat ev anual'!I46-1,"-")</f>
        <v>-0.2162137120044898</v>
      </c>
      <c r="G33" s="56">
        <f>IFERROR('tablas pernocta cat ev anual'!K33/'tablas pernocta cat ev anual'!K46-1,"-")</f>
        <v>-0.28909015058741205</v>
      </c>
      <c r="H33" s="58">
        <f>IFERROR('tablas pernocta cat ev anual'!M33/'tablas pernocta cat ev anual'!M46-1,"-")</f>
        <v>-0.24326043128578301</v>
      </c>
    </row>
    <row r="34" spans="2:8" hidden="1" outlineLevel="1">
      <c r="B34" s="54" t="s">
        <v>92</v>
      </c>
      <c r="C34" s="56">
        <f>IFERROR('tablas pernocta cat ev anual'!C34/'tablas pernocta cat ev anual'!C47-1,"-")</f>
        <v>-0.69151138716356109</v>
      </c>
      <c r="D34" s="56">
        <f>IFERROR('tablas pernocta cat ev anual'!E34/'tablas pernocta cat ev anual'!E47-1,"-")</f>
        <v>-0.33063222342271548</v>
      </c>
      <c r="E34" s="56">
        <f>IFERROR('tablas pernocta cat ev anual'!G34/'tablas pernocta cat ev anual'!G47-1,"-")</f>
        <v>-0.18898460626465374</v>
      </c>
      <c r="F34" s="58">
        <f>IFERROR('tablas pernocta cat ev anual'!I34/'tablas pernocta cat ev anual'!I47-1,"-")</f>
        <v>-0.21988549349978448</v>
      </c>
      <c r="G34" s="56">
        <f>IFERROR('tablas pernocta cat ev anual'!K34/'tablas pernocta cat ev anual'!K47-1,"-")</f>
        <v>-0.17290559528115523</v>
      </c>
      <c r="H34" s="58">
        <f>IFERROR('tablas pernocta cat ev anual'!M34/'tablas pernocta cat ev anual'!M47-1,"-")</f>
        <v>-0.20322858134983268</v>
      </c>
    </row>
    <row r="35" spans="2:8" hidden="1" outlineLevel="1">
      <c r="B35" s="54" t="s">
        <v>93</v>
      </c>
      <c r="C35" s="56">
        <f>IFERROR('tablas pernocta cat ev anual'!C35/'tablas pernocta cat ev anual'!C48-1,"-")</f>
        <v>-0.81262781186094069</v>
      </c>
      <c r="D35" s="56">
        <f>IFERROR('tablas pernocta cat ev anual'!E35/'tablas pernocta cat ev anual'!E48-1,"-")</f>
        <v>-0.34633410374935802</v>
      </c>
      <c r="E35" s="56">
        <f>IFERROR('tablas pernocta cat ev anual'!G35/'tablas pernocta cat ev anual'!G48-1,"-")</f>
        <v>-0.19480560180197826</v>
      </c>
      <c r="F35" s="58">
        <f>IFERROR('tablas pernocta cat ev anual'!I35/'tablas pernocta cat ev anual'!I48-1,"-")</f>
        <v>-0.23168922302646111</v>
      </c>
      <c r="G35" s="56">
        <f>IFERROR('tablas pernocta cat ev anual'!K35/'tablas pernocta cat ev anual'!K48-1,"-")</f>
        <v>-0.30427189825578305</v>
      </c>
      <c r="H35" s="58">
        <f>IFERROR('tablas pernocta cat ev anual'!M35/'tablas pernocta cat ev anual'!M48-1,"-")</f>
        <v>-0.25850731047196918</v>
      </c>
    </row>
    <row r="36" spans="2:8" hidden="1" outlineLevel="1">
      <c r="B36" s="54" t="s">
        <v>94</v>
      </c>
      <c r="C36" s="56">
        <f>IFERROR('tablas pernocta cat ev anual'!C36/'tablas pernocta cat ev anual'!C49-1,"-")</f>
        <v>-0.43634009495036685</v>
      </c>
      <c r="D36" s="56">
        <f>IFERROR('tablas pernocta cat ev anual'!E36/'tablas pernocta cat ev anual'!E49-1,"-")</f>
        <v>-0.42793364404042267</v>
      </c>
      <c r="E36" s="56">
        <f>IFERROR('tablas pernocta cat ev anual'!G36/'tablas pernocta cat ev anual'!G49-1,"-")</f>
        <v>-0.20412266038548232</v>
      </c>
      <c r="F36" s="58">
        <f>IFERROR('tablas pernocta cat ev anual'!I36/'tablas pernocta cat ev anual'!I49-1,"-")</f>
        <v>-0.25441203196604956</v>
      </c>
      <c r="G36" s="56">
        <f>IFERROR('tablas pernocta cat ev anual'!K36/'tablas pernocta cat ev anual'!K49-1,"-")</f>
        <v>-0.28432143724204906</v>
      </c>
      <c r="H36" s="58">
        <f>IFERROR('tablas pernocta cat ev anual'!M36/'tablas pernocta cat ev anual'!M49-1,"-")</f>
        <v>-0.26445855052419376</v>
      </c>
    </row>
    <row r="37" spans="2:8" hidden="1" outlineLevel="1">
      <c r="B37" s="54" t="s">
        <v>95</v>
      </c>
      <c r="C37" s="56">
        <f>IFERROR('tablas pernocta cat ev anual'!C37/'tablas pernocta cat ev anual'!C50-1,"-")</f>
        <v>-0.47457627118644063</v>
      </c>
      <c r="D37" s="56">
        <f>IFERROR('tablas pernocta cat ev anual'!E37/'tablas pernocta cat ev anual'!E50-1,"-")</f>
        <v>-0.41158550095271862</v>
      </c>
      <c r="E37" s="56">
        <f>IFERROR('tablas pernocta cat ev anual'!G37/'tablas pernocta cat ev anual'!G50-1,"-")</f>
        <v>-8.1925504093695478E-2</v>
      </c>
      <c r="F37" s="58">
        <f>IFERROR('tablas pernocta cat ev anual'!I37/'tablas pernocta cat ev anual'!I50-1,"-")</f>
        <v>-0.16389506425632328</v>
      </c>
      <c r="G37" s="56">
        <f>IFERROR('tablas pernocta cat ev anual'!K37/'tablas pernocta cat ev anual'!K50-1,"-")</f>
        <v>-0.18999267080007132</v>
      </c>
      <c r="H37" s="58">
        <f>IFERROR('tablas pernocta cat ev anual'!M37/'tablas pernocta cat ev anual'!M50-1,"-")</f>
        <v>-0.17383614503649758</v>
      </c>
    </row>
    <row r="38" spans="2:8" hidden="1" outlineLevel="1">
      <c r="B38" s="54" t="s">
        <v>96</v>
      </c>
      <c r="C38" s="56">
        <f>IFERROR('tablas pernocta cat ev anual'!C38/'tablas pernocta cat ev anual'!C51-1,"-")</f>
        <v>-0.356388088376561</v>
      </c>
      <c r="D38" s="56">
        <f>IFERROR('tablas pernocta cat ev anual'!E38/'tablas pernocta cat ev anual'!E51-1,"-")</f>
        <v>-0.2940028120896615</v>
      </c>
      <c r="E38" s="56">
        <f>IFERROR('tablas pernocta cat ev anual'!G38/'tablas pernocta cat ev anual'!G51-1,"-")</f>
        <v>-0.1410250397003544</v>
      </c>
      <c r="F38" s="58">
        <f>IFERROR('tablas pernocta cat ev anual'!I38/'tablas pernocta cat ev anual'!I51-1,"-")</f>
        <v>-0.17956802534576255</v>
      </c>
      <c r="G38" s="56">
        <f>IFERROR('tablas pernocta cat ev anual'!K38/'tablas pernocta cat ev anual'!K51-1,"-")</f>
        <v>-0.12990846863723227</v>
      </c>
      <c r="H38" s="58">
        <f>IFERROR('tablas pernocta cat ev anual'!M38/'tablas pernocta cat ev anual'!M51-1,"-")</f>
        <v>-0.16080813186639598</v>
      </c>
    </row>
    <row r="39" spans="2:8" hidden="1" outlineLevel="1">
      <c r="B39" s="54" t="s">
        <v>97</v>
      </c>
      <c r="C39" s="56">
        <f>IFERROR('tablas pernocta cat ev anual'!C39/'tablas pernocta cat ev anual'!C52-1,"-")</f>
        <v>-0.35437342860923648</v>
      </c>
      <c r="D39" s="56">
        <f>IFERROR('tablas pernocta cat ev anual'!E39/'tablas pernocta cat ev anual'!E52-1,"-")</f>
        <v>-0.21918977585912536</v>
      </c>
      <c r="E39" s="56">
        <f>IFERROR('tablas pernocta cat ev anual'!G39/'tablas pernocta cat ev anual'!G52-1,"-")</f>
        <v>1.3499741779996466E-2</v>
      </c>
      <c r="F39" s="58">
        <f>IFERROR('tablas pernocta cat ev anual'!I39/'tablas pernocta cat ev anual'!I52-1,"-")</f>
        <v>-4.4027904602259471E-2</v>
      </c>
      <c r="G39" s="56">
        <f>IFERROR('tablas pernocta cat ev anual'!K39/'tablas pernocta cat ev anual'!K52-1,"-")</f>
        <v>-0.10302658550220511</v>
      </c>
      <c r="H39" s="58">
        <f>IFERROR('tablas pernocta cat ev anual'!M39/'tablas pernocta cat ev anual'!M52-1,"-")</f>
        <v>-6.7863041156349002E-2</v>
      </c>
    </row>
    <row r="40" spans="2:8" collapsed="1">
      <c r="B40" s="143">
        <v>2009</v>
      </c>
      <c r="C40" s="70">
        <f>IFERROR('tablas pernocta cat ev anual'!C40/'tablas pernocta cat ev anual'!C53-1,"-")</f>
        <v>-0.52420987307732081</v>
      </c>
      <c r="D40" s="70">
        <f>IFERROR('tablas pernocta cat ev anual'!E40/'tablas pernocta cat ev anual'!E53-1,"-")</f>
        <v>-0.34024592147830146</v>
      </c>
      <c r="E40" s="70">
        <f>IFERROR('tablas pernocta cat ev anual'!G40/'tablas pernocta cat ev anual'!G53-1,"-")</f>
        <v>-0.12072469089058357</v>
      </c>
      <c r="F40" s="70">
        <f>IFERROR('tablas pernocta cat ev anual'!I40/'tablas pernocta cat ev anual'!I53-1,"-")</f>
        <v>-0.17048246889832519</v>
      </c>
      <c r="G40" s="70">
        <f>IFERROR('tablas pernocta cat ev anual'!K40/'tablas pernocta cat ev anual'!K53-1,"-")</f>
        <v>-0.22548747644971512</v>
      </c>
      <c r="H40" s="70">
        <f>IFERROR('tablas pernocta cat ev anual'!M40/'tablas pernocta cat ev anual'!M53-1,"-")</f>
        <v>-0.1907996498579807</v>
      </c>
    </row>
    <row r="41" spans="2:8" hidden="1" outlineLevel="1">
      <c r="B41" s="54" t="s">
        <v>86</v>
      </c>
      <c r="C41" s="56">
        <f>IFERROR('tablas pernocta cat ev anual'!C41/'tablas pernocta cat ev anual'!C54-1,"-")</f>
        <v>-4.9110424937509167E-2</v>
      </c>
      <c r="D41" s="56">
        <f>IFERROR('tablas pernocta cat ev anual'!E41/'tablas pernocta cat ev anual'!E54-1,"-")</f>
        <v>-2.192137272470629E-2</v>
      </c>
      <c r="E41" s="56">
        <f>IFERROR('tablas pernocta cat ev anual'!G41/'tablas pernocta cat ev anual'!G54-1,"-")</f>
        <v>-2.8635106220116113E-2</v>
      </c>
      <c r="F41" s="58">
        <f>IFERROR('tablas pernocta cat ev anual'!I41/'tablas pernocta cat ev anual'!I54-1,"-")</f>
        <v>-2.7530590297248025E-2</v>
      </c>
      <c r="G41" s="56">
        <f>IFERROR('tablas pernocta cat ev anual'!K41/'tablas pernocta cat ev anual'!K54-1,"-")</f>
        <v>-0.14426372003399957</v>
      </c>
      <c r="H41" s="58">
        <f>IFERROR('tablas pernocta cat ev anual'!M41/'tablas pernocta cat ev anual'!M54-1,"-")</f>
        <v>-7.5771350825550421E-2</v>
      </c>
    </row>
    <row r="42" spans="2:8" hidden="1" outlineLevel="1">
      <c r="B42" s="54" t="s">
        <v>87</v>
      </c>
      <c r="C42" s="56">
        <f>IFERROR('tablas pernocta cat ev anual'!C42/'tablas pernocta cat ev anual'!C55-1,"-")</f>
        <v>-0.51569972967352884</v>
      </c>
      <c r="D42" s="56">
        <f>IFERROR('tablas pernocta cat ev anual'!E42/'tablas pernocta cat ev anual'!E55-1,"-")</f>
        <v>-0.11674146879622893</v>
      </c>
      <c r="E42" s="56">
        <f>IFERROR('tablas pernocta cat ev anual'!G42/'tablas pernocta cat ev anual'!G55-1,"-")</f>
        <v>-7.7072880230544372E-2</v>
      </c>
      <c r="F42" s="58">
        <f>IFERROR('tablas pernocta cat ev anual'!I42/'tablas pernocta cat ev anual'!I55-1,"-")</f>
        <v>-9.6422075573563415E-2</v>
      </c>
      <c r="G42" s="56">
        <f>IFERROR('tablas pernocta cat ev anual'!K42/'tablas pernocta cat ev anual'!K55-1,"-")</f>
        <v>-9.6750841973771928E-2</v>
      </c>
      <c r="H42" s="58">
        <f>IFERROR('tablas pernocta cat ev anual'!M42/'tablas pernocta cat ev anual'!M55-1,"-")</f>
        <v>-9.6544556686010696E-2</v>
      </c>
    </row>
    <row r="43" spans="2:8" hidden="1" outlineLevel="1">
      <c r="B43" s="54" t="s">
        <v>88</v>
      </c>
      <c r="C43" s="56">
        <f>IFERROR('tablas pernocta cat ev anual'!C43/'tablas pernocta cat ev anual'!C56-1,"-")</f>
        <v>-0.26567224349929452</v>
      </c>
      <c r="D43" s="56">
        <f>IFERROR('tablas pernocta cat ev anual'!E43/'tablas pernocta cat ev anual'!E56-1,"-")</f>
        <v>-8.8550488341538336E-2</v>
      </c>
      <c r="E43" s="56">
        <f>IFERROR('tablas pernocta cat ev anual'!G43/'tablas pernocta cat ev anual'!G56-1,"-")</f>
        <v>-5.2779653821662165E-2</v>
      </c>
      <c r="F43" s="58">
        <f>IFERROR('tablas pernocta cat ev anual'!I43/'tablas pernocta cat ev anual'!I56-1,"-")</f>
        <v>-6.2912338922349598E-2</v>
      </c>
      <c r="G43" s="56">
        <f>IFERROR('tablas pernocta cat ev anual'!K43/'tablas pernocta cat ev anual'!K56-1,"-")</f>
        <v>-0.10233387561006135</v>
      </c>
      <c r="H43" s="58">
        <f>IFERROR('tablas pernocta cat ev anual'!M43/'tablas pernocta cat ev anual'!M56-1,"-")</f>
        <v>-7.7478695959601773E-2</v>
      </c>
    </row>
    <row r="44" spans="2:8" hidden="1" outlineLevel="1">
      <c r="B44" s="54" t="s">
        <v>89</v>
      </c>
      <c r="C44" s="56">
        <f>IFERROR('tablas pernocta cat ev anual'!C44/'tablas pernocta cat ev anual'!C57-1,"-")</f>
        <v>6.6492519591545562E-3</v>
      </c>
      <c r="D44" s="56">
        <f>IFERROR('tablas pernocta cat ev anual'!E44/'tablas pernocta cat ev anual'!E57-1,"-")</f>
        <v>-0.18146512110521473</v>
      </c>
      <c r="E44" s="56">
        <f>IFERROR('tablas pernocta cat ev anual'!G44/'tablas pernocta cat ev anual'!G57-1,"-")</f>
        <v>-7.2238520344597323E-2</v>
      </c>
      <c r="F44" s="58">
        <f>IFERROR('tablas pernocta cat ev anual'!I44/'tablas pernocta cat ev anual'!I57-1,"-")</f>
        <v>-9.112010347177868E-2</v>
      </c>
      <c r="G44" s="56">
        <f>IFERROR('tablas pernocta cat ev anual'!K44/'tablas pernocta cat ev anual'!K57-1,"-")</f>
        <v>-0.10513136769130982</v>
      </c>
      <c r="H44" s="58">
        <f>IFERROR('tablas pernocta cat ev anual'!M44/'tablas pernocta cat ev anual'!M57-1,"-")</f>
        <v>-9.5819958627576862E-2</v>
      </c>
    </row>
    <row r="45" spans="2:8" ht="15" hidden="1" customHeight="1" outlineLevel="1">
      <c r="B45" s="54" t="s">
        <v>90</v>
      </c>
      <c r="C45" s="56">
        <f>IFERROR('tablas pernocta cat ev anual'!C45/'tablas pernocta cat ev anual'!C58-1,"-")</f>
        <v>-0.31431334622823981</v>
      </c>
      <c r="D45" s="56">
        <f>IFERROR('tablas pernocta cat ev anual'!E45/'tablas pernocta cat ev anual'!E58-1,"-")</f>
        <v>-4.6901315368708341E-2</v>
      </c>
      <c r="E45" s="56">
        <f>IFERROR('tablas pernocta cat ev anual'!G45/'tablas pernocta cat ev anual'!G58-1,"-")</f>
        <v>-4.4122984393633047E-2</v>
      </c>
      <c r="F45" s="58">
        <f>IFERROR('tablas pernocta cat ev anual'!I45/'tablas pernocta cat ev anual'!I58-1,"-")</f>
        <v>-4.9799533608804181E-2</v>
      </c>
      <c r="G45" s="56">
        <f>IFERROR('tablas pernocta cat ev anual'!K45/'tablas pernocta cat ev anual'!K58-1,"-")</f>
        <v>-1.1458000778835298E-2</v>
      </c>
      <c r="H45" s="58">
        <f>IFERROR('tablas pernocta cat ev anual'!M45/'tablas pernocta cat ev anual'!M58-1,"-")</f>
        <v>-3.5677690040457399E-2</v>
      </c>
    </row>
    <row r="46" spans="2:8" ht="15" hidden="1" customHeight="1" outlineLevel="1">
      <c r="B46" s="54" t="s">
        <v>91</v>
      </c>
      <c r="C46" s="56">
        <f>IFERROR('tablas pernocta cat ev anual'!C46/'tablas pernocta cat ev anual'!C59-1,"-")</f>
        <v>-3.5790471675752555E-2</v>
      </c>
      <c r="D46" s="56">
        <f>IFERROR('tablas pernocta cat ev anual'!E46/'tablas pernocta cat ev anual'!E59-1,"-")</f>
        <v>-0.11028065435989798</v>
      </c>
      <c r="E46" s="56">
        <f>IFERROR('tablas pernocta cat ev anual'!G46/'tablas pernocta cat ev anual'!G59-1,"-")</f>
        <v>-6.8735800377373035E-2</v>
      </c>
      <c r="F46" s="58">
        <f>IFERROR('tablas pernocta cat ev anual'!I46/'tablas pernocta cat ev anual'!I59-1,"-")</f>
        <v>-7.5172727851417376E-2</v>
      </c>
      <c r="G46" s="56">
        <f>IFERROR('tablas pernocta cat ev anual'!K46/'tablas pernocta cat ev anual'!K59-1,"-")</f>
        <v>-0.10126026027640256</v>
      </c>
      <c r="H46" s="58">
        <f>IFERROR('tablas pernocta cat ev anual'!M46/'tablas pernocta cat ev anual'!M59-1,"-")</f>
        <v>-8.5029474934881E-2</v>
      </c>
    </row>
    <row r="47" spans="2:8" ht="15" hidden="1" customHeight="1" outlineLevel="1">
      <c r="B47" s="54" t="s">
        <v>92</v>
      </c>
      <c r="C47" s="56">
        <f>IFERROR('tablas pernocta cat ev anual'!C47/'tablas pernocta cat ev anual'!C60-1,"-")</f>
        <v>-0.28603104212860309</v>
      </c>
      <c r="D47" s="56">
        <f>IFERROR('tablas pernocta cat ev anual'!E47/'tablas pernocta cat ev anual'!E60-1,"-")</f>
        <v>-2.2451951543471682E-2</v>
      </c>
      <c r="E47" s="56">
        <f>IFERROR('tablas pernocta cat ev anual'!G47/'tablas pernocta cat ev anual'!G60-1,"-")</f>
        <v>-2.4298711144806751E-3</v>
      </c>
      <c r="F47" s="58">
        <f>IFERROR('tablas pernocta cat ev anual'!I47/'tablas pernocta cat ev anual'!I60-1,"-")</f>
        <v>-9.701890127986279E-3</v>
      </c>
      <c r="G47" s="56">
        <f>IFERROR('tablas pernocta cat ev anual'!K47/'tablas pernocta cat ev anual'!K60-1,"-")</f>
        <v>-4.6303667144297567E-2</v>
      </c>
      <c r="H47" s="58">
        <f>IFERROR('tablas pernocta cat ev anual'!M47/'tablas pernocta cat ev anual'!M60-1,"-")</f>
        <v>-2.2996349112722636E-2</v>
      </c>
    </row>
    <row r="48" spans="2:8" hidden="1" outlineLevel="1">
      <c r="B48" s="54" t="s">
        <v>93</v>
      </c>
      <c r="C48" s="56">
        <f>IFERROR('tablas pernocta cat ev anual'!C48/'tablas pernocta cat ev anual'!C61-1,"-")</f>
        <v>0.36069565217391308</v>
      </c>
      <c r="D48" s="56">
        <f>IFERROR('tablas pernocta cat ev anual'!E48/'tablas pernocta cat ev anual'!E61-1,"-")</f>
        <v>0.13488405981894025</v>
      </c>
      <c r="E48" s="56">
        <f>IFERROR('tablas pernocta cat ev anual'!G48/'tablas pernocta cat ev anual'!G61-1,"-")</f>
        <v>0.18390602028559377</v>
      </c>
      <c r="F48" s="58">
        <f>IFERROR('tablas pernocta cat ev anual'!I48/'tablas pernocta cat ev anual'!I61-1,"-")</f>
        <v>0.17592128605131774</v>
      </c>
      <c r="G48" s="56">
        <f>IFERROR('tablas pernocta cat ev anual'!K48/'tablas pernocta cat ev anual'!K61-1,"-")</f>
        <v>0.21198903771181543</v>
      </c>
      <c r="H48" s="58">
        <f>IFERROR('tablas pernocta cat ev anual'!M48/'tablas pernocta cat ev anual'!M61-1,"-")</f>
        <v>0.18899488616887061</v>
      </c>
    </row>
    <row r="49" spans="2:8" ht="30" hidden="1" customHeight="1" outlineLevel="1">
      <c r="B49" s="54" t="s">
        <v>94</v>
      </c>
      <c r="C49" s="56">
        <f>IFERROR('tablas pernocta cat ev anual'!C49/'tablas pernocta cat ev anual'!C62-1,"-")</f>
        <v>-0.35025238362310718</v>
      </c>
      <c r="D49" s="56">
        <f>IFERROR('tablas pernocta cat ev anual'!E49/'tablas pernocta cat ev anual'!E62-1,"-")</f>
        <v>0.20758396834905191</v>
      </c>
      <c r="E49" s="56">
        <f>IFERROR('tablas pernocta cat ev anual'!G49/'tablas pernocta cat ev anual'!G62-1,"-")</f>
        <v>0.11651779244329297</v>
      </c>
      <c r="F49" s="58">
        <f>IFERROR('tablas pernocta cat ev anual'!I49/'tablas pernocta cat ev anual'!I62-1,"-")</f>
        <v>0.12538417317089356</v>
      </c>
      <c r="G49" s="56">
        <f>IFERROR('tablas pernocta cat ev anual'!K49/'tablas pernocta cat ev anual'!K62-1,"-")</f>
        <v>7.7026058853368662E-2</v>
      </c>
      <c r="H49" s="58">
        <f>IFERROR('tablas pernocta cat ev anual'!M49/'tablas pernocta cat ev anual'!M62-1,"-")</f>
        <v>0.10866361563512017</v>
      </c>
    </row>
    <row r="50" spans="2:8" hidden="1" outlineLevel="1">
      <c r="B50" s="54" t="s">
        <v>95</v>
      </c>
      <c r="C50" s="56">
        <f>IFERROR('tablas pernocta cat ev anual'!C50/'tablas pernocta cat ev anual'!C63-1,"-")</f>
        <v>0.33166644141100154</v>
      </c>
      <c r="D50" s="56">
        <f>IFERROR('tablas pernocta cat ev anual'!E50/'tablas pernocta cat ev anual'!E63-1,"-")</f>
        <v>3.3997709049255365E-2</v>
      </c>
      <c r="E50" s="56">
        <f>IFERROR('tablas pernocta cat ev anual'!G50/'tablas pernocta cat ev anual'!G63-1,"-")</f>
        <v>-4.7286814560848933E-2</v>
      </c>
      <c r="F50" s="58">
        <f>IFERROR('tablas pernocta cat ev anual'!I50/'tablas pernocta cat ev anual'!I63-1,"-")</f>
        <v>-2.3726683833013684E-2</v>
      </c>
      <c r="G50" s="56">
        <f>IFERROR('tablas pernocta cat ev anual'!K50/'tablas pernocta cat ev anual'!K63-1,"-")</f>
        <v>-2.2056658453050715E-2</v>
      </c>
      <c r="H50" s="58">
        <f>IFERROR('tablas pernocta cat ev anual'!M50/'tablas pernocta cat ev anual'!M63-1,"-")</f>
        <v>-2.3091211982721793E-2</v>
      </c>
    </row>
    <row r="51" spans="2:8" ht="30" hidden="1" customHeight="1" outlineLevel="1">
      <c r="B51" s="54" t="s">
        <v>96</v>
      </c>
      <c r="C51" s="56">
        <f>IFERROR('tablas pernocta cat ev anual'!C51/'tablas pernocta cat ev anual'!C64-1,"-")</f>
        <v>-6.0280842527582701E-2</v>
      </c>
      <c r="D51" s="56">
        <f>IFERROR('tablas pernocta cat ev anual'!E51/'tablas pernocta cat ev anual'!E64-1,"-")</f>
        <v>2.0684829148529982E-2</v>
      </c>
      <c r="E51" s="56">
        <f>IFERROR('tablas pernocta cat ev anual'!G51/'tablas pernocta cat ev anual'!G64-1,"-")</f>
        <v>2.8070924721701696E-2</v>
      </c>
      <c r="F51" s="58">
        <f>IFERROR('tablas pernocta cat ev anual'!I51/'tablas pernocta cat ev anual'!I64-1,"-")</f>
        <v>2.416157288121501E-2</v>
      </c>
      <c r="G51" s="56">
        <f>IFERROR('tablas pernocta cat ev anual'!K51/'tablas pernocta cat ev anual'!K64-1,"-")</f>
        <v>4.4900119285631312E-3</v>
      </c>
      <c r="H51" s="58">
        <f>IFERROR('tablas pernocta cat ev anual'!M51/'tablas pernocta cat ev anual'!M64-1,"-")</f>
        <v>1.6640356638718545E-2</v>
      </c>
    </row>
    <row r="52" spans="2:8" hidden="1" outlineLevel="1">
      <c r="B52" s="54" t="s">
        <v>97</v>
      </c>
      <c r="C52" s="56">
        <f>IFERROR('tablas pernocta cat ev anual'!C52/'tablas pernocta cat ev anual'!C65-1,"-")</f>
        <v>5.8996636771300404E-2</v>
      </c>
      <c r="D52" s="56">
        <f>IFERROR('tablas pernocta cat ev anual'!E52/'tablas pernocta cat ev anual'!E65-1,"-")</f>
        <v>-4.5966981955254615E-2</v>
      </c>
      <c r="E52" s="56">
        <f>IFERROR('tablas pernocta cat ev anual'!G52/'tablas pernocta cat ev anual'!G65-1,"-")</f>
        <v>-5.4035914364376492E-3</v>
      </c>
      <c r="F52" s="58">
        <f>IFERROR('tablas pernocta cat ev anual'!I52/'tablas pernocta cat ev anual'!I65-1,"-")</f>
        <v>-1.3263501741029304E-2</v>
      </c>
      <c r="G52" s="56">
        <f>IFERROR('tablas pernocta cat ev anual'!K52/'tablas pernocta cat ev anual'!K65-1,"-")</f>
        <v>-2.5557224950046864E-3</v>
      </c>
      <c r="H52" s="58">
        <f>IFERROR('tablas pernocta cat ev anual'!M52/'tablas pernocta cat ev anual'!M65-1,"-")</f>
        <v>-8.9654175494007227E-3</v>
      </c>
    </row>
    <row r="53" spans="2:8" collapsed="1">
      <c r="B53" s="143">
        <v>2008</v>
      </c>
      <c r="C53" s="70">
        <f>IFERROR('tablas pernocta cat ev anual'!C53/'tablas pernocta cat ev anual'!C66-1,"-")</f>
        <v>-0.12882464247557501</v>
      </c>
      <c r="D53" s="70">
        <f>IFERROR('tablas pernocta cat ev anual'!E53/'tablas pernocta cat ev anual'!E66-1,"-")</f>
        <v>-2.1153322099315419E-2</v>
      </c>
      <c r="E53" s="70">
        <f>IFERROR('tablas pernocta cat ev anual'!G53/'tablas pernocta cat ev anual'!G66-1,"-")</f>
        <v>-1.2206923948737125E-2</v>
      </c>
      <c r="F53" s="70">
        <f>IFERROR('tablas pernocta cat ev anual'!I53/'tablas pernocta cat ev anual'!I66-1,"-")</f>
        <v>-1.6004693312584695E-2</v>
      </c>
      <c r="G53" s="70">
        <f>IFERROR('tablas pernocta cat ev anual'!K53/'tablas pernocta cat ev anual'!K66-1,"-")</f>
        <v>-3.4785519049478464E-2</v>
      </c>
      <c r="H53" s="70">
        <f>IFERROR('tablas pernocta cat ev anual'!M53/'tablas pernocta cat ev anual'!M66-1,"-")</f>
        <v>-2.3026275085405223E-2</v>
      </c>
    </row>
    <row r="54" spans="2:8" hidden="1" outlineLevel="1">
      <c r="B54" s="54" t="s">
        <v>86</v>
      </c>
      <c r="C54" s="56">
        <f>IFERROR('tablas pernocta cat ev anual'!C54/'tablas pernocta cat ev anual'!C67-1,"-")</f>
        <v>0.19778090877069388</v>
      </c>
      <c r="D54" s="56">
        <f>IFERROR('tablas pernocta cat ev anual'!E54/'tablas pernocta cat ev anual'!E67-1,"-")</f>
        <v>-2.846410684474121E-2</v>
      </c>
      <c r="E54" s="56">
        <f>IFERROR('tablas pernocta cat ev anual'!G54/'tablas pernocta cat ev anual'!G67-1,"-")</f>
        <v>3.6308561899069502E-2</v>
      </c>
      <c r="F54" s="58">
        <f>IFERROR('tablas pernocta cat ev anual'!I54/'tablas pernocta cat ev anual'!I67-1,"-")</f>
        <v>2.3786940894568787E-2</v>
      </c>
      <c r="G54" s="56">
        <f>IFERROR('tablas pernocta cat ev anual'!K54/'tablas pernocta cat ev anual'!K67-1,"-")</f>
        <v>4.0773846455605556E-2</v>
      </c>
      <c r="H54" s="58">
        <f>IFERROR('tablas pernocta cat ev anual'!M54/'tablas pernocta cat ev anual'!M67-1,"-")</f>
        <v>3.0739212277991479E-2</v>
      </c>
    </row>
    <row r="55" spans="2:8" hidden="1" outlineLevel="1">
      <c r="B55" s="54" t="s">
        <v>87</v>
      </c>
      <c r="C55" s="56">
        <f>IFERROR('tablas pernocta cat ev anual'!C55/'tablas pernocta cat ev anual'!C68-1,"-")</f>
        <v>1.2905453679447487</v>
      </c>
      <c r="D55" s="56">
        <f>IFERROR('tablas pernocta cat ev anual'!E55/'tablas pernocta cat ev anual'!E68-1,"-")</f>
        <v>3.2997487632417277E-2</v>
      </c>
      <c r="E55" s="56">
        <f>IFERROR('tablas pernocta cat ev anual'!G55/'tablas pernocta cat ev anual'!G68-1,"-")</f>
        <v>-1.2785425155932173E-2</v>
      </c>
      <c r="F55" s="58">
        <f>IFERROR('tablas pernocta cat ev anual'!I55/'tablas pernocta cat ev anual'!I68-1,"-")</f>
        <v>1.1084347565709862E-2</v>
      </c>
      <c r="G55" s="56">
        <f>IFERROR('tablas pernocta cat ev anual'!K55/'tablas pernocta cat ev anual'!K68-1,"-")</f>
        <v>4.2421340993110679E-3</v>
      </c>
      <c r="H55" s="58">
        <f>IFERROR('tablas pernocta cat ev anual'!M55/'tablas pernocta cat ev anual'!M68-1,"-")</f>
        <v>8.5244281253058496E-3</v>
      </c>
    </row>
    <row r="56" spans="2:8" hidden="1" outlineLevel="1">
      <c r="B56" s="54" t="s">
        <v>88</v>
      </c>
      <c r="C56" s="56">
        <f>IFERROR('tablas pernocta cat ev anual'!C56/'tablas pernocta cat ev anual'!C69-1,"-")</f>
        <v>-9.8655523255813948E-2</v>
      </c>
      <c r="D56" s="56">
        <f>IFERROR('tablas pernocta cat ev anual'!E56/'tablas pernocta cat ev anual'!E69-1,"-")</f>
        <v>-3.3800835079454861E-2</v>
      </c>
      <c r="E56" s="56">
        <f>IFERROR('tablas pernocta cat ev anual'!G56/'tablas pernocta cat ev anual'!G69-1,"-")</f>
        <v>-0.13609039352121977</v>
      </c>
      <c r="F56" s="58">
        <f>IFERROR('tablas pernocta cat ev anual'!I56/'tablas pernocta cat ev anual'!I69-1,"-")</f>
        <v>-0.117499056145839</v>
      </c>
      <c r="G56" s="56">
        <f>IFERROR('tablas pernocta cat ev anual'!K56/'tablas pernocta cat ev anual'!K69-1,"-")</f>
        <v>-3.1239441744418395E-3</v>
      </c>
      <c r="H56" s="58">
        <f>IFERROR('tablas pernocta cat ev anual'!M56/'tablas pernocta cat ev anual'!M69-1,"-")</f>
        <v>-7.8429701440860811E-2</v>
      </c>
    </row>
    <row r="57" spans="2:8" hidden="1" outlineLevel="1">
      <c r="B57" s="54" t="s">
        <v>89</v>
      </c>
      <c r="C57" s="56">
        <f>IFERROR('tablas pernocta cat ev anual'!C57/'tablas pernocta cat ev anual'!C70-1,"-")</f>
        <v>-0.27283716111207046</v>
      </c>
      <c r="D57" s="56">
        <f>IFERROR('tablas pernocta cat ev anual'!E57/'tablas pernocta cat ev anual'!E70-1,"-")</f>
        <v>-9.2264427669909499E-2</v>
      </c>
      <c r="E57" s="56">
        <f>IFERROR('tablas pernocta cat ev anual'!G57/'tablas pernocta cat ev anual'!G70-1,"-")</f>
        <v>-0.10180421600458367</v>
      </c>
      <c r="F57" s="58">
        <f>IFERROR('tablas pernocta cat ev anual'!I57/'tablas pernocta cat ev anual'!I70-1,"-")</f>
        <v>-0.102482093571026</v>
      </c>
      <c r="G57" s="56">
        <f>IFERROR('tablas pernocta cat ev anual'!K57/'tablas pernocta cat ev anual'!K70-1,"-")</f>
        <v>-7.5794500894243444E-2</v>
      </c>
      <c r="H57" s="58">
        <f>IFERROR('tablas pernocta cat ev anual'!M57/'tablas pernocta cat ev anual'!M70-1,"-")</f>
        <v>-9.3703635464445378E-2</v>
      </c>
    </row>
    <row r="58" spans="2:8" hidden="1" outlineLevel="1">
      <c r="B58" s="54" t="s">
        <v>90</v>
      </c>
      <c r="C58" s="56">
        <f>IFERROR('tablas pernocta cat ev anual'!C58/'tablas pernocta cat ev anual'!C71-1,"-")</f>
        <v>0.72557018357129621</v>
      </c>
      <c r="D58" s="56">
        <f>IFERROR('tablas pernocta cat ev anual'!E58/'tablas pernocta cat ev anual'!E71-1,"-")</f>
        <v>-0.1352751405659508</v>
      </c>
      <c r="E58" s="56">
        <f>IFERROR('tablas pernocta cat ev anual'!G58/'tablas pernocta cat ev anual'!G71-1,"-")</f>
        <v>7.8171538453499778E-3</v>
      </c>
      <c r="F58" s="58">
        <f>IFERROR('tablas pernocta cat ev anual'!I58/'tablas pernocta cat ev anual'!I71-1,"-")</f>
        <v>-1.5647432399507832E-2</v>
      </c>
      <c r="G58" s="56">
        <f>IFERROR('tablas pernocta cat ev anual'!K58/'tablas pernocta cat ev anual'!K71-1,"-")</f>
        <v>-9.8376714731843729E-3</v>
      </c>
      <c r="H58" s="58">
        <f>IFERROR('tablas pernocta cat ev anual'!M58/'tablas pernocta cat ev anual'!M71-1,"-")</f>
        <v>-1.3515546128509248E-2</v>
      </c>
    </row>
    <row r="59" spans="2:8" hidden="1" outlineLevel="1">
      <c r="B59" s="54" t="s">
        <v>91</v>
      </c>
      <c r="C59" s="56">
        <f>IFERROR('tablas pernocta cat ev anual'!C59/'tablas pernocta cat ev anual'!C72-1,"-")</f>
        <v>-0.33106072617726334</v>
      </c>
      <c r="D59" s="56">
        <f>IFERROR('tablas pernocta cat ev anual'!E59/'tablas pernocta cat ev anual'!E72-1,"-")</f>
        <v>-0.24420649054549171</v>
      </c>
      <c r="E59" s="56">
        <f>IFERROR('tablas pernocta cat ev anual'!G59/'tablas pernocta cat ev anual'!G72-1,"-")</f>
        <v>-6.3606533732376569E-2</v>
      </c>
      <c r="F59" s="58">
        <f>IFERROR('tablas pernocta cat ev anual'!I59/'tablas pernocta cat ev anual'!I72-1,"-")</f>
        <v>-0.10230661875405223</v>
      </c>
      <c r="G59" s="56">
        <f>IFERROR('tablas pernocta cat ev anual'!K59/'tablas pernocta cat ev anual'!K72-1,"-")</f>
        <v>-3.113867883257293E-2</v>
      </c>
      <c r="H59" s="58">
        <f>IFERROR('tablas pernocta cat ev anual'!M59/'tablas pernocta cat ev anual'!M72-1,"-")</f>
        <v>-7.6680951490201932E-2</v>
      </c>
    </row>
    <row r="60" spans="2:8" hidden="1" outlineLevel="1">
      <c r="B60" s="54" t="s">
        <v>92</v>
      </c>
      <c r="C60" s="56">
        <f>IFERROR('tablas pernocta cat ev anual'!C60/'tablas pernocta cat ev anual'!C73-1,"-")</f>
        <v>0.17346053772766701</v>
      </c>
      <c r="D60" s="56">
        <f>IFERROR('tablas pernocta cat ev anual'!E60/'tablas pernocta cat ev anual'!E73-1,"-")</f>
        <v>-0.11818412734251527</v>
      </c>
      <c r="E60" s="56">
        <f>IFERROR('tablas pernocta cat ev anual'!G60/'tablas pernocta cat ev anual'!G73-1,"-")</f>
        <v>-0.10723048547303582</v>
      </c>
      <c r="F60" s="58">
        <f>IFERROR('tablas pernocta cat ev anual'!I60/'tablas pernocta cat ev anual'!I73-1,"-")</f>
        <v>-0.1067040193830312</v>
      </c>
      <c r="G60" s="56">
        <f>IFERROR('tablas pernocta cat ev anual'!K60/'tablas pernocta cat ev anual'!K73-1,"-")</f>
        <v>3.7490158076433966E-2</v>
      </c>
      <c r="H60" s="58">
        <f>IFERROR('tablas pernocta cat ev anual'!M60/'tablas pernocta cat ev anual'!M73-1,"-")</f>
        <v>-5.9211612011700554E-2</v>
      </c>
    </row>
    <row r="61" spans="2:8" hidden="1" outlineLevel="1">
      <c r="B61" s="54" t="s">
        <v>93</v>
      </c>
      <c r="C61" s="56">
        <f>IFERROR('tablas pernocta cat ev anual'!C61/'tablas pernocta cat ev anual'!C74-1,"-")</f>
        <v>-2.8716216216216228E-2</v>
      </c>
      <c r="D61" s="56">
        <f>IFERROR('tablas pernocta cat ev anual'!E61/'tablas pernocta cat ev anual'!E74-1,"-")</f>
        <v>-0.20813800862553911</v>
      </c>
      <c r="E61" s="56">
        <f>IFERROR('tablas pernocta cat ev anual'!G61/'tablas pernocta cat ev anual'!G74-1,"-")</f>
        <v>-0.24792379517336882</v>
      </c>
      <c r="F61" s="58">
        <f>IFERROR('tablas pernocta cat ev anual'!I61/'tablas pernocta cat ev anual'!I74-1,"-")</f>
        <v>-0.23843282542689215</v>
      </c>
      <c r="G61" s="56">
        <f>IFERROR('tablas pernocta cat ev anual'!K61/'tablas pernocta cat ev anual'!K74-1,"-")</f>
        <v>2.4815728055485931E-2</v>
      </c>
      <c r="H61" s="58">
        <f>IFERROR('tablas pernocta cat ev anual'!M61/'tablas pernocta cat ev anual'!M74-1,"-")</f>
        <v>-0.16024305419568097</v>
      </c>
    </row>
    <row r="62" spans="2:8" hidden="1" outlineLevel="1">
      <c r="B62" s="54" t="s">
        <v>94</v>
      </c>
      <c r="C62" s="56">
        <f>IFERROR('tablas pernocta cat ev anual'!C62/'tablas pernocta cat ev anual'!C75-1,"-")</f>
        <v>-6.9779574801095645E-2</v>
      </c>
      <c r="D62" s="56">
        <f>IFERROR('tablas pernocta cat ev anual'!E62/'tablas pernocta cat ev anual'!E75-1,"-")</f>
        <v>-0.12553601013546434</v>
      </c>
      <c r="E62" s="56">
        <f>IFERROR('tablas pernocta cat ev anual'!G62/'tablas pernocta cat ev anual'!G75-1,"-")</f>
        <v>-9.1206808987583932E-3</v>
      </c>
      <c r="F62" s="58">
        <f>IFERROR('tablas pernocta cat ev anual'!I62/'tablas pernocta cat ev anual'!I75-1,"-")</f>
        <v>-3.5825827426317791E-2</v>
      </c>
      <c r="G62" s="56">
        <f>IFERROR('tablas pernocta cat ev anual'!K62/'tablas pernocta cat ev anual'!K75-1,"-")</f>
        <v>-0.11771979606431815</v>
      </c>
      <c r="H62" s="58">
        <f>IFERROR('tablas pernocta cat ev anual'!M62/'tablas pernocta cat ev anual'!M75-1,"-")</f>
        <v>-6.5807988243143933E-2</v>
      </c>
    </row>
    <row r="63" spans="2:8" hidden="1" outlineLevel="1">
      <c r="B63" s="54" t="s">
        <v>95</v>
      </c>
      <c r="C63" s="56">
        <f>IFERROR('tablas pernocta cat ev anual'!C63/'tablas pernocta cat ev anual'!C76-1,"-")</f>
        <v>-0.17440303503682208</v>
      </c>
      <c r="D63" s="56">
        <f>IFERROR('tablas pernocta cat ev anual'!E63/'tablas pernocta cat ev anual'!E76-1,"-")</f>
        <v>-1.77988794131545E-2</v>
      </c>
      <c r="E63" s="56">
        <f>IFERROR('tablas pernocta cat ev anual'!G63/'tablas pernocta cat ev anual'!G76-1,"-")</f>
        <v>-9.4821054169114127E-3</v>
      </c>
      <c r="F63" s="58">
        <f>IFERROR('tablas pernocta cat ev anual'!I63/'tablas pernocta cat ev anual'!I76-1,"-")</f>
        <v>-1.4681226741827591E-2</v>
      </c>
      <c r="G63" s="56">
        <f>IFERROR('tablas pernocta cat ev anual'!K63/'tablas pernocta cat ev anual'!K76-1,"-")</f>
        <v>-1.3661567621893633E-2</v>
      </c>
      <c r="H63" s="58">
        <f>IFERROR('tablas pernocta cat ev anual'!M63/'tablas pernocta cat ev anual'!M76-1,"-")</f>
        <v>-1.4293478418823891E-2</v>
      </c>
    </row>
    <row r="64" spans="2:8" hidden="1" outlineLevel="1">
      <c r="B64" s="54" t="s">
        <v>96</v>
      </c>
      <c r="C64" s="56">
        <f>IFERROR('tablas pernocta cat ev anual'!C64/'tablas pernocta cat ev anual'!C77-1,"-")</f>
        <v>0.27526221540035811</v>
      </c>
      <c r="D64" s="56">
        <f>IFERROR('tablas pernocta cat ev anual'!E64/'tablas pernocta cat ev anual'!E77-1,"-")</f>
        <v>-2.1856909173173067E-2</v>
      </c>
      <c r="E64" s="56">
        <f>IFERROR('tablas pernocta cat ev anual'!G64/'tablas pernocta cat ev anual'!G77-1,"-")</f>
        <v>6.5383948691279947E-3</v>
      </c>
      <c r="F64" s="58">
        <f>IFERROR('tablas pernocta cat ev anual'!I64/'tablas pernocta cat ev anual'!I77-1,"-")</f>
        <v>5.6318878851659981E-3</v>
      </c>
      <c r="G64" s="56">
        <f>IFERROR('tablas pernocta cat ev anual'!K64/'tablas pernocta cat ev anual'!K77-1,"-")</f>
        <v>-4.6290658548309604E-2</v>
      </c>
      <c r="H64" s="58">
        <f>IFERROR('tablas pernocta cat ev anual'!M64/'tablas pernocta cat ev anual'!M77-1,"-")</f>
        <v>-1.4874111104958843E-2</v>
      </c>
    </row>
    <row r="65" spans="2:8" hidden="1" outlineLevel="1">
      <c r="B65" s="54" t="s">
        <v>97</v>
      </c>
      <c r="C65" s="56">
        <f>IFERROR('tablas pernocta cat ev anual'!C65/'tablas pernocta cat ev anual'!C78-1,"-")</f>
        <v>0.40086376128778967</v>
      </c>
      <c r="D65" s="56">
        <f>IFERROR('tablas pernocta cat ev anual'!E65/'tablas pernocta cat ev anual'!E78-1,"-")</f>
        <v>2.8702439707375405E-3</v>
      </c>
      <c r="E65" s="56">
        <f>IFERROR('tablas pernocta cat ev anual'!G65/'tablas pernocta cat ev anual'!G78-1,"-")</f>
        <v>4.7495041016977213E-2</v>
      </c>
      <c r="F65" s="58">
        <f>IFERROR('tablas pernocta cat ev anual'!I65/'tablas pernocta cat ev anual'!I78-1,"-")</f>
        <v>4.2017056830849553E-2</v>
      </c>
      <c r="G65" s="56">
        <f>IFERROR('tablas pernocta cat ev anual'!K65/'tablas pernocta cat ev anual'!K78-1,"-")</f>
        <v>1.0737807549028311E-3</v>
      </c>
      <c r="H65" s="58">
        <f>IFERROR('tablas pernocta cat ev anual'!M65/'tablas pernocta cat ev anual'!M78-1,"-")</f>
        <v>2.5186637027830194E-2</v>
      </c>
    </row>
    <row r="66" spans="2:8" collapsed="1">
      <c r="B66" s="143">
        <v>2007</v>
      </c>
      <c r="C66" s="70">
        <f>IFERROR('tablas pernocta cat ev anual'!C66/'tablas pernocta cat ev anual'!C79-1,"-")</f>
        <v>0.128646559739656</v>
      </c>
      <c r="D66" s="70">
        <f>IFERROR('tablas pernocta cat ev anual'!E66/'tablas pernocta cat ev anual'!E79-1,"-")</f>
        <v>-8.3061022176531107E-2</v>
      </c>
      <c r="E66" s="70">
        <f>IFERROR('tablas pernocta cat ev anual'!G66/'tablas pernocta cat ev anual'!G79-1,"-")</f>
        <v>-4.9118583845552566E-2</v>
      </c>
      <c r="F66" s="70">
        <f>IFERROR('tablas pernocta cat ev anual'!I66/'tablas pernocta cat ev anual'!I79-1,"-")</f>
        <v>-5.3541378873348644E-2</v>
      </c>
      <c r="G66" s="70">
        <f>IFERROR('tablas pernocta cat ev anual'!K66/'tablas pernocta cat ev anual'!K79-1,"-")</f>
        <v>-1.6632821765178885E-2</v>
      </c>
      <c r="H66" s="70">
        <f>IFERROR('tablas pernocta cat ev anual'!M66/'tablas pernocta cat ev anual'!M79-1,"-")</f>
        <v>-4.0071285175133919E-2</v>
      </c>
    </row>
    <row r="67" spans="2:8" ht="15" customHeight="1">
      <c r="B67" s="354" t="s">
        <v>79</v>
      </c>
      <c r="C67" s="354"/>
      <c r="D67" s="354"/>
      <c r="E67" s="354"/>
      <c r="F67" s="354"/>
      <c r="G67" s="354"/>
      <c r="H67" s="354"/>
    </row>
  </sheetData>
  <mergeCells count="2">
    <mergeCell ref="B5:H5"/>
    <mergeCell ref="B67:H67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2" fitToHeight="2" orientation="landscape" r:id="rId1"/>
  <headerFooter scaleWithDoc="0">
    <oddHeader>&amp;L&amp;G&amp;RTurismo en Cifras (acumulado julio 2011)</oddHeader>
    <oddFooter>&amp;CTurismo de Tenerife</oddFooter>
  </headerFooter>
  <drawing r:id="rId2"/>
  <legacyDrawingHF r:id="rId3"/>
</worksheet>
</file>

<file path=xl/worksheets/sheet42.xml><?xml version="1.0" encoding="utf-8"?>
<worksheet xmlns="http://schemas.openxmlformats.org/spreadsheetml/2006/main" xmlns:r="http://schemas.openxmlformats.org/officeDocument/2006/relationships">
  <sheetPr codeName="Hoja5">
    <tabColor rgb="FF000099"/>
    <pageSetUpPr autoPageBreaks="0" fitToPage="1"/>
  </sheetPr>
  <dimension ref="B1:K21"/>
  <sheetViews>
    <sheetView showGridLines="0" showRowColHeaders="0" showOutlineSymbols="0" zoomScaleNormal="100" workbookViewId="0">
      <selection activeCell="B2" sqref="B2"/>
    </sheetView>
  </sheetViews>
  <sheetFormatPr baseColWidth="10" defaultRowHeight="12.75"/>
  <cols>
    <col min="1" max="1" width="15.7109375" style="11" customWidth="1"/>
    <col min="2" max="2" width="24.7109375" style="11" customWidth="1"/>
    <col min="3" max="3" width="11.140625" style="11" customWidth="1"/>
    <col min="4" max="4" width="10.7109375" style="11" customWidth="1"/>
    <col min="5" max="5" width="11.140625" style="11" customWidth="1"/>
    <col min="6" max="7" width="10.7109375" style="11" customWidth="1"/>
    <col min="8" max="14" width="11.42578125" style="11"/>
    <col min="15" max="15" width="13.85546875" style="11" customWidth="1"/>
    <col min="16" max="257" width="11.42578125" style="11"/>
    <col min="258" max="258" width="34.28515625" style="11" customWidth="1"/>
    <col min="259" max="259" width="12.5703125" style="11" customWidth="1"/>
    <col min="260" max="260" width="10.5703125" style="11" customWidth="1"/>
    <col min="261" max="261" width="12.5703125" style="11" customWidth="1"/>
    <col min="262" max="262" width="10.5703125" style="11" customWidth="1"/>
    <col min="263" max="263" width="10.7109375" style="11" customWidth="1"/>
    <col min="264" max="270" width="11.42578125" style="11"/>
    <col min="271" max="271" width="13.85546875" style="11" customWidth="1"/>
    <col min="272" max="513" width="11.42578125" style="11"/>
    <col min="514" max="514" width="34.28515625" style="11" customWidth="1"/>
    <col min="515" max="515" width="12.5703125" style="11" customWidth="1"/>
    <col min="516" max="516" width="10.5703125" style="11" customWidth="1"/>
    <col min="517" max="517" width="12.5703125" style="11" customWidth="1"/>
    <col min="518" max="518" width="10.5703125" style="11" customWidth="1"/>
    <col min="519" max="519" width="10.7109375" style="11" customWidth="1"/>
    <col min="520" max="526" width="11.42578125" style="11"/>
    <col min="527" max="527" width="13.85546875" style="11" customWidth="1"/>
    <col min="528" max="769" width="11.42578125" style="11"/>
    <col min="770" max="770" width="34.28515625" style="11" customWidth="1"/>
    <col min="771" max="771" width="12.5703125" style="11" customWidth="1"/>
    <col min="772" max="772" width="10.5703125" style="11" customWidth="1"/>
    <col min="773" max="773" width="12.5703125" style="11" customWidth="1"/>
    <col min="774" max="774" width="10.5703125" style="11" customWidth="1"/>
    <col min="775" max="775" width="10.7109375" style="11" customWidth="1"/>
    <col min="776" max="782" width="11.42578125" style="11"/>
    <col min="783" max="783" width="13.85546875" style="11" customWidth="1"/>
    <col min="784" max="1025" width="11.42578125" style="11"/>
    <col min="1026" max="1026" width="34.28515625" style="11" customWidth="1"/>
    <col min="1027" max="1027" width="12.5703125" style="11" customWidth="1"/>
    <col min="1028" max="1028" width="10.5703125" style="11" customWidth="1"/>
    <col min="1029" max="1029" width="12.5703125" style="11" customWidth="1"/>
    <col min="1030" max="1030" width="10.5703125" style="11" customWidth="1"/>
    <col min="1031" max="1031" width="10.7109375" style="11" customWidth="1"/>
    <col min="1032" max="1038" width="11.42578125" style="11"/>
    <col min="1039" max="1039" width="13.85546875" style="11" customWidth="1"/>
    <col min="1040" max="1281" width="11.42578125" style="11"/>
    <col min="1282" max="1282" width="34.28515625" style="11" customWidth="1"/>
    <col min="1283" max="1283" width="12.5703125" style="11" customWidth="1"/>
    <col min="1284" max="1284" width="10.5703125" style="11" customWidth="1"/>
    <col min="1285" max="1285" width="12.5703125" style="11" customWidth="1"/>
    <col min="1286" max="1286" width="10.5703125" style="11" customWidth="1"/>
    <col min="1287" max="1287" width="10.7109375" style="11" customWidth="1"/>
    <col min="1288" max="1294" width="11.42578125" style="11"/>
    <col min="1295" max="1295" width="13.85546875" style="11" customWidth="1"/>
    <col min="1296" max="1537" width="11.42578125" style="11"/>
    <col min="1538" max="1538" width="34.28515625" style="11" customWidth="1"/>
    <col min="1539" max="1539" width="12.5703125" style="11" customWidth="1"/>
    <col min="1540" max="1540" width="10.5703125" style="11" customWidth="1"/>
    <col min="1541" max="1541" width="12.5703125" style="11" customWidth="1"/>
    <col min="1542" max="1542" width="10.5703125" style="11" customWidth="1"/>
    <col min="1543" max="1543" width="10.7109375" style="11" customWidth="1"/>
    <col min="1544" max="1550" width="11.42578125" style="11"/>
    <col min="1551" max="1551" width="13.85546875" style="11" customWidth="1"/>
    <col min="1552" max="1793" width="11.42578125" style="11"/>
    <col min="1794" max="1794" width="34.28515625" style="11" customWidth="1"/>
    <col min="1795" max="1795" width="12.5703125" style="11" customWidth="1"/>
    <col min="1796" max="1796" width="10.5703125" style="11" customWidth="1"/>
    <col min="1797" max="1797" width="12.5703125" style="11" customWidth="1"/>
    <col min="1798" max="1798" width="10.5703125" style="11" customWidth="1"/>
    <col min="1799" max="1799" width="10.7109375" style="11" customWidth="1"/>
    <col min="1800" max="1806" width="11.42578125" style="11"/>
    <col min="1807" max="1807" width="13.85546875" style="11" customWidth="1"/>
    <col min="1808" max="2049" width="11.42578125" style="11"/>
    <col min="2050" max="2050" width="34.28515625" style="11" customWidth="1"/>
    <col min="2051" max="2051" width="12.5703125" style="11" customWidth="1"/>
    <col min="2052" max="2052" width="10.5703125" style="11" customWidth="1"/>
    <col min="2053" max="2053" width="12.5703125" style="11" customWidth="1"/>
    <col min="2054" max="2054" width="10.5703125" style="11" customWidth="1"/>
    <col min="2055" max="2055" width="10.7109375" style="11" customWidth="1"/>
    <col min="2056" max="2062" width="11.42578125" style="11"/>
    <col min="2063" max="2063" width="13.85546875" style="11" customWidth="1"/>
    <col min="2064" max="2305" width="11.42578125" style="11"/>
    <col min="2306" max="2306" width="34.28515625" style="11" customWidth="1"/>
    <col min="2307" max="2307" width="12.5703125" style="11" customWidth="1"/>
    <col min="2308" max="2308" width="10.5703125" style="11" customWidth="1"/>
    <col min="2309" max="2309" width="12.5703125" style="11" customWidth="1"/>
    <col min="2310" max="2310" width="10.5703125" style="11" customWidth="1"/>
    <col min="2311" max="2311" width="10.7109375" style="11" customWidth="1"/>
    <col min="2312" max="2318" width="11.42578125" style="11"/>
    <col min="2319" max="2319" width="13.85546875" style="11" customWidth="1"/>
    <col min="2320" max="2561" width="11.42578125" style="11"/>
    <col min="2562" max="2562" width="34.28515625" style="11" customWidth="1"/>
    <col min="2563" max="2563" width="12.5703125" style="11" customWidth="1"/>
    <col min="2564" max="2564" width="10.5703125" style="11" customWidth="1"/>
    <col min="2565" max="2565" width="12.5703125" style="11" customWidth="1"/>
    <col min="2566" max="2566" width="10.5703125" style="11" customWidth="1"/>
    <col min="2567" max="2567" width="10.7109375" style="11" customWidth="1"/>
    <col min="2568" max="2574" width="11.42578125" style="11"/>
    <col min="2575" max="2575" width="13.85546875" style="11" customWidth="1"/>
    <col min="2576" max="2817" width="11.42578125" style="11"/>
    <col min="2818" max="2818" width="34.28515625" style="11" customWidth="1"/>
    <col min="2819" max="2819" width="12.5703125" style="11" customWidth="1"/>
    <col min="2820" max="2820" width="10.5703125" style="11" customWidth="1"/>
    <col min="2821" max="2821" width="12.5703125" style="11" customWidth="1"/>
    <col min="2822" max="2822" width="10.5703125" style="11" customWidth="1"/>
    <col min="2823" max="2823" width="10.7109375" style="11" customWidth="1"/>
    <col min="2824" max="2830" width="11.42578125" style="11"/>
    <col min="2831" max="2831" width="13.85546875" style="11" customWidth="1"/>
    <col min="2832" max="3073" width="11.42578125" style="11"/>
    <col min="3074" max="3074" width="34.28515625" style="11" customWidth="1"/>
    <col min="3075" max="3075" width="12.5703125" style="11" customWidth="1"/>
    <col min="3076" max="3076" width="10.5703125" style="11" customWidth="1"/>
    <col min="3077" max="3077" width="12.5703125" style="11" customWidth="1"/>
    <col min="3078" max="3078" width="10.5703125" style="11" customWidth="1"/>
    <col min="3079" max="3079" width="10.7109375" style="11" customWidth="1"/>
    <col min="3080" max="3086" width="11.42578125" style="11"/>
    <col min="3087" max="3087" width="13.85546875" style="11" customWidth="1"/>
    <col min="3088" max="3329" width="11.42578125" style="11"/>
    <col min="3330" max="3330" width="34.28515625" style="11" customWidth="1"/>
    <col min="3331" max="3331" width="12.5703125" style="11" customWidth="1"/>
    <col min="3332" max="3332" width="10.5703125" style="11" customWidth="1"/>
    <col min="3333" max="3333" width="12.5703125" style="11" customWidth="1"/>
    <col min="3334" max="3334" width="10.5703125" style="11" customWidth="1"/>
    <col min="3335" max="3335" width="10.7109375" style="11" customWidth="1"/>
    <col min="3336" max="3342" width="11.42578125" style="11"/>
    <col min="3343" max="3343" width="13.85546875" style="11" customWidth="1"/>
    <col min="3344" max="3585" width="11.42578125" style="11"/>
    <col min="3586" max="3586" width="34.28515625" style="11" customWidth="1"/>
    <col min="3587" max="3587" width="12.5703125" style="11" customWidth="1"/>
    <col min="3588" max="3588" width="10.5703125" style="11" customWidth="1"/>
    <col min="3589" max="3589" width="12.5703125" style="11" customWidth="1"/>
    <col min="3590" max="3590" width="10.5703125" style="11" customWidth="1"/>
    <col min="3591" max="3591" width="10.7109375" style="11" customWidth="1"/>
    <col min="3592" max="3598" width="11.42578125" style="11"/>
    <col min="3599" max="3599" width="13.85546875" style="11" customWidth="1"/>
    <col min="3600" max="3841" width="11.42578125" style="11"/>
    <col min="3842" max="3842" width="34.28515625" style="11" customWidth="1"/>
    <col min="3843" max="3843" width="12.5703125" style="11" customWidth="1"/>
    <col min="3844" max="3844" width="10.5703125" style="11" customWidth="1"/>
    <col min="3845" max="3845" width="12.5703125" style="11" customWidth="1"/>
    <col min="3846" max="3846" width="10.5703125" style="11" customWidth="1"/>
    <col min="3847" max="3847" width="10.7109375" style="11" customWidth="1"/>
    <col min="3848" max="3854" width="11.42578125" style="11"/>
    <col min="3855" max="3855" width="13.85546875" style="11" customWidth="1"/>
    <col min="3856" max="4097" width="11.42578125" style="11"/>
    <col min="4098" max="4098" width="34.28515625" style="11" customWidth="1"/>
    <col min="4099" max="4099" width="12.5703125" style="11" customWidth="1"/>
    <col min="4100" max="4100" width="10.5703125" style="11" customWidth="1"/>
    <col min="4101" max="4101" width="12.5703125" style="11" customWidth="1"/>
    <col min="4102" max="4102" width="10.5703125" style="11" customWidth="1"/>
    <col min="4103" max="4103" width="10.7109375" style="11" customWidth="1"/>
    <col min="4104" max="4110" width="11.42578125" style="11"/>
    <col min="4111" max="4111" width="13.85546875" style="11" customWidth="1"/>
    <col min="4112" max="4353" width="11.42578125" style="11"/>
    <col min="4354" max="4354" width="34.28515625" style="11" customWidth="1"/>
    <col min="4355" max="4355" width="12.5703125" style="11" customWidth="1"/>
    <col min="4356" max="4356" width="10.5703125" style="11" customWidth="1"/>
    <col min="4357" max="4357" width="12.5703125" style="11" customWidth="1"/>
    <col min="4358" max="4358" width="10.5703125" style="11" customWidth="1"/>
    <col min="4359" max="4359" width="10.7109375" style="11" customWidth="1"/>
    <col min="4360" max="4366" width="11.42578125" style="11"/>
    <col min="4367" max="4367" width="13.85546875" style="11" customWidth="1"/>
    <col min="4368" max="4609" width="11.42578125" style="11"/>
    <col min="4610" max="4610" width="34.28515625" style="11" customWidth="1"/>
    <col min="4611" max="4611" width="12.5703125" style="11" customWidth="1"/>
    <col min="4612" max="4612" width="10.5703125" style="11" customWidth="1"/>
    <col min="4613" max="4613" width="12.5703125" style="11" customWidth="1"/>
    <col min="4614" max="4614" width="10.5703125" style="11" customWidth="1"/>
    <col min="4615" max="4615" width="10.7109375" style="11" customWidth="1"/>
    <col min="4616" max="4622" width="11.42578125" style="11"/>
    <col min="4623" max="4623" width="13.85546875" style="11" customWidth="1"/>
    <col min="4624" max="4865" width="11.42578125" style="11"/>
    <col min="4866" max="4866" width="34.28515625" style="11" customWidth="1"/>
    <col min="4867" max="4867" width="12.5703125" style="11" customWidth="1"/>
    <col min="4868" max="4868" width="10.5703125" style="11" customWidth="1"/>
    <col min="4869" max="4869" width="12.5703125" style="11" customWidth="1"/>
    <col min="4870" max="4870" width="10.5703125" style="11" customWidth="1"/>
    <col min="4871" max="4871" width="10.7109375" style="11" customWidth="1"/>
    <col min="4872" max="4878" width="11.42578125" style="11"/>
    <col min="4879" max="4879" width="13.85546875" style="11" customWidth="1"/>
    <col min="4880" max="5121" width="11.42578125" style="11"/>
    <col min="5122" max="5122" width="34.28515625" style="11" customWidth="1"/>
    <col min="5123" max="5123" width="12.5703125" style="11" customWidth="1"/>
    <col min="5124" max="5124" width="10.5703125" style="11" customWidth="1"/>
    <col min="5125" max="5125" width="12.5703125" style="11" customWidth="1"/>
    <col min="5126" max="5126" width="10.5703125" style="11" customWidth="1"/>
    <col min="5127" max="5127" width="10.7109375" style="11" customWidth="1"/>
    <col min="5128" max="5134" width="11.42578125" style="11"/>
    <col min="5135" max="5135" width="13.85546875" style="11" customWidth="1"/>
    <col min="5136" max="5377" width="11.42578125" style="11"/>
    <col min="5378" max="5378" width="34.28515625" style="11" customWidth="1"/>
    <col min="5379" max="5379" width="12.5703125" style="11" customWidth="1"/>
    <col min="5380" max="5380" width="10.5703125" style="11" customWidth="1"/>
    <col min="5381" max="5381" width="12.5703125" style="11" customWidth="1"/>
    <col min="5382" max="5382" width="10.5703125" style="11" customWidth="1"/>
    <col min="5383" max="5383" width="10.7109375" style="11" customWidth="1"/>
    <col min="5384" max="5390" width="11.42578125" style="11"/>
    <col min="5391" max="5391" width="13.85546875" style="11" customWidth="1"/>
    <col min="5392" max="5633" width="11.42578125" style="11"/>
    <col min="5634" max="5634" width="34.28515625" style="11" customWidth="1"/>
    <col min="5635" max="5635" width="12.5703125" style="11" customWidth="1"/>
    <col min="5636" max="5636" width="10.5703125" style="11" customWidth="1"/>
    <col min="5637" max="5637" width="12.5703125" style="11" customWidth="1"/>
    <col min="5638" max="5638" width="10.5703125" style="11" customWidth="1"/>
    <col min="5639" max="5639" width="10.7109375" style="11" customWidth="1"/>
    <col min="5640" max="5646" width="11.42578125" style="11"/>
    <col min="5647" max="5647" width="13.85546875" style="11" customWidth="1"/>
    <col min="5648" max="5889" width="11.42578125" style="11"/>
    <col min="5890" max="5890" width="34.28515625" style="11" customWidth="1"/>
    <col min="5891" max="5891" width="12.5703125" style="11" customWidth="1"/>
    <col min="5892" max="5892" width="10.5703125" style="11" customWidth="1"/>
    <col min="5893" max="5893" width="12.5703125" style="11" customWidth="1"/>
    <col min="5894" max="5894" width="10.5703125" style="11" customWidth="1"/>
    <col min="5895" max="5895" width="10.7109375" style="11" customWidth="1"/>
    <col min="5896" max="5902" width="11.42578125" style="11"/>
    <col min="5903" max="5903" width="13.85546875" style="11" customWidth="1"/>
    <col min="5904" max="6145" width="11.42578125" style="11"/>
    <col min="6146" max="6146" width="34.28515625" style="11" customWidth="1"/>
    <col min="6147" max="6147" width="12.5703125" style="11" customWidth="1"/>
    <col min="6148" max="6148" width="10.5703125" style="11" customWidth="1"/>
    <col min="6149" max="6149" width="12.5703125" style="11" customWidth="1"/>
    <col min="6150" max="6150" width="10.5703125" style="11" customWidth="1"/>
    <col min="6151" max="6151" width="10.7109375" style="11" customWidth="1"/>
    <col min="6152" max="6158" width="11.42578125" style="11"/>
    <col min="6159" max="6159" width="13.85546875" style="11" customWidth="1"/>
    <col min="6160" max="6401" width="11.42578125" style="11"/>
    <col min="6402" max="6402" width="34.28515625" style="11" customWidth="1"/>
    <col min="6403" max="6403" width="12.5703125" style="11" customWidth="1"/>
    <col min="6404" max="6404" width="10.5703125" style="11" customWidth="1"/>
    <col min="6405" max="6405" width="12.5703125" style="11" customWidth="1"/>
    <col min="6406" max="6406" width="10.5703125" style="11" customWidth="1"/>
    <col min="6407" max="6407" width="10.7109375" style="11" customWidth="1"/>
    <col min="6408" max="6414" width="11.42578125" style="11"/>
    <col min="6415" max="6415" width="13.85546875" style="11" customWidth="1"/>
    <col min="6416" max="6657" width="11.42578125" style="11"/>
    <col min="6658" max="6658" width="34.28515625" style="11" customWidth="1"/>
    <col min="6659" max="6659" width="12.5703125" style="11" customWidth="1"/>
    <col min="6660" max="6660" width="10.5703125" style="11" customWidth="1"/>
    <col min="6661" max="6661" width="12.5703125" style="11" customWidth="1"/>
    <col min="6662" max="6662" width="10.5703125" style="11" customWidth="1"/>
    <col min="6663" max="6663" width="10.7109375" style="11" customWidth="1"/>
    <col min="6664" max="6670" width="11.42578125" style="11"/>
    <col min="6671" max="6671" width="13.85546875" style="11" customWidth="1"/>
    <col min="6672" max="6913" width="11.42578125" style="11"/>
    <col min="6914" max="6914" width="34.28515625" style="11" customWidth="1"/>
    <col min="6915" max="6915" width="12.5703125" style="11" customWidth="1"/>
    <col min="6916" max="6916" width="10.5703125" style="11" customWidth="1"/>
    <col min="6917" max="6917" width="12.5703125" style="11" customWidth="1"/>
    <col min="6918" max="6918" width="10.5703125" style="11" customWidth="1"/>
    <col min="6919" max="6919" width="10.7109375" style="11" customWidth="1"/>
    <col min="6920" max="6926" width="11.42578125" style="11"/>
    <col min="6927" max="6927" width="13.85546875" style="11" customWidth="1"/>
    <col min="6928" max="7169" width="11.42578125" style="11"/>
    <col min="7170" max="7170" width="34.28515625" style="11" customWidth="1"/>
    <col min="7171" max="7171" width="12.5703125" style="11" customWidth="1"/>
    <col min="7172" max="7172" width="10.5703125" style="11" customWidth="1"/>
    <col min="7173" max="7173" width="12.5703125" style="11" customWidth="1"/>
    <col min="7174" max="7174" width="10.5703125" style="11" customWidth="1"/>
    <col min="7175" max="7175" width="10.7109375" style="11" customWidth="1"/>
    <col min="7176" max="7182" width="11.42578125" style="11"/>
    <col min="7183" max="7183" width="13.85546875" style="11" customWidth="1"/>
    <col min="7184" max="7425" width="11.42578125" style="11"/>
    <col min="7426" max="7426" width="34.28515625" style="11" customWidth="1"/>
    <col min="7427" max="7427" width="12.5703125" style="11" customWidth="1"/>
    <col min="7428" max="7428" width="10.5703125" style="11" customWidth="1"/>
    <col min="7429" max="7429" width="12.5703125" style="11" customWidth="1"/>
    <col min="7430" max="7430" width="10.5703125" style="11" customWidth="1"/>
    <col min="7431" max="7431" width="10.7109375" style="11" customWidth="1"/>
    <col min="7432" max="7438" width="11.42578125" style="11"/>
    <col min="7439" max="7439" width="13.85546875" style="11" customWidth="1"/>
    <col min="7440" max="7681" width="11.42578125" style="11"/>
    <col min="7682" max="7682" width="34.28515625" style="11" customWidth="1"/>
    <col min="7683" max="7683" width="12.5703125" style="11" customWidth="1"/>
    <col min="7684" max="7684" width="10.5703125" style="11" customWidth="1"/>
    <col min="7685" max="7685" width="12.5703125" style="11" customWidth="1"/>
    <col min="7686" max="7686" width="10.5703125" style="11" customWidth="1"/>
    <col min="7687" max="7687" width="10.7109375" style="11" customWidth="1"/>
    <col min="7688" max="7694" width="11.42578125" style="11"/>
    <col min="7695" max="7695" width="13.85546875" style="11" customWidth="1"/>
    <col min="7696" max="7937" width="11.42578125" style="11"/>
    <col min="7938" max="7938" width="34.28515625" style="11" customWidth="1"/>
    <col min="7939" max="7939" width="12.5703125" style="11" customWidth="1"/>
    <col min="7940" max="7940" width="10.5703125" style="11" customWidth="1"/>
    <col min="7941" max="7941" width="12.5703125" style="11" customWidth="1"/>
    <col min="7942" max="7942" width="10.5703125" style="11" customWidth="1"/>
    <col min="7943" max="7943" width="10.7109375" style="11" customWidth="1"/>
    <col min="7944" max="7950" width="11.42578125" style="11"/>
    <col min="7951" max="7951" width="13.85546875" style="11" customWidth="1"/>
    <col min="7952" max="8193" width="11.42578125" style="11"/>
    <col min="8194" max="8194" width="34.28515625" style="11" customWidth="1"/>
    <col min="8195" max="8195" width="12.5703125" style="11" customWidth="1"/>
    <col min="8196" max="8196" width="10.5703125" style="11" customWidth="1"/>
    <col min="8197" max="8197" width="12.5703125" style="11" customWidth="1"/>
    <col min="8198" max="8198" width="10.5703125" style="11" customWidth="1"/>
    <col min="8199" max="8199" width="10.7109375" style="11" customWidth="1"/>
    <col min="8200" max="8206" width="11.42578125" style="11"/>
    <col min="8207" max="8207" width="13.85546875" style="11" customWidth="1"/>
    <col min="8208" max="8449" width="11.42578125" style="11"/>
    <col min="8450" max="8450" width="34.28515625" style="11" customWidth="1"/>
    <col min="8451" max="8451" width="12.5703125" style="11" customWidth="1"/>
    <col min="8452" max="8452" width="10.5703125" style="11" customWidth="1"/>
    <col min="8453" max="8453" width="12.5703125" style="11" customWidth="1"/>
    <col min="8454" max="8454" width="10.5703125" style="11" customWidth="1"/>
    <col min="8455" max="8455" width="10.7109375" style="11" customWidth="1"/>
    <col min="8456" max="8462" width="11.42578125" style="11"/>
    <col min="8463" max="8463" width="13.85546875" style="11" customWidth="1"/>
    <col min="8464" max="8705" width="11.42578125" style="11"/>
    <col min="8706" max="8706" width="34.28515625" style="11" customWidth="1"/>
    <col min="8707" max="8707" width="12.5703125" style="11" customWidth="1"/>
    <col min="8708" max="8708" width="10.5703125" style="11" customWidth="1"/>
    <col min="8709" max="8709" width="12.5703125" style="11" customWidth="1"/>
    <col min="8710" max="8710" width="10.5703125" style="11" customWidth="1"/>
    <col min="8711" max="8711" width="10.7109375" style="11" customWidth="1"/>
    <col min="8712" max="8718" width="11.42578125" style="11"/>
    <col min="8719" max="8719" width="13.85546875" style="11" customWidth="1"/>
    <col min="8720" max="8961" width="11.42578125" style="11"/>
    <col min="8962" max="8962" width="34.28515625" style="11" customWidth="1"/>
    <col min="8963" max="8963" width="12.5703125" style="11" customWidth="1"/>
    <col min="8964" max="8964" width="10.5703125" style="11" customWidth="1"/>
    <col min="8965" max="8965" width="12.5703125" style="11" customWidth="1"/>
    <col min="8966" max="8966" width="10.5703125" style="11" customWidth="1"/>
    <col min="8967" max="8967" width="10.7109375" style="11" customWidth="1"/>
    <col min="8968" max="8974" width="11.42578125" style="11"/>
    <col min="8975" max="8975" width="13.85546875" style="11" customWidth="1"/>
    <col min="8976" max="9217" width="11.42578125" style="11"/>
    <col min="9218" max="9218" width="34.28515625" style="11" customWidth="1"/>
    <col min="9219" max="9219" width="12.5703125" style="11" customWidth="1"/>
    <col min="9220" max="9220" width="10.5703125" style="11" customWidth="1"/>
    <col min="9221" max="9221" width="12.5703125" style="11" customWidth="1"/>
    <col min="9222" max="9222" width="10.5703125" style="11" customWidth="1"/>
    <col min="9223" max="9223" width="10.7109375" style="11" customWidth="1"/>
    <col min="9224" max="9230" width="11.42578125" style="11"/>
    <col min="9231" max="9231" width="13.85546875" style="11" customWidth="1"/>
    <col min="9232" max="9473" width="11.42578125" style="11"/>
    <col min="9474" max="9474" width="34.28515625" style="11" customWidth="1"/>
    <col min="9475" max="9475" width="12.5703125" style="11" customWidth="1"/>
    <col min="9476" max="9476" width="10.5703125" style="11" customWidth="1"/>
    <col min="9477" max="9477" width="12.5703125" style="11" customWidth="1"/>
    <col min="9478" max="9478" width="10.5703125" style="11" customWidth="1"/>
    <col min="9479" max="9479" width="10.7109375" style="11" customWidth="1"/>
    <col min="9480" max="9486" width="11.42578125" style="11"/>
    <col min="9487" max="9487" width="13.85546875" style="11" customWidth="1"/>
    <col min="9488" max="9729" width="11.42578125" style="11"/>
    <col min="9730" max="9730" width="34.28515625" style="11" customWidth="1"/>
    <col min="9731" max="9731" width="12.5703125" style="11" customWidth="1"/>
    <col min="9732" max="9732" width="10.5703125" style="11" customWidth="1"/>
    <col min="9733" max="9733" width="12.5703125" style="11" customWidth="1"/>
    <col min="9734" max="9734" width="10.5703125" style="11" customWidth="1"/>
    <col min="9735" max="9735" width="10.7109375" style="11" customWidth="1"/>
    <col min="9736" max="9742" width="11.42578125" style="11"/>
    <col min="9743" max="9743" width="13.85546875" style="11" customWidth="1"/>
    <col min="9744" max="9985" width="11.42578125" style="11"/>
    <col min="9986" max="9986" width="34.28515625" style="11" customWidth="1"/>
    <col min="9987" max="9987" width="12.5703125" style="11" customWidth="1"/>
    <col min="9988" max="9988" width="10.5703125" style="11" customWidth="1"/>
    <col min="9989" max="9989" width="12.5703125" style="11" customWidth="1"/>
    <col min="9990" max="9990" width="10.5703125" style="11" customWidth="1"/>
    <col min="9991" max="9991" width="10.7109375" style="11" customWidth="1"/>
    <col min="9992" max="9998" width="11.42578125" style="11"/>
    <col min="9999" max="9999" width="13.85546875" style="11" customWidth="1"/>
    <col min="10000" max="10241" width="11.42578125" style="11"/>
    <col min="10242" max="10242" width="34.28515625" style="11" customWidth="1"/>
    <col min="10243" max="10243" width="12.5703125" style="11" customWidth="1"/>
    <col min="10244" max="10244" width="10.5703125" style="11" customWidth="1"/>
    <col min="10245" max="10245" width="12.5703125" style="11" customWidth="1"/>
    <col min="10246" max="10246" width="10.5703125" style="11" customWidth="1"/>
    <col min="10247" max="10247" width="10.7109375" style="11" customWidth="1"/>
    <col min="10248" max="10254" width="11.42578125" style="11"/>
    <col min="10255" max="10255" width="13.85546875" style="11" customWidth="1"/>
    <col min="10256" max="10497" width="11.42578125" style="11"/>
    <col min="10498" max="10498" width="34.28515625" style="11" customWidth="1"/>
    <col min="10499" max="10499" width="12.5703125" style="11" customWidth="1"/>
    <col min="10500" max="10500" width="10.5703125" style="11" customWidth="1"/>
    <col min="10501" max="10501" width="12.5703125" style="11" customWidth="1"/>
    <col min="10502" max="10502" width="10.5703125" style="11" customWidth="1"/>
    <col min="10503" max="10503" width="10.7109375" style="11" customWidth="1"/>
    <col min="10504" max="10510" width="11.42578125" style="11"/>
    <col min="10511" max="10511" width="13.85546875" style="11" customWidth="1"/>
    <col min="10512" max="10753" width="11.42578125" style="11"/>
    <col min="10754" max="10754" width="34.28515625" style="11" customWidth="1"/>
    <col min="10755" max="10755" width="12.5703125" style="11" customWidth="1"/>
    <col min="10756" max="10756" width="10.5703125" style="11" customWidth="1"/>
    <col min="10757" max="10757" width="12.5703125" style="11" customWidth="1"/>
    <col min="10758" max="10758" width="10.5703125" style="11" customWidth="1"/>
    <col min="10759" max="10759" width="10.7109375" style="11" customWidth="1"/>
    <col min="10760" max="10766" width="11.42578125" style="11"/>
    <col min="10767" max="10767" width="13.85546875" style="11" customWidth="1"/>
    <col min="10768" max="11009" width="11.42578125" style="11"/>
    <col min="11010" max="11010" width="34.28515625" style="11" customWidth="1"/>
    <col min="11011" max="11011" width="12.5703125" style="11" customWidth="1"/>
    <col min="11012" max="11012" width="10.5703125" style="11" customWidth="1"/>
    <col min="11013" max="11013" width="12.5703125" style="11" customWidth="1"/>
    <col min="11014" max="11014" width="10.5703125" style="11" customWidth="1"/>
    <col min="11015" max="11015" width="10.7109375" style="11" customWidth="1"/>
    <col min="11016" max="11022" width="11.42578125" style="11"/>
    <col min="11023" max="11023" width="13.85546875" style="11" customWidth="1"/>
    <col min="11024" max="11265" width="11.42578125" style="11"/>
    <col min="11266" max="11266" width="34.28515625" style="11" customWidth="1"/>
    <col min="11267" max="11267" width="12.5703125" style="11" customWidth="1"/>
    <col min="11268" max="11268" width="10.5703125" style="11" customWidth="1"/>
    <col min="11269" max="11269" width="12.5703125" style="11" customWidth="1"/>
    <col min="11270" max="11270" width="10.5703125" style="11" customWidth="1"/>
    <col min="11271" max="11271" width="10.7109375" style="11" customWidth="1"/>
    <col min="11272" max="11278" width="11.42578125" style="11"/>
    <col min="11279" max="11279" width="13.85546875" style="11" customWidth="1"/>
    <col min="11280" max="11521" width="11.42578125" style="11"/>
    <col min="11522" max="11522" width="34.28515625" style="11" customWidth="1"/>
    <col min="11523" max="11523" width="12.5703125" style="11" customWidth="1"/>
    <col min="11524" max="11524" width="10.5703125" style="11" customWidth="1"/>
    <col min="11525" max="11525" width="12.5703125" style="11" customWidth="1"/>
    <col min="11526" max="11526" width="10.5703125" style="11" customWidth="1"/>
    <col min="11527" max="11527" width="10.7109375" style="11" customWidth="1"/>
    <col min="11528" max="11534" width="11.42578125" style="11"/>
    <col min="11535" max="11535" width="13.85546875" style="11" customWidth="1"/>
    <col min="11536" max="11777" width="11.42578125" style="11"/>
    <col min="11778" max="11778" width="34.28515625" style="11" customWidth="1"/>
    <col min="11779" max="11779" width="12.5703125" style="11" customWidth="1"/>
    <col min="11780" max="11780" width="10.5703125" style="11" customWidth="1"/>
    <col min="11781" max="11781" width="12.5703125" style="11" customWidth="1"/>
    <col min="11782" max="11782" width="10.5703125" style="11" customWidth="1"/>
    <col min="11783" max="11783" width="10.7109375" style="11" customWidth="1"/>
    <col min="11784" max="11790" width="11.42578125" style="11"/>
    <col min="11791" max="11791" width="13.85546875" style="11" customWidth="1"/>
    <col min="11792" max="12033" width="11.42578125" style="11"/>
    <col min="12034" max="12034" width="34.28515625" style="11" customWidth="1"/>
    <col min="12035" max="12035" width="12.5703125" style="11" customWidth="1"/>
    <col min="12036" max="12036" width="10.5703125" style="11" customWidth="1"/>
    <col min="12037" max="12037" width="12.5703125" style="11" customWidth="1"/>
    <col min="12038" max="12038" width="10.5703125" style="11" customWidth="1"/>
    <col min="12039" max="12039" width="10.7109375" style="11" customWidth="1"/>
    <col min="12040" max="12046" width="11.42578125" style="11"/>
    <col min="12047" max="12047" width="13.85546875" style="11" customWidth="1"/>
    <col min="12048" max="12289" width="11.42578125" style="11"/>
    <col min="12290" max="12290" width="34.28515625" style="11" customWidth="1"/>
    <col min="12291" max="12291" width="12.5703125" style="11" customWidth="1"/>
    <col min="12292" max="12292" width="10.5703125" style="11" customWidth="1"/>
    <col min="12293" max="12293" width="12.5703125" style="11" customWidth="1"/>
    <col min="12294" max="12294" width="10.5703125" style="11" customWidth="1"/>
    <col min="12295" max="12295" width="10.7109375" style="11" customWidth="1"/>
    <col min="12296" max="12302" width="11.42578125" style="11"/>
    <col min="12303" max="12303" width="13.85546875" style="11" customWidth="1"/>
    <col min="12304" max="12545" width="11.42578125" style="11"/>
    <col min="12546" max="12546" width="34.28515625" style="11" customWidth="1"/>
    <col min="12547" max="12547" width="12.5703125" style="11" customWidth="1"/>
    <col min="12548" max="12548" width="10.5703125" style="11" customWidth="1"/>
    <col min="12549" max="12549" width="12.5703125" style="11" customWidth="1"/>
    <col min="12550" max="12550" width="10.5703125" style="11" customWidth="1"/>
    <col min="12551" max="12551" width="10.7109375" style="11" customWidth="1"/>
    <col min="12552" max="12558" width="11.42578125" style="11"/>
    <col min="12559" max="12559" width="13.85546875" style="11" customWidth="1"/>
    <col min="12560" max="12801" width="11.42578125" style="11"/>
    <col min="12802" max="12802" width="34.28515625" style="11" customWidth="1"/>
    <col min="12803" max="12803" width="12.5703125" style="11" customWidth="1"/>
    <col min="12804" max="12804" width="10.5703125" style="11" customWidth="1"/>
    <col min="12805" max="12805" width="12.5703125" style="11" customWidth="1"/>
    <col min="12806" max="12806" width="10.5703125" style="11" customWidth="1"/>
    <col min="12807" max="12807" width="10.7109375" style="11" customWidth="1"/>
    <col min="12808" max="12814" width="11.42578125" style="11"/>
    <col min="12815" max="12815" width="13.85546875" style="11" customWidth="1"/>
    <col min="12816" max="13057" width="11.42578125" style="11"/>
    <col min="13058" max="13058" width="34.28515625" style="11" customWidth="1"/>
    <col min="13059" max="13059" width="12.5703125" style="11" customWidth="1"/>
    <col min="13060" max="13060" width="10.5703125" style="11" customWidth="1"/>
    <col min="13061" max="13061" width="12.5703125" style="11" customWidth="1"/>
    <col min="13062" max="13062" width="10.5703125" style="11" customWidth="1"/>
    <col min="13063" max="13063" width="10.7109375" style="11" customWidth="1"/>
    <col min="13064" max="13070" width="11.42578125" style="11"/>
    <col min="13071" max="13071" width="13.85546875" style="11" customWidth="1"/>
    <col min="13072" max="13313" width="11.42578125" style="11"/>
    <col min="13314" max="13314" width="34.28515625" style="11" customWidth="1"/>
    <col min="13315" max="13315" width="12.5703125" style="11" customWidth="1"/>
    <col min="13316" max="13316" width="10.5703125" style="11" customWidth="1"/>
    <col min="13317" max="13317" width="12.5703125" style="11" customWidth="1"/>
    <col min="13318" max="13318" width="10.5703125" style="11" customWidth="1"/>
    <col min="13319" max="13319" width="10.7109375" style="11" customWidth="1"/>
    <col min="13320" max="13326" width="11.42578125" style="11"/>
    <col min="13327" max="13327" width="13.85546875" style="11" customWidth="1"/>
    <col min="13328" max="13569" width="11.42578125" style="11"/>
    <col min="13570" max="13570" width="34.28515625" style="11" customWidth="1"/>
    <col min="13571" max="13571" width="12.5703125" style="11" customWidth="1"/>
    <col min="13572" max="13572" width="10.5703125" style="11" customWidth="1"/>
    <col min="13573" max="13573" width="12.5703125" style="11" customWidth="1"/>
    <col min="13574" max="13574" width="10.5703125" style="11" customWidth="1"/>
    <col min="13575" max="13575" width="10.7109375" style="11" customWidth="1"/>
    <col min="13576" max="13582" width="11.42578125" style="11"/>
    <col min="13583" max="13583" width="13.85546875" style="11" customWidth="1"/>
    <col min="13584" max="13825" width="11.42578125" style="11"/>
    <col min="13826" max="13826" width="34.28515625" style="11" customWidth="1"/>
    <col min="13827" max="13827" width="12.5703125" style="11" customWidth="1"/>
    <col min="13828" max="13828" width="10.5703125" style="11" customWidth="1"/>
    <col min="13829" max="13829" width="12.5703125" style="11" customWidth="1"/>
    <col min="13830" max="13830" width="10.5703125" style="11" customWidth="1"/>
    <col min="13831" max="13831" width="10.7109375" style="11" customWidth="1"/>
    <col min="13832" max="13838" width="11.42578125" style="11"/>
    <col min="13839" max="13839" width="13.85546875" style="11" customWidth="1"/>
    <col min="13840" max="14081" width="11.42578125" style="11"/>
    <col min="14082" max="14082" width="34.28515625" style="11" customWidth="1"/>
    <col min="14083" max="14083" width="12.5703125" style="11" customWidth="1"/>
    <col min="14084" max="14084" width="10.5703125" style="11" customWidth="1"/>
    <col min="14085" max="14085" width="12.5703125" style="11" customWidth="1"/>
    <col min="14086" max="14086" width="10.5703125" style="11" customWidth="1"/>
    <col min="14087" max="14087" width="10.7109375" style="11" customWidth="1"/>
    <col min="14088" max="14094" width="11.42578125" style="11"/>
    <col min="14095" max="14095" width="13.85546875" style="11" customWidth="1"/>
    <col min="14096" max="14337" width="11.42578125" style="11"/>
    <col min="14338" max="14338" width="34.28515625" style="11" customWidth="1"/>
    <col min="14339" max="14339" width="12.5703125" style="11" customWidth="1"/>
    <col min="14340" max="14340" width="10.5703125" style="11" customWidth="1"/>
    <col min="14341" max="14341" width="12.5703125" style="11" customWidth="1"/>
    <col min="14342" max="14342" width="10.5703125" style="11" customWidth="1"/>
    <col min="14343" max="14343" width="10.7109375" style="11" customWidth="1"/>
    <col min="14344" max="14350" width="11.42578125" style="11"/>
    <col min="14351" max="14351" width="13.85546875" style="11" customWidth="1"/>
    <col min="14352" max="14593" width="11.42578125" style="11"/>
    <col min="14594" max="14594" width="34.28515625" style="11" customWidth="1"/>
    <col min="14595" max="14595" width="12.5703125" style="11" customWidth="1"/>
    <col min="14596" max="14596" width="10.5703125" style="11" customWidth="1"/>
    <col min="14597" max="14597" width="12.5703125" style="11" customWidth="1"/>
    <col min="14598" max="14598" width="10.5703125" style="11" customWidth="1"/>
    <col min="14599" max="14599" width="10.7109375" style="11" customWidth="1"/>
    <col min="14600" max="14606" width="11.42578125" style="11"/>
    <col min="14607" max="14607" width="13.85546875" style="11" customWidth="1"/>
    <col min="14608" max="14849" width="11.42578125" style="11"/>
    <col min="14850" max="14850" width="34.28515625" style="11" customWidth="1"/>
    <col min="14851" max="14851" width="12.5703125" style="11" customWidth="1"/>
    <col min="14852" max="14852" width="10.5703125" style="11" customWidth="1"/>
    <col min="14853" max="14853" width="12.5703125" style="11" customWidth="1"/>
    <col min="14854" max="14854" width="10.5703125" style="11" customWidth="1"/>
    <col min="14855" max="14855" width="10.7109375" style="11" customWidth="1"/>
    <col min="14856" max="14862" width="11.42578125" style="11"/>
    <col min="14863" max="14863" width="13.85546875" style="11" customWidth="1"/>
    <col min="14864" max="15105" width="11.42578125" style="11"/>
    <col min="15106" max="15106" width="34.28515625" style="11" customWidth="1"/>
    <col min="15107" max="15107" width="12.5703125" style="11" customWidth="1"/>
    <col min="15108" max="15108" width="10.5703125" style="11" customWidth="1"/>
    <col min="15109" max="15109" width="12.5703125" style="11" customWidth="1"/>
    <col min="15110" max="15110" width="10.5703125" style="11" customWidth="1"/>
    <col min="15111" max="15111" width="10.7109375" style="11" customWidth="1"/>
    <col min="15112" max="15118" width="11.42578125" style="11"/>
    <col min="15119" max="15119" width="13.85546875" style="11" customWidth="1"/>
    <col min="15120" max="15361" width="11.42578125" style="11"/>
    <col min="15362" max="15362" width="34.28515625" style="11" customWidth="1"/>
    <col min="15363" max="15363" width="12.5703125" style="11" customWidth="1"/>
    <col min="15364" max="15364" width="10.5703125" style="11" customWidth="1"/>
    <col min="15365" max="15365" width="12.5703125" style="11" customWidth="1"/>
    <col min="15366" max="15366" width="10.5703125" style="11" customWidth="1"/>
    <col min="15367" max="15367" width="10.7109375" style="11" customWidth="1"/>
    <col min="15368" max="15374" width="11.42578125" style="11"/>
    <col min="15375" max="15375" width="13.85546875" style="11" customWidth="1"/>
    <col min="15376" max="15617" width="11.42578125" style="11"/>
    <col min="15618" max="15618" width="34.28515625" style="11" customWidth="1"/>
    <col min="15619" max="15619" width="12.5703125" style="11" customWidth="1"/>
    <col min="15620" max="15620" width="10.5703125" style="11" customWidth="1"/>
    <col min="15621" max="15621" width="12.5703125" style="11" customWidth="1"/>
    <col min="15622" max="15622" width="10.5703125" style="11" customWidth="1"/>
    <col min="15623" max="15623" width="10.7109375" style="11" customWidth="1"/>
    <col min="15624" max="15630" width="11.42578125" style="11"/>
    <col min="15631" max="15631" width="13.85546875" style="11" customWidth="1"/>
    <col min="15632" max="15873" width="11.42578125" style="11"/>
    <col min="15874" max="15874" width="34.28515625" style="11" customWidth="1"/>
    <col min="15875" max="15875" width="12.5703125" style="11" customWidth="1"/>
    <col min="15876" max="15876" width="10.5703125" style="11" customWidth="1"/>
    <col min="15877" max="15877" width="12.5703125" style="11" customWidth="1"/>
    <col min="15878" max="15878" width="10.5703125" style="11" customWidth="1"/>
    <col min="15879" max="15879" width="10.7109375" style="11" customWidth="1"/>
    <col min="15880" max="15886" width="11.42578125" style="11"/>
    <col min="15887" max="15887" width="13.85546875" style="11" customWidth="1"/>
    <col min="15888" max="16129" width="11.42578125" style="11"/>
    <col min="16130" max="16130" width="34.28515625" style="11" customWidth="1"/>
    <col min="16131" max="16131" width="12.5703125" style="11" customWidth="1"/>
    <col min="16132" max="16132" width="10.5703125" style="11" customWidth="1"/>
    <col min="16133" max="16133" width="12.5703125" style="11" customWidth="1"/>
    <col min="16134" max="16134" width="10.5703125" style="11" customWidth="1"/>
    <col min="16135" max="16135" width="10.7109375" style="11" customWidth="1"/>
    <col min="16136" max="16142" width="11.42578125" style="11"/>
    <col min="16143" max="16143" width="13.85546875" style="11" customWidth="1"/>
    <col min="16144" max="16384" width="11.42578125" style="11"/>
  </cols>
  <sheetData>
    <row r="1" spans="2:7" ht="15" customHeight="1"/>
    <row r="2" spans="2:7" ht="15" customHeight="1"/>
    <row r="3" spans="2:7" ht="15" customHeight="1"/>
    <row r="4" spans="2:7" ht="15" customHeight="1"/>
    <row r="5" spans="2:7" ht="36" customHeight="1">
      <c r="B5" s="352" t="s">
        <v>266</v>
      </c>
      <c r="C5" s="352"/>
      <c r="D5" s="352"/>
      <c r="E5" s="352"/>
      <c r="F5" s="352"/>
      <c r="G5" s="352"/>
    </row>
    <row r="6" spans="2:7" ht="30" customHeight="1">
      <c r="B6" s="38" t="s">
        <v>73</v>
      </c>
      <c r="C6" s="91" t="str">
        <f>actualizaciones!A3</f>
        <v>acumulado julio 2010</v>
      </c>
      <c r="D6" s="39" t="s">
        <v>74</v>
      </c>
      <c r="E6" s="91" t="str">
        <f>actualizaciones!A2</f>
        <v xml:space="preserve">acumulado julio 2011 </v>
      </c>
      <c r="F6" s="39" t="s">
        <v>74</v>
      </c>
      <c r="G6" s="40" t="s">
        <v>75</v>
      </c>
    </row>
    <row r="7" spans="2:7" ht="15" customHeight="1">
      <c r="B7" s="41" t="s">
        <v>267</v>
      </c>
      <c r="C7" s="42">
        <v>3090514</v>
      </c>
      <c r="D7" s="43">
        <f>C7/C7</f>
        <v>1</v>
      </c>
      <c r="E7" s="42">
        <v>3167815</v>
      </c>
      <c r="F7" s="43">
        <f>E7/E7</f>
        <v>1</v>
      </c>
      <c r="G7" s="43">
        <f>(E7-C7)/C7</f>
        <v>2.5012344224941224E-2</v>
      </c>
    </row>
    <row r="8" spans="2:7" ht="15" customHeight="1">
      <c r="B8" s="44" t="s">
        <v>268</v>
      </c>
      <c r="C8" s="45">
        <v>2079572</v>
      </c>
      <c r="D8" s="46">
        <f>C8/C7</f>
        <v>0.67288871689304752</v>
      </c>
      <c r="E8" s="45">
        <v>2271372</v>
      </c>
      <c r="F8" s="46">
        <f>E8/E7</f>
        <v>0.71701535601037303</v>
      </c>
      <c r="G8" s="47">
        <f>(E8-C8)/C8</f>
        <v>9.2230516664005863E-2</v>
      </c>
    </row>
    <row r="9" spans="2:7" ht="15" customHeight="1">
      <c r="B9" s="44" t="s">
        <v>269</v>
      </c>
      <c r="C9" s="45">
        <v>1010942</v>
      </c>
      <c r="D9" s="46">
        <f>C9/C7</f>
        <v>0.32711128310695242</v>
      </c>
      <c r="E9" s="45">
        <v>896443</v>
      </c>
      <c r="F9" s="46">
        <f>E9/E7</f>
        <v>0.28298464398962692</v>
      </c>
      <c r="G9" s="47">
        <f>(E9-C9)/C9</f>
        <v>-0.11325971222879255</v>
      </c>
    </row>
    <row r="10" spans="2:7" ht="15" customHeight="1">
      <c r="B10" s="334" t="s">
        <v>67</v>
      </c>
      <c r="C10" s="334"/>
      <c r="D10" s="334"/>
      <c r="E10" s="334"/>
      <c r="F10" s="334"/>
      <c r="G10" s="334"/>
    </row>
    <row r="21" spans="2:11">
      <c r="B21" s="49"/>
      <c r="C21" s="49"/>
      <c r="D21" s="49"/>
      <c r="E21" s="49"/>
      <c r="F21" s="49"/>
      <c r="G21" s="49"/>
      <c r="H21" s="49"/>
      <c r="I21" s="49"/>
      <c r="J21" s="49"/>
      <c r="K21" s="49"/>
    </row>
  </sheetData>
  <mergeCells count="2">
    <mergeCell ref="B5:G5"/>
    <mergeCell ref="B10:G10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2" fitToHeight="2" orientation="landscape" r:id="rId1"/>
  <headerFooter scaleWithDoc="0">
    <oddHeader>&amp;L&amp;G&amp;RTurismo en Cifras (acumulado julio 2011)</oddHeader>
    <oddFooter>&amp;CTurismo de Tenerife</oddFooter>
  </headerFooter>
  <colBreaks count="1" manualBreakCount="1">
    <brk id="7" min="4" max="45" man="1"/>
  </colBreaks>
  <drawing r:id="rId2"/>
  <legacyDrawingHF r:id="rId3"/>
</worksheet>
</file>

<file path=xl/worksheets/sheet43.xml><?xml version="1.0" encoding="utf-8"?>
<worksheet xmlns="http://schemas.openxmlformats.org/spreadsheetml/2006/main" xmlns:r="http://schemas.openxmlformats.org/officeDocument/2006/relationships">
  <sheetPr codeName="Hoja12">
    <tabColor rgb="FF000099"/>
    <pageSetUpPr autoPageBreaks="0" fitToPage="1"/>
  </sheetPr>
  <dimension ref="B1:L24"/>
  <sheetViews>
    <sheetView showGridLines="0" showRowColHeaders="0" showOutlineSymbols="0" zoomScaleNormal="100" workbookViewId="0">
      <selection activeCell="B2" sqref="B2"/>
    </sheetView>
  </sheetViews>
  <sheetFormatPr baseColWidth="10" defaultRowHeight="12.75"/>
  <cols>
    <col min="1" max="1" width="15.7109375" style="11" customWidth="1"/>
    <col min="2" max="2" width="23.7109375" style="11" customWidth="1"/>
    <col min="3" max="3" width="11.140625" style="11" customWidth="1"/>
    <col min="4" max="4" width="10.7109375" style="11" customWidth="1"/>
    <col min="5" max="5" width="11.140625" style="11" customWidth="1"/>
    <col min="6" max="8" width="10.7109375" style="11" customWidth="1"/>
    <col min="9" max="15" width="11.42578125" style="11"/>
    <col min="16" max="16" width="13.85546875" style="11" customWidth="1"/>
    <col min="17" max="257" width="11.42578125" style="11"/>
    <col min="258" max="258" width="28.85546875" style="11" customWidth="1"/>
    <col min="259" max="263" width="11.7109375" style="11" customWidth="1"/>
    <col min="264" max="264" width="10.7109375" style="11" customWidth="1"/>
    <col min="265" max="271" width="11.42578125" style="11"/>
    <col min="272" max="272" width="13.85546875" style="11" customWidth="1"/>
    <col min="273" max="513" width="11.42578125" style="11"/>
    <col min="514" max="514" width="28.85546875" style="11" customWidth="1"/>
    <col min="515" max="519" width="11.7109375" style="11" customWidth="1"/>
    <col min="520" max="520" width="10.7109375" style="11" customWidth="1"/>
    <col min="521" max="527" width="11.42578125" style="11"/>
    <col min="528" max="528" width="13.85546875" style="11" customWidth="1"/>
    <col min="529" max="769" width="11.42578125" style="11"/>
    <col min="770" max="770" width="28.85546875" style="11" customWidth="1"/>
    <col min="771" max="775" width="11.7109375" style="11" customWidth="1"/>
    <col min="776" max="776" width="10.7109375" style="11" customWidth="1"/>
    <col min="777" max="783" width="11.42578125" style="11"/>
    <col min="784" max="784" width="13.85546875" style="11" customWidth="1"/>
    <col min="785" max="1025" width="11.42578125" style="11"/>
    <col min="1026" max="1026" width="28.85546875" style="11" customWidth="1"/>
    <col min="1027" max="1031" width="11.7109375" style="11" customWidth="1"/>
    <col min="1032" max="1032" width="10.7109375" style="11" customWidth="1"/>
    <col min="1033" max="1039" width="11.42578125" style="11"/>
    <col min="1040" max="1040" width="13.85546875" style="11" customWidth="1"/>
    <col min="1041" max="1281" width="11.42578125" style="11"/>
    <col min="1282" max="1282" width="28.85546875" style="11" customWidth="1"/>
    <col min="1283" max="1287" width="11.7109375" style="11" customWidth="1"/>
    <col min="1288" max="1288" width="10.7109375" style="11" customWidth="1"/>
    <col min="1289" max="1295" width="11.42578125" style="11"/>
    <col min="1296" max="1296" width="13.85546875" style="11" customWidth="1"/>
    <col min="1297" max="1537" width="11.42578125" style="11"/>
    <col min="1538" max="1538" width="28.85546875" style="11" customWidth="1"/>
    <col min="1539" max="1543" width="11.7109375" style="11" customWidth="1"/>
    <col min="1544" max="1544" width="10.7109375" style="11" customWidth="1"/>
    <col min="1545" max="1551" width="11.42578125" style="11"/>
    <col min="1552" max="1552" width="13.85546875" style="11" customWidth="1"/>
    <col min="1553" max="1793" width="11.42578125" style="11"/>
    <col min="1794" max="1794" width="28.85546875" style="11" customWidth="1"/>
    <col min="1795" max="1799" width="11.7109375" style="11" customWidth="1"/>
    <col min="1800" max="1800" width="10.7109375" style="11" customWidth="1"/>
    <col min="1801" max="1807" width="11.42578125" style="11"/>
    <col min="1808" max="1808" width="13.85546875" style="11" customWidth="1"/>
    <col min="1809" max="2049" width="11.42578125" style="11"/>
    <col min="2050" max="2050" width="28.85546875" style="11" customWidth="1"/>
    <col min="2051" max="2055" width="11.7109375" style="11" customWidth="1"/>
    <col min="2056" max="2056" width="10.7109375" style="11" customWidth="1"/>
    <col min="2057" max="2063" width="11.42578125" style="11"/>
    <col min="2064" max="2064" width="13.85546875" style="11" customWidth="1"/>
    <col min="2065" max="2305" width="11.42578125" style="11"/>
    <col min="2306" max="2306" width="28.85546875" style="11" customWidth="1"/>
    <col min="2307" max="2311" width="11.7109375" style="11" customWidth="1"/>
    <col min="2312" max="2312" width="10.7109375" style="11" customWidth="1"/>
    <col min="2313" max="2319" width="11.42578125" style="11"/>
    <col min="2320" max="2320" width="13.85546875" style="11" customWidth="1"/>
    <col min="2321" max="2561" width="11.42578125" style="11"/>
    <col min="2562" max="2562" width="28.85546875" style="11" customWidth="1"/>
    <col min="2563" max="2567" width="11.7109375" style="11" customWidth="1"/>
    <col min="2568" max="2568" width="10.7109375" style="11" customWidth="1"/>
    <col min="2569" max="2575" width="11.42578125" style="11"/>
    <col min="2576" max="2576" width="13.85546875" style="11" customWidth="1"/>
    <col min="2577" max="2817" width="11.42578125" style="11"/>
    <col min="2818" max="2818" width="28.85546875" style="11" customWidth="1"/>
    <col min="2819" max="2823" width="11.7109375" style="11" customWidth="1"/>
    <col min="2824" max="2824" width="10.7109375" style="11" customWidth="1"/>
    <col min="2825" max="2831" width="11.42578125" style="11"/>
    <col min="2832" max="2832" width="13.85546875" style="11" customWidth="1"/>
    <col min="2833" max="3073" width="11.42578125" style="11"/>
    <col min="3074" max="3074" width="28.85546875" style="11" customWidth="1"/>
    <col min="3075" max="3079" width="11.7109375" style="11" customWidth="1"/>
    <col min="3080" max="3080" width="10.7109375" style="11" customWidth="1"/>
    <col min="3081" max="3087" width="11.42578125" style="11"/>
    <col min="3088" max="3088" width="13.85546875" style="11" customWidth="1"/>
    <col min="3089" max="3329" width="11.42578125" style="11"/>
    <col min="3330" max="3330" width="28.85546875" style="11" customWidth="1"/>
    <col min="3331" max="3335" width="11.7109375" style="11" customWidth="1"/>
    <col min="3336" max="3336" width="10.7109375" style="11" customWidth="1"/>
    <col min="3337" max="3343" width="11.42578125" style="11"/>
    <col min="3344" max="3344" width="13.85546875" style="11" customWidth="1"/>
    <col min="3345" max="3585" width="11.42578125" style="11"/>
    <col min="3586" max="3586" width="28.85546875" style="11" customWidth="1"/>
    <col min="3587" max="3591" width="11.7109375" style="11" customWidth="1"/>
    <col min="3592" max="3592" width="10.7109375" style="11" customWidth="1"/>
    <col min="3593" max="3599" width="11.42578125" style="11"/>
    <col min="3600" max="3600" width="13.85546875" style="11" customWidth="1"/>
    <col min="3601" max="3841" width="11.42578125" style="11"/>
    <col min="3842" max="3842" width="28.85546875" style="11" customWidth="1"/>
    <col min="3843" max="3847" width="11.7109375" style="11" customWidth="1"/>
    <col min="3848" max="3848" width="10.7109375" style="11" customWidth="1"/>
    <col min="3849" max="3855" width="11.42578125" style="11"/>
    <col min="3856" max="3856" width="13.85546875" style="11" customWidth="1"/>
    <col min="3857" max="4097" width="11.42578125" style="11"/>
    <col min="4098" max="4098" width="28.85546875" style="11" customWidth="1"/>
    <col min="4099" max="4103" width="11.7109375" style="11" customWidth="1"/>
    <col min="4104" max="4104" width="10.7109375" style="11" customWidth="1"/>
    <col min="4105" max="4111" width="11.42578125" style="11"/>
    <col min="4112" max="4112" width="13.85546875" style="11" customWidth="1"/>
    <col min="4113" max="4353" width="11.42578125" style="11"/>
    <col min="4354" max="4354" width="28.85546875" style="11" customWidth="1"/>
    <col min="4355" max="4359" width="11.7109375" style="11" customWidth="1"/>
    <col min="4360" max="4360" width="10.7109375" style="11" customWidth="1"/>
    <col min="4361" max="4367" width="11.42578125" style="11"/>
    <col min="4368" max="4368" width="13.85546875" style="11" customWidth="1"/>
    <col min="4369" max="4609" width="11.42578125" style="11"/>
    <col min="4610" max="4610" width="28.85546875" style="11" customWidth="1"/>
    <col min="4611" max="4615" width="11.7109375" style="11" customWidth="1"/>
    <col min="4616" max="4616" width="10.7109375" style="11" customWidth="1"/>
    <col min="4617" max="4623" width="11.42578125" style="11"/>
    <col min="4624" max="4624" width="13.85546875" style="11" customWidth="1"/>
    <col min="4625" max="4865" width="11.42578125" style="11"/>
    <col min="4866" max="4866" width="28.85546875" style="11" customWidth="1"/>
    <col min="4867" max="4871" width="11.7109375" style="11" customWidth="1"/>
    <col min="4872" max="4872" width="10.7109375" style="11" customWidth="1"/>
    <col min="4873" max="4879" width="11.42578125" style="11"/>
    <col min="4880" max="4880" width="13.85546875" style="11" customWidth="1"/>
    <col min="4881" max="5121" width="11.42578125" style="11"/>
    <col min="5122" max="5122" width="28.85546875" style="11" customWidth="1"/>
    <col min="5123" max="5127" width="11.7109375" style="11" customWidth="1"/>
    <col min="5128" max="5128" width="10.7109375" style="11" customWidth="1"/>
    <col min="5129" max="5135" width="11.42578125" style="11"/>
    <col min="5136" max="5136" width="13.85546875" style="11" customWidth="1"/>
    <col min="5137" max="5377" width="11.42578125" style="11"/>
    <col min="5378" max="5378" width="28.85546875" style="11" customWidth="1"/>
    <col min="5379" max="5383" width="11.7109375" style="11" customWidth="1"/>
    <col min="5384" max="5384" width="10.7109375" style="11" customWidth="1"/>
    <col min="5385" max="5391" width="11.42578125" style="11"/>
    <col min="5392" max="5392" width="13.85546875" style="11" customWidth="1"/>
    <col min="5393" max="5633" width="11.42578125" style="11"/>
    <col min="5634" max="5634" width="28.85546875" style="11" customWidth="1"/>
    <col min="5635" max="5639" width="11.7109375" style="11" customWidth="1"/>
    <col min="5640" max="5640" width="10.7109375" style="11" customWidth="1"/>
    <col min="5641" max="5647" width="11.42578125" style="11"/>
    <col min="5648" max="5648" width="13.85546875" style="11" customWidth="1"/>
    <col min="5649" max="5889" width="11.42578125" style="11"/>
    <col min="5890" max="5890" width="28.85546875" style="11" customWidth="1"/>
    <col min="5891" max="5895" width="11.7109375" style="11" customWidth="1"/>
    <col min="5896" max="5896" width="10.7109375" style="11" customWidth="1"/>
    <col min="5897" max="5903" width="11.42578125" style="11"/>
    <col min="5904" max="5904" width="13.85546875" style="11" customWidth="1"/>
    <col min="5905" max="6145" width="11.42578125" style="11"/>
    <col min="6146" max="6146" width="28.85546875" style="11" customWidth="1"/>
    <col min="6147" max="6151" width="11.7109375" style="11" customWidth="1"/>
    <col min="6152" max="6152" width="10.7109375" style="11" customWidth="1"/>
    <col min="6153" max="6159" width="11.42578125" style="11"/>
    <col min="6160" max="6160" width="13.85546875" style="11" customWidth="1"/>
    <col min="6161" max="6401" width="11.42578125" style="11"/>
    <col min="6402" max="6402" width="28.85546875" style="11" customWidth="1"/>
    <col min="6403" max="6407" width="11.7109375" style="11" customWidth="1"/>
    <col min="6408" max="6408" width="10.7109375" style="11" customWidth="1"/>
    <col min="6409" max="6415" width="11.42578125" style="11"/>
    <col min="6416" max="6416" width="13.85546875" style="11" customWidth="1"/>
    <col min="6417" max="6657" width="11.42578125" style="11"/>
    <col min="6658" max="6658" width="28.85546875" style="11" customWidth="1"/>
    <col min="6659" max="6663" width="11.7109375" style="11" customWidth="1"/>
    <col min="6664" max="6664" width="10.7109375" style="11" customWidth="1"/>
    <col min="6665" max="6671" width="11.42578125" style="11"/>
    <col min="6672" max="6672" width="13.85546875" style="11" customWidth="1"/>
    <col min="6673" max="6913" width="11.42578125" style="11"/>
    <col min="6914" max="6914" width="28.85546875" style="11" customWidth="1"/>
    <col min="6915" max="6919" width="11.7109375" style="11" customWidth="1"/>
    <col min="6920" max="6920" width="10.7109375" style="11" customWidth="1"/>
    <col min="6921" max="6927" width="11.42578125" style="11"/>
    <col min="6928" max="6928" width="13.85546875" style="11" customWidth="1"/>
    <col min="6929" max="7169" width="11.42578125" style="11"/>
    <col min="7170" max="7170" width="28.85546875" style="11" customWidth="1"/>
    <col min="7171" max="7175" width="11.7109375" style="11" customWidth="1"/>
    <col min="7176" max="7176" width="10.7109375" style="11" customWidth="1"/>
    <col min="7177" max="7183" width="11.42578125" style="11"/>
    <col min="7184" max="7184" width="13.85546875" style="11" customWidth="1"/>
    <col min="7185" max="7425" width="11.42578125" style="11"/>
    <col min="7426" max="7426" width="28.85546875" style="11" customWidth="1"/>
    <col min="7427" max="7431" width="11.7109375" style="11" customWidth="1"/>
    <col min="7432" max="7432" width="10.7109375" style="11" customWidth="1"/>
    <col min="7433" max="7439" width="11.42578125" style="11"/>
    <col min="7440" max="7440" width="13.85546875" style="11" customWidth="1"/>
    <col min="7441" max="7681" width="11.42578125" style="11"/>
    <col min="7682" max="7682" width="28.85546875" style="11" customWidth="1"/>
    <col min="7683" max="7687" width="11.7109375" style="11" customWidth="1"/>
    <col min="7688" max="7688" width="10.7109375" style="11" customWidth="1"/>
    <col min="7689" max="7695" width="11.42578125" style="11"/>
    <col min="7696" max="7696" width="13.85546875" style="11" customWidth="1"/>
    <col min="7697" max="7937" width="11.42578125" style="11"/>
    <col min="7938" max="7938" width="28.85546875" style="11" customWidth="1"/>
    <col min="7939" max="7943" width="11.7109375" style="11" customWidth="1"/>
    <col min="7944" max="7944" width="10.7109375" style="11" customWidth="1"/>
    <col min="7945" max="7951" width="11.42578125" style="11"/>
    <col min="7952" max="7952" width="13.85546875" style="11" customWidth="1"/>
    <col min="7953" max="8193" width="11.42578125" style="11"/>
    <col min="8194" max="8194" width="28.85546875" style="11" customWidth="1"/>
    <col min="8195" max="8199" width="11.7109375" style="11" customWidth="1"/>
    <col min="8200" max="8200" width="10.7109375" style="11" customWidth="1"/>
    <col min="8201" max="8207" width="11.42578125" style="11"/>
    <col min="8208" max="8208" width="13.85546875" style="11" customWidth="1"/>
    <col min="8209" max="8449" width="11.42578125" style="11"/>
    <col min="8450" max="8450" width="28.85546875" style="11" customWidth="1"/>
    <col min="8451" max="8455" width="11.7109375" style="11" customWidth="1"/>
    <col min="8456" max="8456" width="10.7109375" style="11" customWidth="1"/>
    <col min="8457" max="8463" width="11.42578125" style="11"/>
    <col min="8464" max="8464" width="13.85546875" style="11" customWidth="1"/>
    <col min="8465" max="8705" width="11.42578125" style="11"/>
    <col min="8706" max="8706" width="28.85546875" style="11" customWidth="1"/>
    <col min="8707" max="8711" width="11.7109375" style="11" customWidth="1"/>
    <col min="8712" max="8712" width="10.7109375" style="11" customWidth="1"/>
    <col min="8713" max="8719" width="11.42578125" style="11"/>
    <col min="8720" max="8720" width="13.85546875" style="11" customWidth="1"/>
    <col min="8721" max="8961" width="11.42578125" style="11"/>
    <col min="8962" max="8962" width="28.85546875" style="11" customWidth="1"/>
    <col min="8963" max="8967" width="11.7109375" style="11" customWidth="1"/>
    <col min="8968" max="8968" width="10.7109375" style="11" customWidth="1"/>
    <col min="8969" max="8975" width="11.42578125" style="11"/>
    <col min="8976" max="8976" width="13.85546875" style="11" customWidth="1"/>
    <col min="8977" max="9217" width="11.42578125" style="11"/>
    <col min="9218" max="9218" width="28.85546875" style="11" customWidth="1"/>
    <col min="9219" max="9223" width="11.7109375" style="11" customWidth="1"/>
    <col min="9224" max="9224" width="10.7109375" style="11" customWidth="1"/>
    <col min="9225" max="9231" width="11.42578125" style="11"/>
    <col min="9232" max="9232" width="13.85546875" style="11" customWidth="1"/>
    <col min="9233" max="9473" width="11.42578125" style="11"/>
    <col min="9474" max="9474" width="28.85546875" style="11" customWidth="1"/>
    <col min="9475" max="9479" width="11.7109375" style="11" customWidth="1"/>
    <col min="9480" max="9480" width="10.7109375" style="11" customWidth="1"/>
    <col min="9481" max="9487" width="11.42578125" style="11"/>
    <col min="9488" max="9488" width="13.85546875" style="11" customWidth="1"/>
    <col min="9489" max="9729" width="11.42578125" style="11"/>
    <col min="9730" max="9730" width="28.85546875" style="11" customWidth="1"/>
    <col min="9731" max="9735" width="11.7109375" style="11" customWidth="1"/>
    <col min="9736" max="9736" width="10.7109375" style="11" customWidth="1"/>
    <col min="9737" max="9743" width="11.42578125" style="11"/>
    <col min="9744" max="9744" width="13.85546875" style="11" customWidth="1"/>
    <col min="9745" max="9985" width="11.42578125" style="11"/>
    <col min="9986" max="9986" width="28.85546875" style="11" customWidth="1"/>
    <col min="9987" max="9991" width="11.7109375" style="11" customWidth="1"/>
    <col min="9992" max="9992" width="10.7109375" style="11" customWidth="1"/>
    <col min="9993" max="9999" width="11.42578125" style="11"/>
    <col min="10000" max="10000" width="13.85546875" style="11" customWidth="1"/>
    <col min="10001" max="10241" width="11.42578125" style="11"/>
    <col min="10242" max="10242" width="28.85546875" style="11" customWidth="1"/>
    <col min="10243" max="10247" width="11.7109375" style="11" customWidth="1"/>
    <col min="10248" max="10248" width="10.7109375" style="11" customWidth="1"/>
    <col min="10249" max="10255" width="11.42578125" style="11"/>
    <col min="10256" max="10256" width="13.85546875" style="11" customWidth="1"/>
    <col min="10257" max="10497" width="11.42578125" style="11"/>
    <col min="10498" max="10498" width="28.85546875" style="11" customWidth="1"/>
    <col min="10499" max="10503" width="11.7109375" style="11" customWidth="1"/>
    <col min="10504" max="10504" width="10.7109375" style="11" customWidth="1"/>
    <col min="10505" max="10511" width="11.42578125" style="11"/>
    <col min="10512" max="10512" width="13.85546875" style="11" customWidth="1"/>
    <col min="10513" max="10753" width="11.42578125" style="11"/>
    <col min="10754" max="10754" width="28.85546875" style="11" customWidth="1"/>
    <col min="10755" max="10759" width="11.7109375" style="11" customWidth="1"/>
    <col min="10760" max="10760" width="10.7109375" style="11" customWidth="1"/>
    <col min="10761" max="10767" width="11.42578125" style="11"/>
    <col min="10768" max="10768" width="13.85546875" style="11" customWidth="1"/>
    <col min="10769" max="11009" width="11.42578125" style="11"/>
    <col min="11010" max="11010" width="28.85546875" style="11" customWidth="1"/>
    <col min="11011" max="11015" width="11.7109375" style="11" customWidth="1"/>
    <col min="11016" max="11016" width="10.7109375" style="11" customWidth="1"/>
    <col min="11017" max="11023" width="11.42578125" style="11"/>
    <col min="11024" max="11024" width="13.85546875" style="11" customWidth="1"/>
    <col min="11025" max="11265" width="11.42578125" style="11"/>
    <col min="11266" max="11266" width="28.85546875" style="11" customWidth="1"/>
    <col min="11267" max="11271" width="11.7109375" style="11" customWidth="1"/>
    <col min="11272" max="11272" width="10.7109375" style="11" customWidth="1"/>
    <col min="11273" max="11279" width="11.42578125" style="11"/>
    <col min="11280" max="11280" width="13.85546875" style="11" customWidth="1"/>
    <col min="11281" max="11521" width="11.42578125" style="11"/>
    <col min="11522" max="11522" width="28.85546875" style="11" customWidth="1"/>
    <col min="11523" max="11527" width="11.7109375" style="11" customWidth="1"/>
    <col min="11528" max="11528" width="10.7109375" style="11" customWidth="1"/>
    <col min="11529" max="11535" width="11.42578125" style="11"/>
    <col min="11536" max="11536" width="13.85546875" style="11" customWidth="1"/>
    <col min="11537" max="11777" width="11.42578125" style="11"/>
    <col min="11778" max="11778" width="28.85546875" style="11" customWidth="1"/>
    <col min="11779" max="11783" width="11.7109375" style="11" customWidth="1"/>
    <col min="11784" max="11784" width="10.7109375" style="11" customWidth="1"/>
    <col min="11785" max="11791" width="11.42578125" style="11"/>
    <col min="11792" max="11792" width="13.85546875" style="11" customWidth="1"/>
    <col min="11793" max="12033" width="11.42578125" style="11"/>
    <col min="12034" max="12034" width="28.85546875" style="11" customWidth="1"/>
    <col min="12035" max="12039" width="11.7109375" style="11" customWidth="1"/>
    <col min="12040" max="12040" width="10.7109375" style="11" customWidth="1"/>
    <col min="12041" max="12047" width="11.42578125" style="11"/>
    <col min="12048" max="12048" width="13.85546875" style="11" customWidth="1"/>
    <col min="12049" max="12289" width="11.42578125" style="11"/>
    <col min="12290" max="12290" width="28.85546875" style="11" customWidth="1"/>
    <col min="12291" max="12295" width="11.7109375" style="11" customWidth="1"/>
    <col min="12296" max="12296" width="10.7109375" style="11" customWidth="1"/>
    <col min="12297" max="12303" width="11.42578125" style="11"/>
    <col min="12304" max="12304" width="13.85546875" style="11" customWidth="1"/>
    <col min="12305" max="12545" width="11.42578125" style="11"/>
    <col min="12546" max="12546" width="28.85546875" style="11" customWidth="1"/>
    <col min="12547" max="12551" width="11.7109375" style="11" customWidth="1"/>
    <col min="12552" max="12552" width="10.7109375" style="11" customWidth="1"/>
    <col min="12553" max="12559" width="11.42578125" style="11"/>
    <col min="12560" max="12560" width="13.85546875" style="11" customWidth="1"/>
    <col min="12561" max="12801" width="11.42578125" style="11"/>
    <col min="12802" max="12802" width="28.85546875" style="11" customWidth="1"/>
    <col min="12803" max="12807" width="11.7109375" style="11" customWidth="1"/>
    <col min="12808" max="12808" width="10.7109375" style="11" customWidth="1"/>
    <col min="12809" max="12815" width="11.42578125" style="11"/>
    <col min="12816" max="12816" width="13.85546875" style="11" customWidth="1"/>
    <col min="12817" max="13057" width="11.42578125" style="11"/>
    <col min="13058" max="13058" width="28.85546875" style="11" customWidth="1"/>
    <col min="13059" max="13063" width="11.7109375" style="11" customWidth="1"/>
    <col min="13064" max="13064" width="10.7109375" style="11" customWidth="1"/>
    <col min="13065" max="13071" width="11.42578125" style="11"/>
    <col min="13072" max="13072" width="13.85546875" style="11" customWidth="1"/>
    <col min="13073" max="13313" width="11.42578125" style="11"/>
    <col min="13314" max="13314" width="28.85546875" style="11" customWidth="1"/>
    <col min="13315" max="13319" width="11.7109375" style="11" customWidth="1"/>
    <col min="13320" max="13320" width="10.7109375" style="11" customWidth="1"/>
    <col min="13321" max="13327" width="11.42578125" style="11"/>
    <col min="13328" max="13328" width="13.85546875" style="11" customWidth="1"/>
    <col min="13329" max="13569" width="11.42578125" style="11"/>
    <col min="13570" max="13570" width="28.85546875" style="11" customWidth="1"/>
    <col min="13571" max="13575" width="11.7109375" style="11" customWidth="1"/>
    <col min="13576" max="13576" width="10.7109375" style="11" customWidth="1"/>
    <col min="13577" max="13583" width="11.42578125" style="11"/>
    <col min="13584" max="13584" width="13.85546875" style="11" customWidth="1"/>
    <col min="13585" max="13825" width="11.42578125" style="11"/>
    <col min="13826" max="13826" width="28.85546875" style="11" customWidth="1"/>
    <col min="13827" max="13831" width="11.7109375" style="11" customWidth="1"/>
    <col min="13832" max="13832" width="10.7109375" style="11" customWidth="1"/>
    <col min="13833" max="13839" width="11.42578125" style="11"/>
    <col min="13840" max="13840" width="13.85546875" style="11" customWidth="1"/>
    <col min="13841" max="14081" width="11.42578125" style="11"/>
    <col min="14082" max="14082" width="28.85546875" style="11" customWidth="1"/>
    <col min="14083" max="14087" width="11.7109375" style="11" customWidth="1"/>
    <col min="14088" max="14088" width="10.7109375" style="11" customWidth="1"/>
    <col min="14089" max="14095" width="11.42578125" style="11"/>
    <col min="14096" max="14096" width="13.85546875" style="11" customWidth="1"/>
    <col min="14097" max="14337" width="11.42578125" style="11"/>
    <col min="14338" max="14338" width="28.85546875" style="11" customWidth="1"/>
    <col min="14339" max="14343" width="11.7109375" style="11" customWidth="1"/>
    <col min="14344" max="14344" width="10.7109375" style="11" customWidth="1"/>
    <col min="14345" max="14351" width="11.42578125" style="11"/>
    <col min="14352" max="14352" width="13.85546875" style="11" customWidth="1"/>
    <col min="14353" max="14593" width="11.42578125" style="11"/>
    <col min="14594" max="14594" width="28.85546875" style="11" customWidth="1"/>
    <col min="14595" max="14599" width="11.7109375" style="11" customWidth="1"/>
    <col min="14600" max="14600" width="10.7109375" style="11" customWidth="1"/>
    <col min="14601" max="14607" width="11.42578125" style="11"/>
    <col min="14608" max="14608" width="13.85546875" style="11" customWidth="1"/>
    <col min="14609" max="14849" width="11.42578125" style="11"/>
    <col min="14850" max="14850" width="28.85546875" style="11" customWidth="1"/>
    <col min="14851" max="14855" width="11.7109375" style="11" customWidth="1"/>
    <col min="14856" max="14856" width="10.7109375" style="11" customWidth="1"/>
    <col min="14857" max="14863" width="11.42578125" style="11"/>
    <col min="14864" max="14864" width="13.85546875" style="11" customWidth="1"/>
    <col min="14865" max="15105" width="11.42578125" style="11"/>
    <col min="15106" max="15106" width="28.85546875" style="11" customWidth="1"/>
    <col min="15107" max="15111" width="11.7109375" style="11" customWidth="1"/>
    <col min="15112" max="15112" width="10.7109375" style="11" customWidth="1"/>
    <col min="15113" max="15119" width="11.42578125" style="11"/>
    <col min="15120" max="15120" width="13.85546875" style="11" customWidth="1"/>
    <col min="15121" max="15361" width="11.42578125" style="11"/>
    <col min="15362" max="15362" width="28.85546875" style="11" customWidth="1"/>
    <col min="15363" max="15367" width="11.7109375" style="11" customWidth="1"/>
    <col min="15368" max="15368" width="10.7109375" style="11" customWidth="1"/>
    <col min="15369" max="15375" width="11.42578125" style="11"/>
    <col min="15376" max="15376" width="13.85546875" style="11" customWidth="1"/>
    <col min="15377" max="15617" width="11.42578125" style="11"/>
    <col min="15618" max="15618" width="28.85546875" style="11" customWidth="1"/>
    <col min="15619" max="15623" width="11.7109375" style="11" customWidth="1"/>
    <col min="15624" max="15624" width="10.7109375" style="11" customWidth="1"/>
    <col min="15625" max="15631" width="11.42578125" style="11"/>
    <col min="15632" max="15632" width="13.85546875" style="11" customWidth="1"/>
    <col min="15633" max="15873" width="11.42578125" style="11"/>
    <col min="15874" max="15874" width="28.85546875" style="11" customWidth="1"/>
    <col min="15875" max="15879" width="11.7109375" style="11" customWidth="1"/>
    <col min="15880" max="15880" width="10.7109375" style="11" customWidth="1"/>
    <col min="15881" max="15887" width="11.42578125" style="11"/>
    <col min="15888" max="15888" width="13.85546875" style="11" customWidth="1"/>
    <col min="15889" max="16129" width="11.42578125" style="11"/>
    <col min="16130" max="16130" width="28.85546875" style="11" customWidth="1"/>
    <col min="16131" max="16135" width="11.7109375" style="11" customWidth="1"/>
    <col min="16136" max="16136" width="10.7109375" style="11" customWidth="1"/>
    <col min="16137" max="16143" width="11.42578125" style="11"/>
    <col min="16144" max="16144" width="13.85546875" style="11" customWidth="1"/>
    <col min="16145" max="16384" width="11.42578125" style="11"/>
  </cols>
  <sheetData>
    <row r="1" spans="2:7" ht="15" customHeight="1"/>
    <row r="2" spans="2:7" ht="15" customHeight="1"/>
    <row r="3" spans="2:7" ht="15" customHeight="1"/>
    <row r="4" spans="2:7" ht="15" customHeight="1"/>
    <row r="5" spans="2:7" ht="36" customHeight="1">
      <c r="B5" s="352" t="s">
        <v>270</v>
      </c>
      <c r="C5" s="352"/>
      <c r="D5" s="352"/>
      <c r="E5" s="352"/>
      <c r="F5" s="352"/>
      <c r="G5" s="352"/>
    </row>
    <row r="6" spans="2:7" ht="30" customHeight="1">
      <c r="B6" s="38" t="s">
        <v>157</v>
      </c>
      <c r="C6" s="91" t="str">
        <f>actualizaciones!A3</f>
        <v>acumulado julio 2010</v>
      </c>
      <c r="D6" s="39" t="s">
        <v>74</v>
      </c>
      <c r="E6" s="91" t="str">
        <f>actualizaciones!A2</f>
        <v xml:space="preserve">acumulado julio 2011 </v>
      </c>
      <c r="F6" s="39" t="s">
        <v>74</v>
      </c>
      <c r="G6" s="40" t="s">
        <v>75</v>
      </c>
    </row>
    <row r="7" spans="2:7" ht="15" customHeight="1">
      <c r="B7" s="92" t="s">
        <v>158</v>
      </c>
      <c r="C7" s="93"/>
      <c r="D7" s="93"/>
      <c r="E7" s="93"/>
      <c r="F7" s="93"/>
      <c r="G7" s="93"/>
    </row>
    <row r="8" spans="2:7" ht="15" customHeight="1">
      <c r="B8" s="94" t="s">
        <v>159</v>
      </c>
      <c r="C8" s="42">
        <v>3090514</v>
      </c>
      <c r="D8" s="43">
        <f>C8/$C$8</f>
        <v>1</v>
      </c>
      <c r="E8" s="42">
        <v>3167815</v>
      </c>
      <c r="F8" s="43">
        <f>E8/$E$8</f>
        <v>1</v>
      </c>
      <c r="G8" s="43">
        <f>(E8-C8)/C8</f>
        <v>2.5012344224941224E-2</v>
      </c>
    </row>
    <row r="9" spans="2:7" ht="15" customHeight="1">
      <c r="B9" s="92" t="s">
        <v>160</v>
      </c>
      <c r="C9" s="93"/>
      <c r="D9" s="93"/>
      <c r="E9" s="93"/>
      <c r="F9" s="93"/>
      <c r="G9" s="95"/>
    </row>
    <row r="10" spans="2:7" ht="15" customHeight="1">
      <c r="B10" s="137" t="s">
        <v>161</v>
      </c>
      <c r="C10" s="138">
        <v>2079572</v>
      </c>
      <c r="D10" s="139">
        <f>C10/$C$8</f>
        <v>0.67288871689304752</v>
      </c>
      <c r="E10" s="138">
        <v>2271372</v>
      </c>
      <c r="F10" s="139">
        <f>E10/$E$8</f>
        <v>0.71701535601037303</v>
      </c>
      <c r="G10" s="139">
        <f>(E10-C10)/C10</f>
        <v>9.2230516664005863E-2</v>
      </c>
    </row>
    <row r="11" spans="2:7" ht="15" customHeight="1">
      <c r="B11" s="96" t="s">
        <v>271</v>
      </c>
      <c r="C11" s="45">
        <v>1737011</v>
      </c>
      <c r="D11" s="46">
        <f>C11/$C$8</f>
        <v>0.56204598976092646</v>
      </c>
      <c r="E11" s="45">
        <v>1923711</v>
      </c>
      <c r="F11" s="46">
        <f>E11/$E$8</f>
        <v>0.60726746984909152</v>
      </c>
      <c r="G11" s="47">
        <f>(E11-C11)/C11</f>
        <v>0.1074834874390548</v>
      </c>
    </row>
    <row r="12" spans="2:7" ht="15" customHeight="1">
      <c r="B12" s="96" t="s">
        <v>163</v>
      </c>
      <c r="C12" s="45">
        <v>320280</v>
      </c>
      <c r="D12" s="46">
        <f>C12/$C$8</f>
        <v>0.10363324676736621</v>
      </c>
      <c r="E12" s="45">
        <v>329585</v>
      </c>
      <c r="F12" s="46">
        <f>E12/$E$8</f>
        <v>0.10404174486199479</v>
      </c>
      <c r="G12" s="47">
        <f>(E12-C12)/C12</f>
        <v>2.9052703884101413E-2</v>
      </c>
    </row>
    <row r="13" spans="2:7" ht="15" customHeight="1">
      <c r="B13" s="96" t="s">
        <v>164</v>
      </c>
      <c r="C13" s="45">
        <v>22281</v>
      </c>
      <c r="D13" s="46">
        <f>C13/$C$8</f>
        <v>7.2094803647548599E-3</v>
      </c>
      <c r="E13" s="45">
        <v>18076</v>
      </c>
      <c r="F13" s="46">
        <f>E13/$E$8</f>
        <v>5.7061412992867322E-3</v>
      </c>
      <c r="G13" s="47">
        <f>(E13-C13)/C13</f>
        <v>-0.18872582020555631</v>
      </c>
    </row>
    <row r="14" spans="2:7" ht="15" customHeight="1">
      <c r="B14" s="92" t="s">
        <v>165</v>
      </c>
      <c r="C14" s="93"/>
      <c r="D14" s="93"/>
      <c r="E14" s="93"/>
      <c r="F14" s="93"/>
      <c r="G14" s="95"/>
    </row>
    <row r="15" spans="2:7" ht="15" customHeight="1">
      <c r="B15" s="137" t="s">
        <v>166</v>
      </c>
      <c r="C15" s="138">
        <v>1010942</v>
      </c>
      <c r="D15" s="139">
        <f>C15/$C$8</f>
        <v>0.32711128310695242</v>
      </c>
      <c r="E15" s="138">
        <v>896443</v>
      </c>
      <c r="F15" s="139">
        <f>E15/$E$8</f>
        <v>0.28298464398962692</v>
      </c>
      <c r="G15" s="139">
        <f>(E15-C15)/C15</f>
        <v>-0.11325971222879255</v>
      </c>
    </row>
    <row r="16" spans="2:7" ht="15" customHeight="1">
      <c r="B16" s="353" t="s">
        <v>67</v>
      </c>
      <c r="C16" s="353"/>
      <c r="D16" s="353"/>
      <c r="E16" s="353"/>
      <c r="F16" s="353"/>
      <c r="G16" s="353"/>
    </row>
    <row r="17" spans="2:12" ht="15" customHeight="1" thickBot="1"/>
    <row r="18" spans="2:12" ht="30" customHeight="1" thickBot="1">
      <c r="G18" s="71" t="s">
        <v>98</v>
      </c>
    </row>
    <row r="24" spans="2:12">
      <c r="B24" s="49"/>
      <c r="C24" s="49"/>
      <c r="D24" s="49"/>
      <c r="E24" s="49"/>
      <c r="F24" s="49"/>
      <c r="G24" s="49"/>
      <c r="H24" s="49"/>
      <c r="I24" s="49"/>
      <c r="J24" s="49"/>
      <c r="K24" s="49"/>
      <c r="L24" s="49"/>
    </row>
  </sheetData>
  <mergeCells count="2">
    <mergeCell ref="B5:G5"/>
    <mergeCell ref="B16:G16"/>
  </mergeCells>
  <hyperlinks>
    <hyperlink ref="G18" location="'Gráfica pernoct tipolog'!A1" tooltip="Ir a gráfica" display="Gráfica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2" fitToHeight="2" orientation="landscape" r:id="rId1"/>
  <headerFooter scaleWithDoc="0">
    <oddHeader>&amp;L&amp;G&amp;RTurismo en Cifras (acumulado julio 2011)</oddHeader>
    <oddFooter>&amp;CTurismo de Tenerife</oddFooter>
  </headerFooter>
  <drawing r:id="rId2"/>
  <legacyDrawingHF r:id="rId3"/>
</worksheet>
</file>

<file path=xl/worksheets/sheet44.xml><?xml version="1.0" encoding="utf-8"?>
<worksheet xmlns="http://schemas.openxmlformats.org/spreadsheetml/2006/main" xmlns:r="http://schemas.openxmlformats.org/officeDocument/2006/relationships">
  <sheetPr codeName="Hoja30">
    <tabColor rgb="FF000099"/>
    <pageSetUpPr autoPageBreaks="0" fitToPage="1"/>
  </sheetPr>
  <dimension ref="B1:L30"/>
  <sheetViews>
    <sheetView showGridLines="0" showRowColHeaders="0" showOutlineSymbols="0" zoomScaleNormal="100" workbookViewId="0">
      <selection activeCell="H3" sqref="H3"/>
    </sheetView>
  </sheetViews>
  <sheetFormatPr baseColWidth="10" defaultRowHeight="12.75"/>
  <cols>
    <col min="1" max="1" width="15.7109375" style="2" customWidth="1"/>
    <col min="2" max="8" width="11.42578125" style="2"/>
    <col min="9" max="9" width="12.7109375" style="2" customWidth="1"/>
    <col min="10" max="10" width="12.140625" style="2" customWidth="1"/>
    <col min="11" max="256" width="11.42578125" style="2"/>
    <col min="257" max="257" width="13.7109375" style="2" customWidth="1"/>
    <col min="258" max="264" width="11.42578125" style="2"/>
    <col min="265" max="265" width="12.7109375" style="2" customWidth="1"/>
    <col min="266" max="266" width="12.140625" style="2" customWidth="1"/>
    <col min="267" max="512" width="11.42578125" style="2"/>
    <col min="513" max="513" width="13.7109375" style="2" customWidth="1"/>
    <col min="514" max="520" width="11.42578125" style="2"/>
    <col min="521" max="521" width="12.7109375" style="2" customWidth="1"/>
    <col min="522" max="522" width="12.140625" style="2" customWidth="1"/>
    <col min="523" max="768" width="11.42578125" style="2"/>
    <col min="769" max="769" width="13.7109375" style="2" customWidth="1"/>
    <col min="770" max="776" width="11.42578125" style="2"/>
    <col min="777" max="777" width="12.7109375" style="2" customWidth="1"/>
    <col min="778" max="778" width="12.140625" style="2" customWidth="1"/>
    <col min="779" max="1024" width="11.42578125" style="2"/>
    <col min="1025" max="1025" width="13.7109375" style="2" customWidth="1"/>
    <col min="1026" max="1032" width="11.42578125" style="2"/>
    <col min="1033" max="1033" width="12.7109375" style="2" customWidth="1"/>
    <col min="1034" max="1034" width="12.140625" style="2" customWidth="1"/>
    <col min="1035" max="1280" width="11.42578125" style="2"/>
    <col min="1281" max="1281" width="13.7109375" style="2" customWidth="1"/>
    <col min="1282" max="1288" width="11.42578125" style="2"/>
    <col min="1289" max="1289" width="12.7109375" style="2" customWidth="1"/>
    <col min="1290" max="1290" width="12.140625" style="2" customWidth="1"/>
    <col min="1291" max="1536" width="11.42578125" style="2"/>
    <col min="1537" max="1537" width="13.7109375" style="2" customWidth="1"/>
    <col min="1538" max="1544" width="11.42578125" style="2"/>
    <col min="1545" max="1545" width="12.7109375" style="2" customWidth="1"/>
    <col min="1546" max="1546" width="12.140625" style="2" customWidth="1"/>
    <col min="1547" max="1792" width="11.42578125" style="2"/>
    <col min="1793" max="1793" width="13.7109375" style="2" customWidth="1"/>
    <col min="1794" max="1800" width="11.42578125" style="2"/>
    <col min="1801" max="1801" width="12.7109375" style="2" customWidth="1"/>
    <col min="1802" max="1802" width="12.140625" style="2" customWidth="1"/>
    <col min="1803" max="2048" width="11.42578125" style="2"/>
    <col min="2049" max="2049" width="13.7109375" style="2" customWidth="1"/>
    <col min="2050" max="2056" width="11.42578125" style="2"/>
    <col min="2057" max="2057" width="12.7109375" style="2" customWidth="1"/>
    <col min="2058" max="2058" width="12.140625" style="2" customWidth="1"/>
    <col min="2059" max="2304" width="11.42578125" style="2"/>
    <col min="2305" max="2305" width="13.7109375" style="2" customWidth="1"/>
    <col min="2306" max="2312" width="11.42578125" style="2"/>
    <col min="2313" max="2313" width="12.7109375" style="2" customWidth="1"/>
    <col min="2314" max="2314" width="12.140625" style="2" customWidth="1"/>
    <col min="2315" max="2560" width="11.42578125" style="2"/>
    <col min="2561" max="2561" width="13.7109375" style="2" customWidth="1"/>
    <col min="2562" max="2568" width="11.42578125" style="2"/>
    <col min="2569" max="2569" width="12.7109375" style="2" customWidth="1"/>
    <col min="2570" max="2570" width="12.140625" style="2" customWidth="1"/>
    <col min="2571" max="2816" width="11.42578125" style="2"/>
    <col min="2817" max="2817" width="13.7109375" style="2" customWidth="1"/>
    <col min="2818" max="2824" width="11.42578125" style="2"/>
    <col min="2825" max="2825" width="12.7109375" style="2" customWidth="1"/>
    <col min="2826" max="2826" width="12.140625" style="2" customWidth="1"/>
    <col min="2827" max="3072" width="11.42578125" style="2"/>
    <col min="3073" max="3073" width="13.7109375" style="2" customWidth="1"/>
    <col min="3074" max="3080" width="11.42578125" style="2"/>
    <col min="3081" max="3081" width="12.7109375" style="2" customWidth="1"/>
    <col min="3082" max="3082" width="12.140625" style="2" customWidth="1"/>
    <col min="3083" max="3328" width="11.42578125" style="2"/>
    <col min="3329" max="3329" width="13.7109375" style="2" customWidth="1"/>
    <col min="3330" max="3336" width="11.42578125" style="2"/>
    <col min="3337" max="3337" width="12.7109375" style="2" customWidth="1"/>
    <col min="3338" max="3338" width="12.140625" style="2" customWidth="1"/>
    <col min="3339" max="3584" width="11.42578125" style="2"/>
    <col min="3585" max="3585" width="13.7109375" style="2" customWidth="1"/>
    <col min="3586" max="3592" width="11.42578125" style="2"/>
    <col min="3593" max="3593" width="12.7109375" style="2" customWidth="1"/>
    <col min="3594" max="3594" width="12.140625" style="2" customWidth="1"/>
    <col min="3595" max="3840" width="11.42578125" style="2"/>
    <col min="3841" max="3841" width="13.7109375" style="2" customWidth="1"/>
    <col min="3842" max="3848" width="11.42578125" style="2"/>
    <col min="3849" max="3849" width="12.7109375" style="2" customWidth="1"/>
    <col min="3850" max="3850" width="12.140625" style="2" customWidth="1"/>
    <col min="3851" max="4096" width="11.42578125" style="2"/>
    <col min="4097" max="4097" width="13.7109375" style="2" customWidth="1"/>
    <col min="4098" max="4104" width="11.42578125" style="2"/>
    <col min="4105" max="4105" width="12.7109375" style="2" customWidth="1"/>
    <col min="4106" max="4106" width="12.140625" style="2" customWidth="1"/>
    <col min="4107" max="4352" width="11.42578125" style="2"/>
    <col min="4353" max="4353" width="13.7109375" style="2" customWidth="1"/>
    <col min="4354" max="4360" width="11.42578125" style="2"/>
    <col min="4361" max="4361" width="12.7109375" style="2" customWidth="1"/>
    <col min="4362" max="4362" width="12.140625" style="2" customWidth="1"/>
    <col min="4363" max="4608" width="11.42578125" style="2"/>
    <col min="4609" max="4609" width="13.7109375" style="2" customWidth="1"/>
    <col min="4610" max="4616" width="11.42578125" style="2"/>
    <col min="4617" max="4617" width="12.7109375" style="2" customWidth="1"/>
    <col min="4618" max="4618" width="12.140625" style="2" customWidth="1"/>
    <col min="4619" max="4864" width="11.42578125" style="2"/>
    <col min="4865" max="4865" width="13.7109375" style="2" customWidth="1"/>
    <col min="4866" max="4872" width="11.42578125" style="2"/>
    <col min="4873" max="4873" width="12.7109375" style="2" customWidth="1"/>
    <col min="4874" max="4874" width="12.140625" style="2" customWidth="1"/>
    <col min="4875" max="5120" width="11.42578125" style="2"/>
    <col min="5121" max="5121" width="13.7109375" style="2" customWidth="1"/>
    <col min="5122" max="5128" width="11.42578125" style="2"/>
    <col min="5129" max="5129" width="12.7109375" style="2" customWidth="1"/>
    <col min="5130" max="5130" width="12.140625" style="2" customWidth="1"/>
    <col min="5131" max="5376" width="11.42578125" style="2"/>
    <col min="5377" max="5377" width="13.7109375" style="2" customWidth="1"/>
    <col min="5378" max="5384" width="11.42578125" style="2"/>
    <col min="5385" max="5385" width="12.7109375" style="2" customWidth="1"/>
    <col min="5386" max="5386" width="12.140625" style="2" customWidth="1"/>
    <col min="5387" max="5632" width="11.42578125" style="2"/>
    <col min="5633" max="5633" width="13.7109375" style="2" customWidth="1"/>
    <col min="5634" max="5640" width="11.42578125" style="2"/>
    <col min="5641" max="5641" width="12.7109375" style="2" customWidth="1"/>
    <col min="5642" max="5642" width="12.140625" style="2" customWidth="1"/>
    <col min="5643" max="5888" width="11.42578125" style="2"/>
    <col min="5889" max="5889" width="13.7109375" style="2" customWidth="1"/>
    <col min="5890" max="5896" width="11.42578125" style="2"/>
    <col min="5897" max="5897" width="12.7109375" style="2" customWidth="1"/>
    <col min="5898" max="5898" width="12.140625" style="2" customWidth="1"/>
    <col min="5899" max="6144" width="11.42578125" style="2"/>
    <col min="6145" max="6145" width="13.7109375" style="2" customWidth="1"/>
    <col min="6146" max="6152" width="11.42578125" style="2"/>
    <col min="6153" max="6153" width="12.7109375" style="2" customWidth="1"/>
    <col min="6154" max="6154" width="12.140625" style="2" customWidth="1"/>
    <col min="6155" max="6400" width="11.42578125" style="2"/>
    <col min="6401" max="6401" width="13.7109375" style="2" customWidth="1"/>
    <col min="6402" max="6408" width="11.42578125" style="2"/>
    <col min="6409" max="6409" width="12.7109375" style="2" customWidth="1"/>
    <col min="6410" max="6410" width="12.140625" style="2" customWidth="1"/>
    <col min="6411" max="6656" width="11.42578125" style="2"/>
    <col min="6657" max="6657" width="13.7109375" style="2" customWidth="1"/>
    <col min="6658" max="6664" width="11.42578125" style="2"/>
    <col min="6665" max="6665" width="12.7109375" style="2" customWidth="1"/>
    <col min="6666" max="6666" width="12.140625" style="2" customWidth="1"/>
    <col min="6667" max="6912" width="11.42578125" style="2"/>
    <col min="6913" max="6913" width="13.7109375" style="2" customWidth="1"/>
    <col min="6914" max="6920" width="11.42578125" style="2"/>
    <col min="6921" max="6921" width="12.7109375" style="2" customWidth="1"/>
    <col min="6922" max="6922" width="12.140625" style="2" customWidth="1"/>
    <col min="6923" max="7168" width="11.42578125" style="2"/>
    <col min="7169" max="7169" width="13.7109375" style="2" customWidth="1"/>
    <col min="7170" max="7176" width="11.42578125" style="2"/>
    <col min="7177" max="7177" width="12.7109375" style="2" customWidth="1"/>
    <col min="7178" max="7178" width="12.140625" style="2" customWidth="1"/>
    <col min="7179" max="7424" width="11.42578125" style="2"/>
    <col min="7425" max="7425" width="13.7109375" style="2" customWidth="1"/>
    <col min="7426" max="7432" width="11.42578125" style="2"/>
    <col min="7433" max="7433" width="12.7109375" style="2" customWidth="1"/>
    <col min="7434" max="7434" width="12.140625" style="2" customWidth="1"/>
    <col min="7435" max="7680" width="11.42578125" style="2"/>
    <col min="7681" max="7681" width="13.7109375" style="2" customWidth="1"/>
    <col min="7682" max="7688" width="11.42578125" style="2"/>
    <col min="7689" max="7689" width="12.7109375" style="2" customWidth="1"/>
    <col min="7690" max="7690" width="12.140625" style="2" customWidth="1"/>
    <col min="7691" max="7936" width="11.42578125" style="2"/>
    <col min="7937" max="7937" width="13.7109375" style="2" customWidth="1"/>
    <col min="7938" max="7944" width="11.42578125" style="2"/>
    <col min="7945" max="7945" width="12.7109375" style="2" customWidth="1"/>
    <col min="7946" max="7946" width="12.140625" style="2" customWidth="1"/>
    <col min="7947" max="8192" width="11.42578125" style="2"/>
    <col min="8193" max="8193" width="13.7109375" style="2" customWidth="1"/>
    <col min="8194" max="8200" width="11.42578125" style="2"/>
    <col min="8201" max="8201" width="12.7109375" style="2" customWidth="1"/>
    <col min="8202" max="8202" width="12.140625" style="2" customWidth="1"/>
    <col min="8203" max="8448" width="11.42578125" style="2"/>
    <col min="8449" max="8449" width="13.7109375" style="2" customWidth="1"/>
    <col min="8450" max="8456" width="11.42578125" style="2"/>
    <col min="8457" max="8457" width="12.7109375" style="2" customWidth="1"/>
    <col min="8458" max="8458" width="12.140625" style="2" customWidth="1"/>
    <col min="8459" max="8704" width="11.42578125" style="2"/>
    <col min="8705" max="8705" width="13.7109375" style="2" customWidth="1"/>
    <col min="8706" max="8712" width="11.42578125" style="2"/>
    <col min="8713" max="8713" width="12.7109375" style="2" customWidth="1"/>
    <col min="8714" max="8714" width="12.140625" style="2" customWidth="1"/>
    <col min="8715" max="8960" width="11.42578125" style="2"/>
    <col min="8961" max="8961" width="13.7109375" style="2" customWidth="1"/>
    <col min="8962" max="8968" width="11.42578125" style="2"/>
    <col min="8969" max="8969" width="12.7109375" style="2" customWidth="1"/>
    <col min="8970" max="8970" width="12.140625" style="2" customWidth="1"/>
    <col min="8971" max="9216" width="11.42578125" style="2"/>
    <col min="9217" max="9217" width="13.7109375" style="2" customWidth="1"/>
    <col min="9218" max="9224" width="11.42578125" style="2"/>
    <col min="9225" max="9225" width="12.7109375" style="2" customWidth="1"/>
    <col min="9226" max="9226" width="12.140625" style="2" customWidth="1"/>
    <col min="9227" max="9472" width="11.42578125" style="2"/>
    <col min="9473" max="9473" width="13.7109375" style="2" customWidth="1"/>
    <col min="9474" max="9480" width="11.42578125" style="2"/>
    <col min="9481" max="9481" width="12.7109375" style="2" customWidth="1"/>
    <col min="9482" max="9482" width="12.140625" style="2" customWidth="1"/>
    <col min="9483" max="9728" width="11.42578125" style="2"/>
    <col min="9729" max="9729" width="13.7109375" style="2" customWidth="1"/>
    <col min="9730" max="9736" width="11.42578125" style="2"/>
    <col min="9737" max="9737" width="12.7109375" style="2" customWidth="1"/>
    <col min="9738" max="9738" width="12.140625" style="2" customWidth="1"/>
    <col min="9739" max="9984" width="11.42578125" style="2"/>
    <col min="9985" max="9985" width="13.7109375" style="2" customWidth="1"/>
    <col min="9986" max="9992" width="11.42578125" style="2"/>
    <col min="9993" max="9993" width="12.7109375" style="2" customWidth="1"/>
    <col min="9994" max="9994" width="12.140625" style="2" customWidth="1"/>
    <col min="9995" max="10240" width="11.42578125" style="2"/>
    <col min="10241" max="10241" width="13.7109375" style="2" customWidth="1"/>
    <col min="10242" max="10248" width="11.42578125" style="2"/>
    <col min="10249" max="10249" width="12.7109375" style="2" customWidth="1"/>
    <col min="10250" max="10250" width="12.140625" style="2" customWidth="1"/>
    <col min="10251" max="10496" width="11.42578125" style="2"/>
    <col min="10497" max="10497" width="13.7109375" style="2" customWidth="1"/>
    <col min="10498" max="10504" width="11.42578125" style="2"/>
    <col min="10505" max="10505" width="12.7109375" style="2" customWidth="1"/>
    <col min="10506" max="10506" width="12.140625" style="2" customWidth="1"/>
    <col min="10507" max="10752" width="11.42578125" style="2"/>
    <col min="10753" max="10753" width="13.7109375" style="2" customWidth="1"/>
    <col min="10754" max="10760" width="11.42578125" style="2"/>
    <col min="10761" max="10761" width="12.7109375" style="2" customWidth="1"/>
    <col min="10762" max="10762" width="12.140625" style="2" customWidth="1"/>
    <col min="10763" max="11008" width="11.42578125" style="2"/>
    <col min="11009" max="11009" width="13.7109375" style="2" customWidth="1"/>
    <col min="11010" max="11016" width="11.42578125" style="2"/>
    <col min="11017" max="11017" width="12.7109375" style="2" customWidth="1"/>
    <col min="11018" max="11018" width="12.140625" style="2" customWidth="1"/>
    <col min="11019" max="11264" width="11.42578125" style="2"/>
    <col min="11265" max="11265" width="13.7109375" style="2" customWidth="1"/>
    <col min="11266" max="11272" width="11.42578125" style="2"/>
    <col min="11273" max="11273" width="12.7109375" style="2" customWidth="1"/>
    <col min="11274" max="11274" width="12.140625" style="2" customWidth="1"/>
    <col min="11275" max="11520" width="11.42578125" style="2"/>
    <col min="11521" max="11521" width="13.7109375" style="2" customWidth="1"/>
    <col min="11522" max="11528" width="11.42578125" style="2"/>
    <col min="11529" max="11529" width="12.7109375" style="2" customWidth="1"/>
    <col min="11530" max="11530" width="12.140625" style="2" customWidth="1"/>
    <col min="11531" max="11776" width="11.42578125" style="2"/>
    <col min="11777" max="11777" width="13.7109375" style="2" customWidth="1"/>
    <col min="11778" max="11784" width="11.42578125" style="2"/>
    <col min="11785" max="11785" width="12.7109375" style="2" customWidth="1"/>
    <col min="11786" max="11786" width="12.140625" style="2" customWidth="1"/>
    <col min="11787" max="12032" width="11.42578125" style="2"/>
    <col min="12033" max="12033" width="13.7109375" style="2" customWidth="1"/>
    <col min="12034" max="12040" width="11.42578125" style="2"/>
    <col min="12041" max="12041" width="12.7109375" style="2" customWidth="1"/>
    <col min="12042" max="12042" width="12.140625" style="2" customWidth="1"/>
    <col min="12043" max="12288" width="11.42578125" style="2"/>
    <col min="12289" max="12289" width="13.7109375" style="2" customWidth="1"/>
    <col min="12290" max="12296" width="11.42578125" style="2"/>
    <col min="12297" max="12297" width="12.7109375" style="2" customWidth="1"/>
    <col min="12298" max="12298" width="12.140625" style="2" customWidth="1"/>
    <col min="12299" max="12544" width="11.42578125" style="2"/>
    <col min="12545" max="12545" width="13.7109375" style="2" customWidth="1"/>
    <col min="12546" max="12552" width="11.42578125" style="2"/>
    <col min="12553" max="12553" width="12.7109375" style="2" customWidth="1"/>
    <col min="12554" max="12554" width="12.140625" style="2" customWidth="1"/>
    <col min="12555" max="12800" width="11.42578125" style="2"/>
    <col min="12801" max="12801" width="13.7109375" style="2" customWidth="1"/>
    <col min="12802" max="12808" width="11.42578125" style="2"/>
    <col min="12809" max="12809" width="12.7109375" style="2" customWidth="1"/>
    <col min="12810" max="12810" width="12.140625" style="2" customWidth="1"/>
    <col min="12811" max="13056" width="11.42578125" style="2"/>
    <col min="13057" max="13057" width="13.7109375" style="2" customWidth="1"/>
    <col min="13058" max="13064" width="11.42578125" style="2"/>
    <col min="13065" max="13065" width="12.7109375" style="2" customWidth="1"/>
    <col min="13066" max="13066" width="12.140625" style="2" customWidth="1"/>
    <col min="13067" max="13312" width="11.42578125" style="2"/>
    <col min="13313" max="13313" width="13.7109375" style="2" customWidth="1"/>
    <col min="13314" max="13320" width="11.42578125" style="2"/>
    <col min="13321" max="13321" width="12.7109375" style="2" customWidth="1"/>
    <col min="13322" max="13322" width="12.140625" style="2" customWidth="1"/>
    <col min="13323" max="13568" width="11.42578125" style="2"/>
    <col min="13569" max="13569" width="13.7109375" style="2" customWidth="1"/>
    <col min="13570" max="13576" width="11.42578125" style="2"/>
    <col min="13577" max="13577" width="12.7109375" style="2" customWidth="1"/>
    <col min="13578" max="13578" width="12.140625" style="2" customWidth="1"/>
    <col min="13579" max="13824" width="11.42578125" style="2"/>
    <col min="13825" max="13825" width="13.7109375" style="2" customWidth="1"/>
    <col min="13826" max="13832" width="11.42578125" style="2"/>
    <col min="13833" max="13833" width="12.7109375" style="2" customWidth="1"/>
    <col min="13834" max="13834" width="12.140625" style="2" customWidth="1"/>
    <col min="13835" max="14080" width="11.42578125" style="2"/>
    <col min="14081" max="14081" width="13.7109375" style="2" customWidth="1"/>
    <col min="14082" max="14088" width="11.42578125" style="2"/>
    <col min="14089" max="14089" width="12.7109375" style="2" customWidth="1"/>
    <col min="14090" max="14090" width="12.140625" style="2" customWidth="1"/>
    <col min="14091" max="14336" width="11.42578125" style="2"/>
    <col min="14337" max="14337" width="13.7109375" style="2" customWidth="1"/>
    <col min="14338" max="14344" width="11.42578125" style="2"/>
    <col min="14345" max="14345" width="12.7109375" style="2" customWidth="1"/>
    <col min="14346" max="14346" width="12.140625" style="2" customWidth="1"/>
    <col min="14347" max="14592" width="11.42578125" style="2"/>
    <col min="14593" max="14593" width="13.7109375" style="2" customWidth="1"/>
    <col min="14594" max="14600" width="11.42578125" style="2"/>
    <col min="14601" max="14601" width="12.7109375" style="2" customWidth="1"/>
    <col min="14602" max="14602" width="12.140625" style="2" customWidth="1"/>
    <col min="14603" max="14848" width="11.42578125" style="2"/>
    <col min="14849" max="14849" width="13.7109375" style="2" customWidth="1"/>
    <col min="14850" max="14856" width="11.42578125" style="2"/>
    <col min="14857" max="14857" width="12.7109375" style="2" customWidth="1"/>
    <col min="14858" max="14858" width="12.140625" style="2" customWidth="1"/>
    <col min="14859" max="15104" width="11.42578125" style="2"/>
    <col min="15105" max="15105" width="13.7109375" style="2" customWidth="1"/>
    <col min="15106" max="15112" width="11.42578125" style="2"/>
    <col min="15113" max="15113" width="12.7109375" style="2" customWidth="1"/>
    <col min="15114" max="15114" width="12.140625" style="2" customWidth="1"/>
    <col min="15115" max="15360" width="11.42578125" style="2"/>
    <col min="15361" max="15361" width="13.7109375" style="2" customWidth="1"/>
    <col min="15362" max="15368" width="11.42578125" style="2"/>
    <col min="15369" max="15369" width="12.7109375" style="2" customWidth="1"/>
    <col min="15370" max="15370" width="12.140625" style="2" customWidth="1"/>
    <col min="15371" max="15616" width="11.42578125" style="2"/>
    <col min="15617" max="15617" width="13.7109375" style="2" customWidth="1"/>
    <col min="15618" max="15624" width="11.42578125" style="2"/>
    <col min="15625" max="15625" width="12.7109375" style="2" customWidth="1"/>
    <col min="15626" max="15626" width="12.140625" style="2" customWidth="1"/>
    <col min="15627" max="15872" width="11.42578125" style="2"/>
    <col min="15873" max="15873" width="13.7109375" style="2" customWidth="1"/>
    <col min="15874" max="15880" width="11.42578125" style="2"/>
    <col min="15881" max="15881" width="12.7109375" style="2" customWidth="1"/>
    <col min="15882" max="15882" width="12.140625" style="2" customWidth="1"/>
    <col min="15883" max="16128" width="11.42578125" style="2"/>
    <col min="16129" max="16129" width="13.7109375" style="2" customWidth="1"/>
    <col min="16130" max="16136" width="11.42578125" style="2"/>
    <col min="16137" max="16137" width="12.7109375" style="2" customWidth="1"/>
    <col min="16138" max="16138" width="12.140625" style="2" customWidth="1"/>
    <col min="16139" max="16384" width="11.42578125" style="2"/>
  </cols>
  <sheetData>
    <row r="1" ht="15" customHeight="1"/>
    <row r="2" ht="15" customHeight="1"/>
    <row r="3" ht="15" customHeight="1"/>
    <row r="4" ht="15" customHeight="1"/>
    <row r="28" spans="2:12"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</row>
    <row r="29" spans="2:12" ht="15" customHeight="1" thickBot="1"/>
    <row r="30" spans="2:12" ht="30" customHeight="1" thickBot="1">
      <c r="I30" s="71" t="s">
        <v>100</v>
      </c>
    </row>
  </sheetData>
  <hyperlinks>
    <hyperlink ref="I30" location="'Pernoctaciones  tipolog y categ'!A1" tooltip="Ir a gráfica" display="Tabla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2" fitToHeight="2" orientation="landscape" r:id="rId1"/>
  <headerFooter scaleWithDoc="0">
    <oddHeader>&amp;L&amp;G&amp;RTurismo en Cifras (acumulado julio 2011)</oddHeader>
    <oddFooter>&amp;CTurismo de Tenerife</oddFooter>
  </headerFooter>
  <drawing r:id="rId2"/>
  <legacyDrawingHF r:id="rId3"/>
</worksheet>
</file>

<file path=xl/worksheets/sheet45.xml><?xml version="1.0" encoding="utf-8"?>
<worksheet xmlns="http://schemas.openxmlformats.org/spreadsheetml/2006/main" xmlns:r="http://schemas.openxmlformats.org/officeDocument/2006/relationships">
  <sheetPr codeName="Hoja55">
    <tabColor rgb="FF000099"/>
    <pageSetUpPr autoPageBreaks="0" fitToPage="1"/>
  </sheetPr>
  <dimension ref="B1:L80"/>
  <sheetViews>
    <sheetView showGridLines="0" showRowColHeaders="0" showZeros="0" zoomScaleNormal="100" workbookViewId="0">
      <selection activeCell="B2" sqref="B2"/>
    </sheetView>
  </sheetViews>
  <sheetFormatPr baseColWidth="10" defaultRowHeight="12.75" outlineLevelRow="1"/>
  <cols>
    <col min="1" max="1" width="15.7109375" style="230" customWidth="1"/>
    <col min="2" max="2" width="13" style="230" customWidth="1"/>
    <col min="3" max="3" width="12.7109375" style="230" customWidth="1"/>
    <col min="4" max="6" width="10.7109375" style="230" customWidth="1"/>
    <col min="7" max="18" width="11" style="230" customWidth="1"/>
    <col min="19" max="21" width="10.42578125" style="230" customWidth="1"/>
    <col min="22" max="25" width="9.28515625" style="230" customWidth="1"/>
    <col min="26" max="37" width="7.28515625" style="230" customWidth="1"/>
    <col min="38" max="38" width="11.5703125" style="230" bestFit="1" customWidth="1"/>
    <col min="39" max="258" width="11.42578125" style="230"/>
    <col min="259" max="259" width="13.7109375" style="230" customWidth="1"/>
    <col min="260" max="260" width="12.140625" style="230" customWidth="1"/>
    <col min="261" max="274" width="11" style="230" customWidth="1"/>
    <col min="275" max="277" width="10.42578125" style="230" customWidth="1"/>
    <col min="278" max="279" width="7.28515625" style="230" customWidth="1"/>
    <col min="280" max="280" width="7.85546875" style="230" bestFit="1" customWidth="1"/>
    <col min="281" max="293" width="7.28515625" style="230" customWidth="1"/>
    <col min="294" max="294" width="11.5703125" style="230" bestFit="1" customWidth="1"/>
    <col min="295" max="514" width="11.42578125" style="230"/>
    <col min="515" max="515" width="13.7109375" style="230" customWidth="1"/>
    <col min="516" max="516" width="12.140625" style="230" customWidth="1"/>
    <col min="517" max="530" width="11" style="230" customWidth="1"/>
    <col min="531" max="533" width="10.42578125" style="230" customWidth="1"/>
    <col min="534" max="535" width="7.28515625" style="230" customWidth="1"/>
    <col min="536" max="536" width="7.85546875" style="230" bestFit="1" customWidth="1"/>
    <col min="537" max="549" width="7.28515625" style="230" customWidth="1"/>
    <col min="550" max="550" width="11.5703125" style="230" bestFit="1" customWidth="1"/>
    <col min="551" max="770" width="11.42578125" style="230"/>
    <col min="771" max="771" width="13.7109375" style="230" customWidth="1"/>
    <col min="772" max="772" width="12.140625" style="230" customWidth="1"/>
    <col min="773" max="786" width="11" style="230" customWidth="1"/>
    <col min="787" max="789" width="10.42578125" style="230" customWidth="1"/>
    <col min="790" max="791" width="7.28515625" style="230" customWidth="1"/>
    <col min="792" max="792" width="7.85546875" style="230" bestFit="1" customWidth="1"/>
    <col min="793" max="805" width="7.28515625" style="230" customWidth="1"/>
    <col min="806" max="806" width="11.5703125" style="230" bestFit="1" customWidth="1"/>
    <col min="807" max="1026" width="11.42578125" style="230"/>
    <col min="1027" max="1027" width="13.7109375" style="230" customWidth="1"/>
    <col min="1028" max="1028" width="12.140625" style="230" customWidth="1"/>
    <col min="1029" max="1042" width="11" style="230" customWidth="1"/>
    <col min="1043" max="1045" width="10.42578125" style="230" customWidth="1"/>
    <col min="1046" max="1047" width="7.28515625" style="230" customWidth="1"/>
    <col min="1048" max="1048" width="7.85546875" style="230" bestFit="1" customWidth="1"/>
    <col min="1049" max="1061" width="7.28515625" style="230" customWidth="1"/>
    <col min="1062" max="1062" width="11.5703125" style="230" bestFit="1" customWidth="1"/>
    <col min="1063" max="1282" width="11.42578125" style="230"/>
    <col min="1283" max="1283" width="13.7109375" style="230" customWidth="1"/>
    <col min="1284" max="1284" width="12.140625" style="230" customWidth="1"/>
    <col min="1285" max="1298" width="11" style="230" customWidth="1"/>
    <col min="1299" max="1301" width="10.42578125" style="230" customWidth="1"/>
    <col min="1302" max="1303" width="7.28515625" style="230" customWidth="1"/>
    <col min="1304" max="1304" width="7.85546875" style="230" bestFit="1" customWidth="1"/>
    <col min="1305" max="1317" width="7.28515625" style="230" customWidth="1"/>
    <col min="1318" max="1318" width="11.5703125" style="230" bestFit="1" customWidth="1"/>
    <col min="1319" max="1538" width="11.42578125" style="230"/>
    <col min="1539" max="1539" width="13.7109375" style="230" customWidth="1"/>
    <col min="1540" max="1540" width="12.140625" style="230" customWidth="1"/>
    <col min="1541" max="1554" width="11" style="230" customWidth="1"/>
    <col min="1555" max="1557" width="10.42578125" style="230" customWidth="1"/>
    <col min="1558" max="1559" width="7.28515625" style="230" customWidth="1"/>
    <col min="1560" max="1560" width="7.85546875" style="230" bestFit="1" customWidth="1"/>
    <col min="1561" max="1573" width="7.28515625" style="230" customWidth="1"/>
    <col min="1574" max="1574" width="11.5703125" style="230" bestFit="1" customWidth="1"/>
    <col min="1575" max="1794" width="11.42578125" style="230"/>
    <col min="1795" max="1795" width="13.7109375" style="230" customWidth="1"/>
    <col min="1796" max="1796" width="12.140625" style="230" customWidth="1"/>
    <col min="1797" max="1810" width="11" style="230" customWidth="1"/>
    <col min="1811" max="1813" width="10.42578125" style="230" customWidth="1"/>
    <col min="1814" max="1815" width="7.28515625" style="230" customWidth="1"/>
    <col min="1816" max="1816" width="7.85546875" style="230" bestFit="1" customWidth="1"/>
    <col min="1817" max="1829" width="7.28515625" style="230" customWidth="1"/>
    <col min="1830" max="1830" width="11.5703125" style="230" bestFit="1" customWidth="1"/>
    <col min="1831" max="2050" width="11.42578125" style="230"/>
    <col min="2051" max="2051" width="13.7109375" style="230" customWidth="1"/>
    <col min="2052" max="2052" width="12.140625" style="230" customWidth="1"/>
    <col min="2053" max="2066" width="11" style="230" customWidth="1"/>
    <col min="2067" max="2069" width="10.42578125" style="230" customWidth="1"/>
    <col min="2070" max="2071" width="7.28515625" style="230" customWidth="1"/>
    <col min="2072" max="2072" width="7.85546875" style="230" bestFit="1" customWidth="1"/>
    <col min="2073" max="2085" width="7.28515625" style="230" customWidth="1"/>
    <col min="2086" max="2086" width="11.5703125" style="230" bestFit="1" customWidth="1"/>
    <col min="2087" max="2306" width="11.42578125" style="230"/>
    <col min="2307" max="2307" width="13.7109375" style="230" customWidth="1"/>
    <col min="2308" max="2308" width="12.140625" style="230" customWidth="1"/>
    <col min="2309" max="2322" width="11" style="230" customWidth="1"/>
    <col min="2323" max="2325" width="10.42578125" style="230" customWidth="1"/>
    <col min="2326" max="2327" width="7.28515625" style="230" customWidth="1"/>
    <col min="2328" max="2328" width="7.85546875" style="230" bestFit="1" customWidth="1"/>
    <col min="2329" max="2341" width="7.28515625" style="230" customWidth="1"/>
    <col min="2342" max="2342" width="11.5703125" style="230" bestFit="1" customWidth="1"/>
    <col min="2343" max="2562" width="11.42578125" style="230"/>
    <col min="2563" max="2563" width="13.7109375" style="230" customWidth="1"/>
    <col min="2564" max="2564" width="12.140625" style="230" customWidth="1"/>
    <col min="2565" max="2578" width="11" style="230" customWidth="1"/>
    <col min="2579" max="2581" width="10.42578125" style="230" customWidth="1"/>
    <col min="2582" max="2583" width="7.28515625" style="230" customWidth="1"/>
    <col min="2584" max="2584" width="7.85546875" style="230" bestFit="1" customWidth="1"/>
    <col min="2585" max="2597" width="7.28515625" style="230" customWidth="1"/>
    <col min="2598" max="2598" width="11.5703125" style="230" bestFit="1" customWidth="1"/>
    <col min="2599" max="2818" width="11.42578125" style="230"/>
    <col min="2819" max="2819" width="13.7109375" style="230" customWidth="1"/>
    <col min="2820" max="2820" width="12.140625" style="230" customWidth="1"/>
    <col min="2821" max="2834" width="11" style="230" customWidth="1"/>
    <col min="2835" max="2837" width="10.42578125" style="230" customWidth="1"/>
    <col min="2838" max="2839" width="7.28515625" style="230" customWidth="1"/>
    <col min="2840" max="2840" width="7.85546875" style="230" bestFit="1" customWidth="1"/>
    <col min="2841" max="2853" width="7.28515625" style="230" customWidth="1"/>
    <col min="2854" max="2854" width="11.5703125" style="230" bestFit="1" customWidth="1"/>
    <col min="2855" max="3074" width="11.42578125" style="230"/>
    <col min="3075" max="3075" width="13.7109375" style="230" customWidth="1"/>
    <col min="3076" max="3076" width="12.140625" style="230" customWidth="1"/>
    <col min="3077" max="3090" width="11" style="230" customWidth="1"/>
    <col min="3091" max="3093" width="10.42578125" style="230" customWidth="1"/>
    <col min="3094" max="3095" width="7.28515625" style="230" customWidth="1"/>
    <col min="3096" max="3096" width="7.85546875" style="230" bestFit="1" customWidth="1"/>
    <col min="3097" max="3109" width="7.28515625" style="230" customWidth="1"/>
    <col min="3110" max="3110" width="11.5703125" style="230" bestFit="1" customWidth="1"/>
    <col min="3111" max="3330" width="11.42578125" style="230"/>
    <col min="3331" max="3331" width="13.7109375" style="230" customWidth="1"/>
    <col min="3332" max="3332" width="12.140625" style="230" customWidth="1"/>
    <col min="3333" max="3346" width="11" style="230" customWidth="1"/>
    <col min="3347" max="3349" width="10.42578125" style="230" customWidth="1"/>
    <col min="3350" max="3351" width="7.28515625" style="230" customWidth="1"/>
    <col min="3352" max="3352" width="7.85546875" style="230" bestFit="1" customWidth="1"/>
    <col min="3353" max="3365" width="7.28515625" style="230" customWidth="1"/>
    <col min="3366" max="3366" width="11.5703125" style="230" bestFit="1" customWidth="1"/>
    <col min="3367" max="3586" width="11.42578125" style="230"/>
    <col min="3587" max="3587" width="13.7109375" style="230" customWidth="1"/>
    <col min="3588" max="3588" width="12.140625" style="230" customWidth="1"/>
    <col min="3589" max="3602" width="11" style="230" customWidth="1"/>
    <col min="3603" max="3605" width="10.42578125" style="230" customWidth="1"/>
    <col min="3606" max="3607" width="7.28515625" style="230" customWidth="1"/>
    <col min="3608" max="3608" width="7.85546875" style="230" bestFit="1" customWidth="1"/>
    <col min="3609" max="3621" width="7.28515625" style="230" customWidth="1"/>
    <col min="3622" max="3622" width="11.5703125" style="230" bestFit="1" customWidth="1"/>
    <col min="3623" max="3842" width="11.42578125" style="230"/>
    <col min="3843" max="3843" width="13.7109375" style="230" customWidth="1"/>
    <col min="3844" max="3844" width="12.140625" style="230" customWidth="1"/>
    <col min="3845" max="3858" width="11" style="230" customWidth="1"/>
    <col min="3859" max="3861" width="10.42578125" style="230" customWidth="1"/>
    <col min="3862" max="3863" width="7.28515625" style="230" customWidth="1"/>
    <col min="3864" max="3864" width="7.85546875" style="230" bestFit="1" customWidth="1"/>
    <col min="3865" max="3877" width="7.28515625" style="230" customWidth="1"/>
    <col min="3878" max="3878" width="11.5703125" style="230" bestFit="1" customWidth="1"/>
    <col min="3879" max="4098" width="11.42578125" style="230"/>
    <col min="4099" max="4099" width="13.7109375" style="230" customWidth="1"/>
    <col min="4100" max="4100" width="12.140625" style="230" customWidth="1"/>
    <col min="4101" max="4114" width="11" style="230" customWidth="1"/>
    <col min="4115" max="4117" width="10.42578125" style="230" customWidth="1"/>
    <col min="4118" max="4119" width="7.28515625" style="230" customWidth="1"/>
    <col min="4120" max="4120" width="7.85546875" style="230" bestFit="1" customWidth="1"/>
    <col min="4121" max="4133" width="7.28515625" style="230" customWidth="1"/>
    <col min="4134" max="4134" width="11.5703125" style="230" bestFit="1" customWidth="1"/>
    <col min="4135" max="4354" width="11.42578125" style="230"/>
    <col min="4355" max="4355" width="13.7109375" style="230" customWidth="1"/>
    <col min="4356" max="4356" width="12.140625" style="230" customWidth="1"/>
    <col min="4357" max="4370" width="11" style="230" customWidth="1"/>
    <col min="4371" max="4373" width="10.42578125" style="230" customWidth="1"/>
    <col min="4374" max="4375" width="7.28515625" style="230" customWidth="1"/>
    <col min="4376" max="4376" width="7.85546875" style="230" bestFit="1" customWidth="1"/>
    <col min="4377" max="4389" width="7.28515625" style="230" customWidth="1"/>
    <col min="4390" max="4390" width="11.5703125" style="230" bestFit="1" customWidth="1"/>
    <col min="4391" max="4610" width="11.42578125" style="230"/>
    <col min="4611" max="4611" width="13.7109375" style="230" customWidth="1"/>
    <col min="4612" max="4612" width="12.140625" style="230" customWidth="1"/>
    <col min="4613" max="4626" width="11" style="230" customWidth="1"/>
    <col min="4627" max="4629" width="10.42578125" style="230" customWidth="1"/>
    <col min="4630" max="4631" width="7.28515625" style="230" customWidth="1"/>
    <col min="4632" max="4632" width="7.85546875" style="230" bestFit="1" customWidth="1"/>
    <col min="4633" max="4645" width="7.28515625" style="230" customWidth="1"/>
    <col min="4646" max="4646" width="11.5703125" style="230" bestFit="1" customWidth="1"/>
    <col min="4647" max="4866" width="11.42578125" style="230"/>
    <col min="4867" max="4867" width="13.7109375" style="230" customWidth="1"/>
    <col min="4868" max="4868" width="12.140625" style="230" customWidth="1"/>
    <col min="4869" max="4882" width="11" style="230" customWidth="1"/>
    <col min="4883" max="4885" width="10.42578125" style="230" customWidth="1"/>
    <col min="4886" max="4887" width="7.28515625" style="230" customWidth="1"/>
    <col min="4888" max="4888" width="7.85546875" style="230" bestFit="1" customWidth="1"/>
    <col min="4889" max="4901" width="7.28515625" style="230" customWidth="1"/>
    <col min="4902" max="4902" width="11.5703125" style="230" bestFit="1" customWidth="1"/>
    <col min="4903" max="5122" width="11.42578125" style="230"/>
    <col min="5123" max="5123" width="13.7109375" style="230" customWidth="1"/>
    <col min="5124" max="5124" width="12.140625" style="230" customWidth="1"/>
    <col min="5125" max="5138" width="11" style="230" customWidth="1"/>
    <col min="5139" max="5141" width="10.42578125" style="230" customWidth="1"/>
    <col min="5142" max="5143" width="7.28515625" style="230" customWidth="1"/>
    <col min="5144" max="5144" width="7.85546875" style="230" bestFit="1" customWidth="1"/>
    <col min="5145" max="5157" width="7.28515625" style="230" customWidth="1"/>
    <col min="5158" max="5158" width="11.5703125" style="230" bestFit="1" customWidth="1"/>
    <col min="5159" max="5378" width="11.42578125" style="230"/>
    <col min="5379" max="5379" width="13.7109375" style="230" customWidth="1"/>
    <col min="5380" max="5380" width="12.140625" style="230" customWidth="1"/>
    <col min="5381" max="5394" width="11" style="230" customWidth="1"/>
    <col min="5395" max="5397" width="10.42578125" style="230" customWidth="1"/>
    <col min="5398" max="5399" width="7.28515625" style="230" customWidth="1"/>
    <col min="5400" max="5400" width="7.85546875" style="230" bestFit="1" customWidth="1"/>
    <col min="5401" max="5413" width="7.28515625" style="230" customWidth="1"/>
    <col min="5414" max="5414" width="11.5703125" style="230" bestFit="1" customWidth="1"/>
    <col min="5415" max="5634" width="11.42578125" style="230"/>
    <col min="5635" max="5635" width="13.7109375" style="230" customWidth="1"/>
    <col min="5636" max="5636" width="12.140625" style="230" customWidth="1"/>
    <col min="5637" max="5650" width="11" style="230" customWidth="1"/>
    <col min="5651" max="5653" width="10.42578125" style="230" customWidth="1"/>
    <col min="5654" max="5655" width="7.28515625" style="230" customWidth="1"/>
    <col min="5656" max="5656" width="7.85546875" style="230" bestFit="1" customWidth="1"/>
    <col min="5657" max="5669" width="7.28515625" style="230" customWidth="1"/>
    <col min="5670" max="5670" width="11.5703125" style="230" bestFit="1" customWidth="1"/>
    <col min="5671" max="5890" width="11.42578125" style="230"/>
    <col min="5891" max="5891" width="13.7109375" style="230" customWidth="1"/>
    <col min="5892" max="5892" width="12.140625" style="230" customWidth="1"/>
    <col min="5893" max="5906" width="11" style="230" customWidth="1"/>
    <col min="5907" max="5909" width="10.42578125" style="230" customWidth="1"/>
    <col min="5910" max="5911" width="7.28515625" style="230" customWidth="1"/>
    <col min="5912" max="5912" width="7.85546875" style="230" bestFit="1" customWidth="1"/>
    <col min="5913" max="5925" width="7.28515625" style="230" customWidth="1"/>
    <col min="5926" max="5926" width="11.5703125" style="230" bestFit="1" customWidth="1"/>
    <col min="5927" max="6146" width="11.42578125" style="230"/>
    <col min="6147" max="6147" width="13.7109375" style="230" customWidth="1"/>
    <col min="6148" max="6148" width="12.140625" style="230" customWidth="1"/>
    <col min="6149" max="6162" width="11" style="230" customWidth="1"/>
    <col min="6163" max="6165" width="10.42578125" style="230" customWidth="1"/>
    <col min="6166" max="6167" width="7.28515625" style="230" customWidth="1"/>
    <col min="6168" max="6168" width="7.85546875" style="230" bestFit="1" customWidth="1"/>
    <col min="6169" max="6181" width="7.28515625" style="230" customWidth="1"/>
    <col min="6182" max="6182" width="11.5703125" style="230" bestFit="1" customWidth="1"/>
    <col min="6183" max="6402" width="11.42578125" style="230"/>
    <col min="6403" max="6403" width="13.7109375" style="230" customWidth="1"/>
    <col min="6404" max="6404" width="12.140625" style="230" customWidth="1"/>
    <col min="6405" max="6418" width="11" style="230" customWidth="1"/>
    <col min="6419" max="6421" width="10.42578125" style="230" customWidth="1"/>
    <col min="6422" max="6423" width="7.28515625" style="230" customWidth="1"/>
    <col min="6424" max="6424" width="7.85546875" style="230" bestFit="1" customWidth="1"/>
    <col min="6425" max="6437" width="7.28515625" style="230" customWidth="1"/>
    <col min="6438" max="6438" width="11.5703125" style="230" bestFit="1" customWidth="1"/>
    <col min="6439" max="6658" width="11.42578125" style="230"/>
    <col min="6659" max="6659" width="13.7109375" style="230" customWidth="1"/>
    <col min="6660" max="6660" width="12.140625" style="230" customWidth="1"/>
    <col min="6661" max="6674" width="11" style="230" customWidth="1"/>
    <col min="6675" max="6677" width="10.42578125" style="230" customWidth="1"/>
    <col min="6678" max="6679" width="7.28515625" style="230" customWidth="1"/>
    <col min="6680" max="6680" width="7.85546875" style="230" bestFit="1" customWidth="1"/>
    <col min="6681" max="6693" width="7.28515625" style="230" customWidth="1"/>
    <col min="6694" max="6694" width="11.5703125" style="230" bestFit="1" customWidth="1"/>
    <col min="6695" max="6914" width="11.42578125" style="230"/>
    <col min="6915" max="6915" width="13.7109375" style="230" customWidth="1"/>
    <col min="6916" max="6916" width="12.140625" style="230" customWidth="1"/>
    <col min="6917" max="6930" width="11" style="230" customWidth="1"/>
    <col min="6931" max="6933" width="10.42578125" style="230" customWidth="1"/>
    <col min="6934" max="6935" width="7.28515625" style="230" customWidth="1"/>
    <col min="6936" max="6936" width="7.85546875" style="230" bestFit="1" customWidth="1"/>
    <col min="6937" max="6949" width="7.28515625" style="230" customWidth="1"/>
    <col min="6950" max="6950" width="11.5703125" style="230" bestFit="1" customWidth="1"/>
    <col min="6951" max="7170" width="11.42578125" style="230"/>
    <col min="7171" max="7171" width="13.7109375" style="230" customWidth="1"/>
    <col min="7172" max="7172" width="12.140625" style="230" customWidth="1"/>
    <col min="7173" max="7186" width="11" style="230" customWidth="1"/>
    <col min="7187" max="7189" width="10.42578125" style="230" customWidth="1"/>
    <col min="7190" max="7191" width="7.28515625" style="230" customWidth="1"/>
    <col min="7192" max="7192" width="7.85546875" style="230" bestFit="1" customWidth="1"/>
    <col min="7193" max="7205" width="7.28515625" style="230" customWidth="1"/>
    <col min="7206" max="7206" width="11.5703125" style="230" bestFit="1" customWidth="1"/>
    <col min="7207" max="7426" width="11.42578125" style="230"/>
    <col min="7427" max="7427" width="13.7109375" style="230" customWidth="1"/>
    <col min="7428" max="7428" width="12.140625" style="230" customWidth="1"/>
    <col min="7429" max="7442" width="11" style="230" customWidth="1"/>
    <col min="7443" max="7445" width="10.42578125" style="230" customWidth="1"/>
    <col min="7446" max="7447" width="7.28515625" style="230" customWidth="1"/>
    <col min="7448" max="7448" width="7.85546875" style="230" bestFit="1" customWidth="1"/>
    <col min="7449" max="7461" width="7.28515625" style="230" customWidth="1"/>
    <col min="7462" max="7462" width="11.5703125" style="230" bestFit="1" customWidth="1"/>
    <col min="7463" max="7682" width="11.42578125" style="230"/>
    <col min="7683" max="7683" width="13.7109375" style="230" customWidth="1"/>
    <col min="7684" max="7684" width="12.140625" style="230" customWidth="1"/>
    <col min="7685" max="7698" width="11" style="230" customWidth="1"/>
    <col min="7699" max="7701" width="10.42578125" style="230" customWidth="1"/>
    <col min="7702" max="7703" width="7.28515625" style="230" customWidth="1"/>
    <col min="7704" max="7704" width="7.85546875" style="230" bestFit="1" customWidth="1"/>
    <col min="7705" max="7717" width="7.28515625" style="230" customWidth="1"/>
    <col min="7718" max="7718" width="11.5703125" style="230" bestFit="1" customWidth="1"/>
    <col min="7719" max="7938" width="11.42578125" style="230"/>
    <col min="7939" max="7939" width="13.7109375" style="230" customWidth="1"/>
    <col min="7940" max="7940" width="12.140625" style="230" customWidth="1"/>
    <col min="7941" max="7954" width="11" style="230" customWidth="1"/>
    <col min="7955" max="7957" width="10.42578125" style="230" customWidth="1"/>
    <col min="7958" max="7959" width="7.28515625" style="230" customWidth="1"/>
    <col min="7960" max="7960" width="7.85546875" style="230" bestFit="1" customWidth="1"/>
    <col min="7961" max="7973" width="7.28515625" style="230" customWidth="1"/>
    <col min="7974" max="7974" width="11.5703125" style="230" bestFit="1" customWidth="1"/>
    <col min="7975" max="8194" width="11.42578125" style="230"/>
    <col min="8195" max="8195" width="13.7109375" style="230" customWidth="1"/>
    <col min="8196" max="8196" width="12.140625" style="230" customWidth="1"/>
    <col min="8197" max="8210" width="11" style="230" customWidth="1"/>
    <col min="8211" max="8213" width="10.42578125" style="230" customWidth="1"/>
    <col min="8214" max="8215" width="7.28515625" style="230" customWidth="1"/>
    <col min="8216" max="8216" width="7.85546875" style="230" bestFit="1" customWidth="1"/>
    <col min="8217" max="8229" width="7.28515625" style="230" customWidth="1"/>
    <col min="8230" max="8230" width="11.5703125" style="230" bestFit="1" customWidth="1"/>
    <col min="8231" max="8450" width="11.42578125" style="230"/>
    <col min="8451" max="8451" width="13.7109375" style="230" customWidth="1"/>
    <col min="8452" max="8452" width="12.140625" style="230" customWidth="1"/>
    <col min="8453" max="8466" width="11" style="230" customWidth="1"/>
    <col min="8467" max="8469" width="10.42578125" style="230" customWidth="1"/>
    <col min="8470" max="8471" width="7.28515625" style="230" customWidth="1"/>
    <col min="8472" max="8472" width="7.85546875" style="230" bestFit="1" customWidth="1"/>
    <col min="8473" max="8485" width="7.28515625" style="230" customWidth="1"/>
    <col min="8486" max="8486" width="11.5703125" style="230" bestFit="1" customWidth="1"/>
    <col min="8487" max="8706" width="11.42578125" style="230"/>
    <col min="8707" max="8707" width="13.7109375" style="230" customWidth="1"/>
    <col min="8708" max="8708" width="12.140625" style="230" customWidth="1"/>
    <col min="8709" max="8722" width="11" style="230" customWidth="1"/>
    <col min="8723" max="8725" width="10.42578125" style="230" customWidth="1"/>
    <col min="8726" max="8727" width="7.28515625" style="230" customWidth="1"/>
    <col min="8728" max="8728" width="7.85546875" style="230" bestFit="1" customWidth="1"/>
    <col min="8729" max="8741" width="7.28515625" style="230" customWidth="1"/>
    <col min="8742" max="8742" width="11.5703125" style="230" bestFit="1" customWidth="1"/>
    <col min="8743" max="8962" width="11.42578125" style="230"/>
    <col min="8963" max="8963" width="13.7109375" style="230" customWidth="1"/>
    <col min="8964" max="8964" width="12.140625" style="230" customWidth="1"/>
    <col min="8965" max="8978" width="11" style="230" customWidth="1"/>
    <col min="8979" max="8981" width="10.42578125" style="230" customWidth="1"/>
    <col min="8982" max="8983" width="7.28515625" style="230" customWidth="1"/>
    <col min="8984" max="8984" width="7.85546875" style="230" bestFit="1" customWidth="1"/>
    <col min="8985" max="8997" width="7.28515625" style="230" customWidth="1"/>
    <col min="8998" max="8998" width="11.5703125" style="230" bestFit="1" customWidth="1"/>
    <col min="8999" max="9218" width="11.42578125" style="230"/>
    <col min="9219" max="9219" width="13.7109375" style="230" customWidth="1"/>
    <col min="9220" max="9220" width="12.140625" style="230" customWidth="1"/>
    <col min="9221" max="9234" width="11" style="230" customWidth="1"/>
    <col min="9235" max="9237" width="10.42578125" style="230" customWidth="1"/>
    <col min="9238" max="9239" width="7.28515625" style="230" customWidth="1"/>
    <col min="9240" max="9240" width="7.85546875" style="230" bestFit="1" customWidth="1"/>
    <col min="9241" max="9253" width="7.28515625" style="230" customWidth="1"/>
    <col min="9254" max="9254" width="11.5703125" style="230" bestFit="1" customWidth="1"/>
    <col min="9255" max="9474" width="11.42578125" style="230"/>
    <col min="9475" max="9475" width="13.7109375" style="230" customWidth="1"/>
    <col min="9476" max="9476" width="12.140625" style="230" customWidth="1"/>
    <col min="9477" max="9490" width="11" style="230" customWidth="1"/>
    <col min="9491" max="9493" width="10.42578125" style="230" customWidth="1"/>
    <col min="9494" max="9495" width="7.28515625" style="230" customWidth="1"/>
    <col min="9496" max="9496" width="7.85546875" style="230" bestFit="1" customWidth="1"/>
    <col min="9497" max="9509" width="7.28515625" style="230" customWidth="1"/>
    <col min="9510" max="9510" width="11.5703125" style="230" bestFit="1" customWidth="1"/>
    <col min="9511" max="9730" width="11.42578125" style="230"/>
    <col min="9731" max="9731" width="13.7109375" style="230" customWidth="1"/>
    <col min="9732" max="9732" width="12.140625" style="230" customWidth="1"/>
    <col min="9733" max="9746" width="11" style="230" customWidth="1"/>
    <col min="9747" max="9749" width="10.42578125" style="230" customWidth="1"/>
    <col min="9750" max="9751" width="7.28515625" style="230" customWidth="1"/>
    <col min="9752" max="9752" width="7.85546875" style="230" bestFit="1" customWidth="1"/>
    <col min="9753" max="9765" width="7.28515625" style="230" customWidth="1"/>
    <col min="9766" max="9766" width="11.5703125" style="230" bestFit="1" customWidth="1"/>
    <col min="9767" max="9986" width="11.42578125" style="230"/>
    <col min="9987" max="9987" width="13.7109375" style="230" customWidth="1"/>
    <col min="9988" max="9988" width="12.140625" style="230" customWidth="1"/>
    <col min="9989" max="10002" width="11" style="230" customWidth="1"/>
    <col min="10003" max="10005" width="10.42578125" style="230" customWidth="1"/>
    <col min="10006" max="10007" width="7.28515625" style="230" customWidth="1"/>
    <col min="10008" max="10008" width="7.85546875" style="230" bestFit="1" customWidth="1"/>
    <col min="10009" max="10021" width="7.28515625" style="230" customWidth="1"/>
    <col min="10022" max="10022" width="11.5703125" style="230" bestFit="1" customWidth="1"/>
    <col min="10023" max="10242" width="11.42578125" style="230"/>
    <col min="10243" max="10243" width="13.7109375" style="230" customWidth="1"/>
    <col min="10244" max="10244" width="12.140625" style="230" customWidth="1"/>
    <col min="10245" max="10258" width="11" style="230" customWidth="1"/>
    <col min="10259" max="10261" width="10.42578125" style="230" customWidth="1"/>
    <col min="10262" max="10263" width="7.28515625" style="230" customWidth="1"/>
    <col min="10264" max="10264" width="7.85546875" style="230" bestFit="1" customWidth="1"/>
    <col min="10265" max="10277" width="7.28515625" style="230" customWidth="1"/>
    <col min="10278" max="10278" width="11.5703125" style="230" bestFit="1" customWidth="1"/>
    <col min="10279" max="10498" width="11.42578125" style="230"/>
    <col min="10499" max="10499" width="13.7109375" style="230" customWidth="1"/>
    <col min="10500" max="10500" width="12.140625" style="230" customWidth="1"/>
    <col min="10501" max="10514" width="11" style="230" customWidth="1"/>
    <col min="10515" max="10517" width="10.42578125" style="230" customWidth="1"/>
    <col min="10518" max="10519" width="7.28515625" style="230" customWidth="1"/>
    <col min="10520" max="10520" width="7.85546875" style="230" bestFit="1" customWidth="1"/>
    <col min="10521" max="10533" width="7.28515625" style="230" customWidth="1"/>
    <col min="10534" max="10534" width="11.5703125" style="230" bestFit="1" customWidth="1"/>
    <col min="10535" max="10754" width="11.42578125" style="230"/>
    <col min="10755" max="10755" width="13.7109375" style="230" customWidth="1"/>
    <col min="10756" max="10756" width="12.140625" style="230" customWidth="1"/>
    <col min="10757" max="10770" width="11" style="230" customWidth="1"/>
    <col min="10771" max="10773" width="10.42578125" style="230" customWidth="1"/>
    <col min="10774" max="10775" width="7.28515625" style="230" customWidth="1"/>
    <col min="10776" max="10776" width="7.85546875" style="230" bestFit="1" customWidth="1"/>
    <col min="10777" max="10789" width="7.28515625" style="230" customWidth="1"/>
    <col min="10790" max="10790" width="11.5703125" style="230" bestFit="1" customWidth="1"/>
    <col min="10791" max="11010" width="11.42578125" style="230"/>
    <col min="11011" max="11011" width="13.7109375" style="230" customWidth="1"/>
    <col min="11012" max="11012" width="12.140625" style="230" customWidth="1"/>
    <col min="11013" max="11026" width="11" style="230" customWidth="1"/>
    <col min="11027" max="11029" width="10.42578125" style="230" customWidth="1"/>
    <col min="11030" max="11031" width="7.28515625" style="230" customWidth="1"/>
    <col min="11032" max="11032" width="7.85546875" style="230" bestFit="1" customWidth="1"/>
    <col min="11033" max="11045" width="7.28515625" style="230" customWidth="1"/>
    <col min="11046" max="11046" width="11.5703125" style="230" bestFit="1" customWidth="1"/>
    <col min="11047" max="11266" width="11.42578125" style="230"/>
    <col min="11267" max="11267" width="13.7109375" style="230" customWidth="1"/>
    <col min="11268" max="11268" width="12.140625" style="230" customWidth="1"/>
    <col min="11269" max="11282" width="11" style="230" customWidth="1"/>
    <col min="11283" max="11285" width="10.42578125" style="230" customWidth="1"/>
    <col min="11286" max="11287" width="7.28515625" style="230" customWidth="1"/>
    <col min="11288" max="11288" width="7.85546875" style="230" bestFit="1" customWidth="1"/>
    <col min="11289" max="11301" width="7.28515625" style="230" customWidth="1"/>
    <col min="11302" max="11302" width="11.5703125" style="230" bestFit="1" customWidth="1"/>
    <col min="11303" max="11522" width="11.42578125" style="230"/>
    <col min="11523" max="11523" width="13.7109375" style="230" customWidth="1"/>
    <col min="11524" max="11524" width="12.140625" style="230" customWidth="1"/>
    <col min="11525" max="11538" width="11" style="230" customWidth="1"/>
    <col min="11539" max="11541" width="10.42578125" style="230" customWidth="1"/>
    <col min="11542" max="11543" width="7.28515625" style="230" customWidth="1"/>
    <col min="11544" max="11544" width="7.85546875" style="230" bestFit="1" customWidth="1"/>
    <col min="11545" max="11557" width="7.28515625" style="230" customWidth="1"/>
    <col min="11558" max="11558" width="11.5703125" style="230" bestFit="1" customWidth="1"/>
    <col min="11559" max="11778" width="11.42578125" style="230"/>
    <col min="11779" max="11779" width="13.7109375" style="230" customWidth="1"/>
    <col min="11780" max="11780" width="12.140625" style="230" customWidth="1"/>
    <col min="11781" max="11794" width="11" style="230" customWidth="1"/>
    <col min="11795" max="11797" width="10.42578125" style="230" customWidth="1"/>
    <col min="11798" max="11799" width="7.28515625" style="230" customWidth="1"/>
    <col min="11800" max="11800" width="7.85546875" style="230" bestFit="1" customWidth="1"/>
    <col min="11801" max="11813" width="7.28515625" style="230" customWidth="1"/>
    <col min="11814" max="11814" width="11.5703125" style="230" bestFit="1" customWidth="1"/>
    <col min="11815" max="12034" width="11.42578125" style="230"/>
    <col min="12035" max="12035" width="13.7109375" style="230" customWidth="1"/>
    <col min="12036" max="12036" width="12.140625" style="230" customWidth="1"/>
    <col min="12037" max="12050" width="11" style="230" customWidth="1"/>
    <col min="12051" max="12053" width="10.42578125" style="230" customWidth="1"/>
    <col min="12054" max="12055" width="7.28515625" style="230" customWidth="1"/>
    <col min="12056" max="12056" width="7.85546875" style="230" bestFit="1" customWidth="1"/>
    <col min="12057" max="12069" width="7.28515625" style="230" customWidth="1"/>
    <col min="12070" max="12070" width="11.5703125" style="230" bestFit="1" customWidth="1"/>
    <col min="12071" max="12290" width="11.42578125" style="230"/>
    <col min="12291" max="12291" width="13.7109375" style="230" customWidth="1"/>
    <col min="12292" max="12292" width="12.140625" style="230" customWidth="1"/>
    <col min="12293" max="12306" width="11" style="230" customWidth="1"/>
    <col min="12307" max="12309" width="10.42578125" style="230" customWidth="1"/>
    <col min="12310" max="12311" width="7.28515625" style="230" customWidth="1"/>
    <col min="12312" max="12312" width="7.85546875" style="230" bestFit="1" customWidth="1"/>
    <col min="12313" max="12325" width="7.28515625" style="230" customWidth="1"/>
    <col min="12326" max="12326" width="11.5703125" style="230" bestFit="1" customWidth="1"/>
    <col min="12327" max="12546" width="11.42578125" style="230"/>
    <col min="12547" max="12547" width="13.7109375" style="230" customWidth="1"/>
    <col min="12548" max="12548" width="12.140625" style="230" customWidth="1"/>
    <col min="12549" max="12562" width="11" style="230" customWidth="1"/>
    <col min="12563" max="12565" width="10.42578125" style="230" customWidth="1"/>
    <col min="12566" max="12567" width="7.28515625" style="230" customWidth="1"/>
    <col min="12568" max="12568" width="7.85546875" style="230" bestFit="1" customWidth="1"/>
    <col min="12569" max="12581" width="7.28515625" style="230" customWidth="1"/>
    <col min="12582" max="12582" width="11.5703125" style="230" bestFit="1" customWidth="1"/>
    <col min="12583" max="12802" width="11.42578125" style="230"/>
    <col min="12803" max="12803" width="13.7109375" style="230" customWidth="1"/>
    <col min="12804" max="12804" width="12.140625" style="230" customWidth="1"/>
    <col min="12805" max="12818" width="11" style="230" customWidth="1"/>
    <col min="12819" max="12821" width="10.42578125" style="230" customWidth="1"/>
    <col min="12822" max="12823" width="7.28515625" style="230" customWidth="1"/>
    <col min="12824" max="12824" width="7.85546875" style="230" bestFit="1" customWidth="1"/>
    <col min="12825" max="12837" width="7.28515625" style="230" customWidth="1"/>
    <col min="12838" max="12838" width="11.5703125" style="230" bestFit="1" customWidth="1"/>
    <col min="12839" max="13058" width="11.42578125" style="230"/>
    <col min="13059" max="13059" width="13.7109375" style="230" customWidth="1"/>
    <col min="13060" max="13060" width="12.140625" style="230" customWidth="1"/>
    <col min="13061" max="13074" width="11" style="230" customWidth="1"/>
    <col min="13075" max="13077" width="10.42578125" style="230" customWidth="1"/>
    <col min="13078" max="13079" width="7.28515625" style="230" customWidth="1"/>
    <col min="13080" max="13080" width="7.85546875" style="230" bestFit="1" customWidth="1"/>
    <col min="13081" max="13093" width="7.28515625" style="230" customWidth="1"/>
    <col min="13094" max="13094" width="11.5703125" style="230" bestFit="1" customWidth="1"/>
    <col min="13095" max="13314" width="11.42578125" style="230"/>
    <col min="13315" max="13315" width="13.7109375" style="230" customWidth="1"/>
    <col min="13316" max="13316" width="12.140625" style="230" customWidth="1"/>
    <col min="13317" max="13330" width="11" style="230" customWidth="1"/>
    <col min="13331" max="13333" width="10.42578125" style="230" customWidth="1"/>
    <col min="13334" max="13335" width="7.28515625" style="230" customWidth="1"/>
    <col min="13336" max="13336" width="7.85546875" style="230" bestFit="1" customWidth="1"/>
    <col min="13337" max="13349" width="7.28515625" style="230" customWidth="1"/>
    <col min="13350" max="13350" width="11.5703125" style="230" bestFit="1" customWidth="1"/>
    <col min="13351" max="13570" width="11.42578125" style="230"/>
    <col min="13571" max="13571" width="13.7109375" style="230" customWidth="1"/>
    <col min="13572" max="13572" width="12.140625" style="230" customWidth="1"/>
    <col min="13573" max="13586" width="11" style="230" customWidth="1"/>
    <col min="13587" max="13589" width="10.42578125" style="230" customWidth="1"/>
    <col min="13590" max="13591" width="7.28515625" style="230" customWidth="1"/>
    <col min="13592" max="13592" width="7.85546875" style="230" bestFit="1" customWidth="1"/>
    <col min="13593" max="13605" width="7.28515625" style="230" customWidth="1"/>
    <col min="13606" max="13606" width="11.5703125" style="230" bestFit="1" customWidth="1"/>
    <col min="13607" max="13826" width="11.42578125" style="230"/>
    <col min="13827" max="13827" width="13.7109375" style="230" customWidth="1"/>
    <col min="13828" max="13828" width="12.140625" style="230" customWidth="1"/>
    <col min="13829" max="13842" width="11" style="230" customWidth="1"/>
    <col min="13843" max="13845" width="10.42578125" style="230" customWidth="1"/>
    <col min="13846" max="13847" width="7.28515625" style="230" customWidth="1"/>
    <col min="13848" max="13848" width="7.85546875" style="230" bestFit="1" customWidth="1"/>
    <col min="13849" max="13861" width="7.28515625" style="230" customWidth="1"/>
    <col min="13862" max="13862" width="11.5703125" style="230" bestFit="1" customWidth="1"/>
    <col min="13863" max="14082" width="11.42578125" style="230"/>
    <col min="14083" max="14083" width="13.7109375" style="230" customWidth="1"/>
    <col min="14084" max="14084" width="12.140625" style="230" customWidth="1"/>
    <col min="14085" max="14098" width="11" style="230" customWidth="1"/>
    <col min="14099" max="14101" width="10.42578125" style="230" customWidth="1"/>
    <col min="14102" max="14103" width="7.28515625" style="230" customWidth="1"/>
    <col min="14104" max="14104" width="7.85546875" style="230" bestFit="1" customWidth="1"/>
    <col min="14105" max="14117" width="7.28515625" style="230" customWidth="1"/>
    <col min="14118" max="14118" width="11.5703125" style="230" bestFit="1" customWidth="1"/>
    <col min="14119" max="14338" width="11.42578125" style="230"/>
    <col min="14339" max="14339" width="13.7109375" style="230" customWidth="1"/>
    <col min="14340" max="14340" width="12.140625" style="230" customWidth="1"/>
    <col min="14341" max="14354" width="11" style="230" customWidth="1"/>
    <col min="14355" max="14357" width="10.42578125" style="230" customWidth="1"/>
    <col min="14358" max="14359" width="7.28515625" style="230" customWidth="1"/>
    <col min="14360" max="14360" width="7.85546875" style="230" bestFit="1" customWidth="1"/>
    <col min="14361" max="14373" width="7.28515625" style="230" customWidth="1"/>
    <col min="14374" max="14374" width="11.5703125" style="230" bestFit="1" customWidth="1"/>
    <col min="14375" max="14594" width="11.42578125" style="230"/>
    <col min="14595" max="14595" width="13.7109375" style="230" customWidth="1"/>
    <col min="14596" max="14596" width="12.140625" style="230" customWidth="1"/>
    <col min="14597" max="14610" width="11" style="230" customWidth="1"/>
    <col min="14611" max="14613" width="10.42578125" style="230" customWidth="1"/>
    <col min="14614" max="14615" width="7.28515625" style="230" customWidth="1"/>
    <col min="14616" max="14616" width="7.85546875" style="230" bestFit="1" customWidth="1"/>
    <col min="14617" max="14629" width="7.28515625" style="230" customWidth="1"/>
    <col min="14630" max="14630" width="11.5703125" style="230" bestFit="1" customWidth="1"/>
    <col min="14631" max="14850" width="11.42578125" style="230"/>
    <col min="14851" max="14851" width="13.7109375" style="230" customWidth="1"/>
    <col min="14852" max="14852" width="12.140625" style="230" customWidth="1"/>
    <col min="14853" max="14866" width="11" style="230" customWidth="1"/>
    <col min="14867" max="14869" width="10.42578125" style="230" customWidth="1"/>
    <col min="14870" max="14871" width="7.28515625" style="230" customWidth="1"/>
    <col min="14872" max="14872" width="7.85546875" style="230" bestFit="1" customWidth="1"/>
    <col min="14873" max="14885" width="7.28515625" style="230" customWidth="1"/>
    <col min="14886" max="14886" width="11.5703125" style="230" bestFit="1" customWidth="1"/>
    <col min="14887" max="15106" width="11.42578125" style="230"/>
    <col min="15107" max="15107" width="13.7109375" style="230" customWidth="1"/>
    <col min="15108" max="15108" width="12.140625" style="230" customWidth="1"/>
    <col min="15109" max="15122" width="11" style="230" customWidth="1"/>
    <col min="15123" max="15125" width="10.42578125" style="230" customWidth="1"/>
    <col min="15126" max="15127" width="7.28515625" style="230" customWidth="1"/>
    <col min="15128" max="15128" width="7.85546875" style="230" bestFit="1" customWidth="1"/>
    <col min="15129" max="15141" width="7.28515625" style="230" customWidth="1"/>
    <col min="15142" max="15142" width="11.5703125" style="230" bestFit="1" customWidth="1"/>
    <col min="15143" max="15362" width="11.42578125" style="230"/>
    <col min="15363" max="15363" width="13.7109375" style="230" customWidth="1"/>
    <col min="15364" max="15364" width="12.140625" style="230" customWidth="1"/>
    <col min="15365" max="15378" width="11" style="230" customWidth="1"/>
    <col min="15379" max="15381" width="10.42578125" style="230" customWidth="1"/>
    <col min="15382" max="15383" width="7.28515625" style="230" customWidth="1"/>
    <col min="15384" max="15384" width="7.85546875" style="230" bestFit="1" customWidth="1"/>
    <col min="15385" max="15397" width="7.28515625" style="230" customWidth="1"/>
    <col min="15398" max="15398" width="11.5703125" style="230" bestFit="1" customWidth="1"/>
    <col min="15399" max="15618" width="11.42578125" style="230"/>
    <col min="15619" max="15619" width="13.7109375" style="230" customWidth="1"/>
    <col min="15620" max="15620" width="12.140625" style="230" customWidth="1"/>
    <col min="15621" max="15634" width="11" style="230" customWidth="1"/>
    <col min="15635" max="15637" width="10.42578125" style="230" customWidth="1"/>
    <col min="15638" max="15639" width="7.28515625" style="230" customWidth="1"/>
    <col min="15640" max="15640" width="7.85546875" style="230" bestFit="1" customWidth="1"/>
    <col min="15641" max="15653" width="7.28515625" style="230" customWidth="1"/>
    <col min="15654" max="15654" width="11.5703125" style="230" bestFit="1" customWidth="1"/>
    <col min="15655" max="15874" width="11.42578125" style="230"/>
    <col min="15875" max="15875" width="13.7109375" style="230" customWidth="1"/>
    <col min="15876" max="15876" width="12.140625" style="230" customWidth="1"/>
    <col min="15877" max="15890" width="11" style="230" customWidth="1"/>
    <col min="15891" max="15893" width="10.42578125" style="230" customWidth="1"/>
    <col min="15894" max="15895" width="7.28515625" style="230" customWidth="1"/>
    <col min="15896" max="15896" width="7.85546875" style="230" bestFit="1" customWidth="1"/>
    <col min="15897" max="15909" width="7.28515625" style="230" customWidth="1"/>
    <col min="15910" max="15910" width="11.5703125" style="230" bestFit="1" customWidth="1"/>
    <col min="15911" max="16130" width="11.42578125" style="230"/>
    <col min="16131" max="16131" width="13.7109375" style="230" customWidth="1"/>
    <col min="16132" max="16132" width="12.140625" style="230" customWidth="1"/>
    <col min="16133" max="16146" width="11" style="230" customWidth="1"/>
    <col min="16147" max="16149" width="10.42578125" style="230" customWidth="1"/>
    <col min="16150" max="16151" width="7.28515625" style="230" customWidth="1"/>
    <col min="16152" max="16152" width="7.85546875" style="230" bestFit="1" customWidth="1"/>
    <col min="16153" max="16165" width="7.28515625" style="230" customWidth="1"/>
    <col min="16166" max="16166" width="11.5703125" style="230" bestFit="1" customWidth="1"/>
    <col min="16167" max="16384" width="11.42578125" style="230"/>
  </cols>
  <sheetData>
    <row r="1" spans="2:12" ht="15" customHeight="1"/>
    <row r="2" spans="2:12" ht="15" customHeight="1"/>
    <row r="3" spans="2:12" ht="15" customHeight="1">
      <c r="B3" s="231"/>
    </row>
    <row r="4" spans="2:12" ht="15" customHeight="1" thickBot="1">
      <c r="B4" s="231"/>
    </row>
    <row r="5" spans="2:12" ht="18" customHeight="1" thickBot="1">
      <c r="B5" s="352" t="s">
        <v>272</v>
      </c>
      <c r="C5" s="352"/>
      <c r="D5" s="352"/>
      <c r="E5" s="352"/>
      <c r="F5" s="352"/>
      <c r="H5" s="71" t="s">
        <v>98</v>
      </c>
    </row>
    <row r="6" spans="2:12" ht="45" customHeight="1">
      <c r="B6" s="38"/>
      <c r="C6" s="217" t="s">
        <v>59</v>
      </c>
      <c r="D6" s="217" t="s">
        <v>246</v>
      </c>
      <c r="E6" s="218" t="s">
        <v>247</v>
      </c>
      <c r="F6" s="217" t="s">
        <v>248</v>
      </c>
    </row>
    <row r="7" spans="2:12" ht="15" customHeight="1">
      <c r="B7" s="219" t="s">
        <v>254</v>
      </c>
      <c r="C7" s="232">
        <v>413348</v>
      </c>
      <c r="D7" s="233">
        <f t="shared" ref="D7:D11" si="0">IFERROR((C7-C8)/C8,"-")</f>
        <v>0.10240832110948127</v>
      </c>
      <c r="E7" s="234">
        <f t="shared" ref="E7:E13" si="1">C7/C20-1</f>
        <v>0.11183198304337072</v>
      </c>
      <c r="F7" s="235">
        <f>((SUM(C7:C13,C15:C19)/SUM(C20:C26,C28:C32))-1)</f>
        <v>-4.1043285279607655E-2</v>
      </c>
      <c r="G7" s="20"/>
      <c r="H7" s="20"/>
      <c r="I7" s="20"/>
      <c r="J7" s="20"/>
      <c r="K7" s="20"/>
      <c r="L7" s="20"/>
    </row>
    <row r="8" spans="2:12" ht="15" customHeight="1">
      <c r="B8" s="219" t="s">
        <v>255</v>
      </c>
      <c r="C8" s="232">
        <v>374950</v>
      </c>
      <c r="D8" s="233">
        <f t="shared" si="0"/>
        <v>0.1102129524350957</v>
      </c>
      <c r="E8" s="234">
        <f t="shared" si="1"/>
        <v>-8.8200962988181475E-2</v>
      </c>
      <c r="F8" s="235">
        <f>((SUM(C8:C13,C15:C20)/SUM(C21:C26,C28:C33))-1)</f>
        <v>-6.3039626924326075E-2</v>
      </c>
      <c r="G8" s="20"/>
      <c r="H8" s="20"/>
      <c r="I8" s="20"/>
      <c r="J8" s="20"/>
      <c r="K8" s="20"/>
      <c r="L8" s="20"/>
    </row>
    <row r="9" spans="2:12" ht="15" customHeight="1">
      <c r="B9" s="219" t="s">
        <v>256</v>
      </c>
      <c r="C9" s="232">
        <v>337728</v>
      </c>
      <c r="D9" s="233">
        <f t="shared" si="0"/>
        <v>-0.2231101541689095</v>
      </c>
      <c r="E9" s="234">
        <f t="shared" si="1"/>
        <v>-0.10121593246771221</v>
      </c>
      <c r="F9" s="235">
        <f>((SUM(C9:C13,C15:C21)/SUM(C22:C26,C28:C34))-1)</f>
        <v>-5.5176124816991856E-2</v>
      </c>
      <c r="G9" s="20"/>
      <c r="H9" s="20"/>
      <c r="I9" s="20"/>
      <c r="J9" s="20"/>
      <c r="K9" s="20"/>
      <c r="L9" s="20"/>
    </row>
    <row r="10" spans="2:12" ht="15" customHeight="1">
      <c r="B10" s="219" t="s">
        <v>257</v>
      </c>
      <c r="C10" s="232">
        <v>434718</v>
      </c>
      <c r="D10" s="233">
        <f t="shared" si="0"/>
        <v>-0.21389860851167711</v>
      </c>
      <c r="E10" s="234">
        <f t="shared" si="1"/>
        <v>0.15690026373146759</v>
      </c>
      <c r="F10" s="235">
        <f>((SUM(C10:C13,C15:C22)/SUM(C23:C26,C28:C35))-1)</f>
        <v>-4.8651452754203572E-2</v>
      </c>
      <c r="G10" s="20"/>
      <c r="H10" s="20"/>
      <c r="I10" s="20"/>
      <c r="J10" s="20"/>
      <c r="K10" s="20"/>
      <c r="L10" s="20"/>
    </row>
    <row r="11" spans="2:12" ht="15" customHeight="1">
      <c r="B11" s="219" t="s">
        <v>258</v>
      </c>
      <c r="C11" s="232">
        <v>553005</v>
      </c>
      <c r="D11" s="233">
        <f t="shared" si="0"/>
        <v>3.5766394647777054E-2</v>
      </c>
      <c r="E11" s="234">
        <f t="shared" si="1"/>
        <v>0.13452748280785842</v>
      </c>
      <c r="F11" s="235">
        <f>((SUM(C11:C13,C15:C23)/SUM(C24:C26,C28:C36))-1)</f>
        <v>-7.2087975467481469E-2</v>
      </c>
      <c r="G11" s="20"/>
      <c r="H11" s="20"/>
      <c r="I11" s="20"/>
      <c r="J11" s="20"/>
      <c r="K11" s="20"/>
      <c r="L11" s="20"/>
    </row>
    <row r="12" spans="2:12" ht="15" customHeight="1">
      <c r="B12" s="219" t="s">
        <v>259</v>
      </c>
      <c r="C12" s="232">
        <v>533909</v>
      </c>
      <c r="D12" s="233">
        <f>IFERROR((C12-C13)/C13,"-")</f>
        <v>2.6438171552050631E-2</v>
      </c>
      <c r="E12" s="234">
        <f t="shared" si="1"/>
        <v>2.1569505353630447E-2</v>
      </c>
      <c r="F12" s="235">
        <f>((SUM(C12:C13,C15:C24)/SUM(C25:C26,C28:C37))-1)</f>
        <v>-9.3631137081615412E-2</v>
      </c>
    </row>
    <row r="13" spans="2:12" ht="15" customHeight="1">
      <c r="B13" s="219" t="s">
        <v>260</v>
      </c>
      <c r="C13" s="232">
        <v>520157</v>
      </c>
      <c r="D13" s="233">
        <f>C13/C15-1</f>
        <v>0.16415181329060102</v>
      </c>
      <c r="E13" s="234">
        <f t="shared" si="1"/>
        <v>-4.7212839694320885E-2</v>
      </c>
      <c r="F13" s="235">
        <f>((SUM(C13,C15:C25)/SUM(C26,C28:C38))-1)</f>
        <v>-9.701763895796689E-2</v>
      </c>
    </row>
    <row r="14" spans="2:12" ht="30" customHeight="1">
      <c r="B14" s="171" t="str">
        <f>actualizaciones!$A$2</f>
        <v xml:space="preserve">acumulado julio 2011 </v>
      </c>
      <c r="C14" s="61">
        <v>3167815</v>
      </c>
      <c r="D14" s="236"/>
      <c r="E14" s="221">
        <v>2.5012344224941252E-2</v>
      </c>
      <c r="F14" s="221" t="s">
        <v>64</v>
      </c>
    </row>
    <row r="15" spans="2:12" ht="15" customHeight="1" outlineLevel="1">
      <c r="B15" s="219" t="s">
        <v>249</v>
      </c>
      <c r="C15" s="232">
        <v>446812</v>
      </c>
      <c r="D15" s="233">
        <f t="shared" ref="D15:D24" si="2">IFERROR((C15-C16)/C16,"-")</f>
        <v>3.4450388296749447E-3</v>
      </c>
      <c r="E15" s="234">
        <f>C15/C28-1</f>
        <v>-0.11982854058568837</v>
      </c>
      <c r="F15" s="235">
        <f>((SUM(C15:C26)/SUM(C28:C39))-1)</f>
        <v>-0.10016953504486348</v>
      </c>
    </row>
    <row r="16" spans="2:12" ht="15" customHeight="1" outlineLevel="1">
      <c r="B16" s="219" t="s">
        <v>250</v>
      </c>
      <c r="C16" s="232">
        <v>445278</v>
      </c>
      <c r="D16" s="233">
        <f t="shared" si="2"/>
        <v>0.29999824828770122</v>
      </c>
      <c r="E16" s="234">
        <f t="shared" ref="E16:E66" si="3">C16/C29-1</f>
        <v>-8.6603609868368459E-2</v>
      </c>
      <c r="F16" s="235">
        <f>((SUM(C16:C26,C28)/SUM(C29:C39,C41))-1)</f>
        <v>-0.10114441329851376</v>
      </c>
    </row>
    <row r="17" spans="2:12" ht="15" customHeight="1" outlineLevel="1">
      <c r="B17" s="219" t="s">
        <v>251</v>
      </c>
      <c r="C17" s="232">
        <v>342522</v>
      </c>
      <c r="D17" s="233">
        <f t="shared" si="2"/>
        <v>-6.8256416799081406E-3</v>
      </c>
      <c r="E17" s="234">
        <f t="shared" si="3"/>
        <v>-8.60523198104447E-2</v>
      </c>
      <c r="F17" s="235">
        <f>((SUM(C17:C26,C28:C29)/SUM(C30:C39,C41:C42))-1)</f>
        <v>-0.1034504614310684</v>
      </c>
    </row>
    <row r="18" spans="2:12" ht="15" customHeight="1" outlineLevel="1">
      <c r="B18" s="219" t="s">
        <v>252</v>
      </c>
      <c r="C18" s="232">
        <v>344876</v>
      </c>
      <c r="D18" s="233">
        <f t="shared" si="2"/>
        <v>-0.22770512361160875</v>
      </c>
      <c r="E18" s="234">
        <f t="shared" si="3"/>
        <v>-0.11994488108604673</v>
      </c>
      <c r="F18" s="235">
        <f>((SUM(C18:C26,C28:C30)/SUM(C31:C39,C41:C43))-1)</f>
        <v>-0.1137498133205983</v>
      </c>
    </row>
    <row r="19" spans="2:12" ht="15" customHeight="1" outlineLevel="1">
      <c r="B19" s="219" t="s">
        <v>253</v>
      </c>
      <c r="C19" s="232">
        <v>446560</v>
      </c>
      <c r="D19" s="233">
        <f t="shared" si="2"/>
        <v>0.20116630623070053</v>
      </c>
      <c r="E19" s="234">
        <f t="shared" si="3"/>
        <v>-0.20802333933369399</v>
      </c>
      <c r="F19" s="235">
        <f>((SUM(C19:C26,C28:C31)/SUM(C32:C39,C41:C44))-1)</f>
        <v>-0.12286174515397319</v>
      </c>
      <c r="G19" s="20"/>
      <c r="H19" s="20"/>
      <c r="I19" s="20"/>
      <c r="J19" s="20"/>
      <c r="K19" s="20"/>
      <c r="L19" s="20"/>
    </row>
    <row r="20" spans="2:12" ht="15" customHeight="1" outlineLevel="1">
      <c r="B20" s="219" t="s">
        <v>254</v>
      </c>
      <c r="C20" s="232">
        <v>371772</v>
      </c>
      <c r="D20" s="233">
        <f t="shared" si="2"/>
        <v>-9.5929186323622392E-2</v>
      </c>
      <c r="E20" s="234">
        <f t="shared" si="3"/>
        <v>-0.18210977890221103</v>
      </c>
      <c r="F20" s="235">
        <f>((SUM(C20:C26,C28:C32)/SUM(C33:C39,C41:C45))-1)</f>
        <v>-0.12972694864865819</v>
      </c>
      <c r="G20" s="20"/>
      <c r="H20" s="20"/>
      <c r="I20" s="20"/>
      <c r="J20" s="20"/>
      <c r="K20" s="20"/>
      <c r="L20" s="20"/>
    </row>
    <row r="21" spans="2:12" ht="15" customHeight="1" outlineLevel="1">
      <c r="B21" s="219" t="s">
        <v>255</v>
      </c>
      <c r="C21" s="232">
        <v>411220</v>
      </c>
      <c r="D21" s="233">
        <f t="shared" si="2"/>
        <v>9.4365833601677662E-2</v>
      </c>
      <c r="E21" s="234">
        <f t="shared" si="3"/>
        <v>1.8269521248408971E-2</v>
      </c>
      <c r="F21" s="235">
        <f>((SUM(C21:C26,C28:C33)/SUM(C34:C39,C41:C46))-1)</f>
        <v>-0.13669523082712565</v>
      </c>
      <c r="G21" s="20"/>
      <c r="H21" s="20"/>
      <c r="I21" s="20"/>
      <c r="J21" s="20"/>
      <c r="K21" s="20"/>
      <c r="L21" s="20"/>
    </row>
    <row r="22" spans="2:12" ht="15" customHeight="1" outlineLevel="1">
      <c r="B22" s="219" t="s">
        <v>256</v>
      </c>
      <c r="C22" s="232">
        <v>375761</v>
      </c>
      <c r="D22" s="233">
        <f t="shared" si="2"/>
        <v>0</v>
      </c>
      <c r="E22" s="234">
        <f t="shared" si="3"/>
        <v>-6.123107523355098E-3</v>
      </c>
      <c r="F22" s="235">
        <f>((SUM(C22:C26,C28:C34)/SUM(C35:C39,C41:C47))-1)</f>
        <v>-0.15157378523734433</v>
      </c>
      <c r="G22" s="20"/>
      <c r="H22" s="20"/>
      <c r="I22" s="20"/>
      <c r="J22" s="20"/>
      <c r="K22" s="20"/>
      <c r="L22" s="20"/>
    </row>
    <row r="23" spans="2:12" ht="15" customHeight="1" outlineLevel="1">
      <c r="B23" s="219" t="s">
        <v>257</v>
      </c>
      <c r="C23" s="232">
        <v>375761</v>
      </c>
      <c r="D23" s="233">
        <f t="shared" si="2"/>
        <v>-0.22910067455563032</v>
      </c>
      <c r="E23" s="234">
        <f t="shared" si="3"/>
        <v>-0.16679749170702285</v>
      </c>
      <c r="F23" s="235">
        <f>((SUM(C23:C26,C28:C35)/SUM(C36:C39,C41:C48))-1)</f>
        <v>-0.16815581368446619</v>
      </c>
      <c r="G23" s="20"/>
      <c r="H23" s="20"/>
      <c r="I23" s="20"/>
      <c r="J23" s="20"/>
      <c r="K23" s="20"/>
      <c r="L23" s="20"/>
    </row>
    <row r="24" spans="2:12" ht="15" customHeight="1" outlineLevel="1">
      <c r="B24" s="219" t="s">
        <v>258</v>
      </c>
      <c r="C24" s="232">
        <v>487432</v>
      </c>
      <c r="D24" s="233">
        <f t="shared" si="2"/>
        <v>-6.7358543996203862E-2</v>
      </c>
      <c r="E24" s="234">
        <f t="shared" si="3"/>
        <v>-0.10964006174023433</v>
      </c>
      <c r="F24" s="235">
        <f>((SUM(C24:C26,C28:C36)/SUM(C37:C39,C41:C49))-1)</f>
        <v>-0.17697248248751218</v>
      </c>
      <c r="G24" s="20"/>
      <c r="H24" s="20"/>
      <c r="I24" s="20"/>
      <c r="J24" s="20"/>
      <c r="K24" s="20"/>
      <c r="L24" s="20"/>
    </row>
    <row r="25" spans="2:12" ht="15" customHeight="1" outlineLevel="1">
      <c r="B25" s="219" t="s">
        <v>259</v>
      </c>
      <c r="C25" s="232">
        <v>522636</v>
      </c>
      <c r="D25" s="233">
        <f>IFERROR((C25-C26)/C26,"-")</f>
        <v>-4.2671981125854505E-2</v>
      </c>
      <c r="E25" s="234">
        <f t="shared" si="3"/>
        <v>-1.6238661453931491E-2</v>
      </c>
      <c r="F25" s="235">
        <f>((SUM(C25:C26,C28:C37)/SUM(C38:C39,C41:C50))-1)</f>
        <v>-0.1820268616081393</v>
      </c>
    </row>
    <row r="26" spans="2:12" ht="15" customHeight="1" outlineLevel="1">
      <c r="B26" s="219" t="s">
        <v>260</v>
      </c>
      <c r="C26" s="232">
        <v>545932</v>
      </c>
      <c r="D26" s="233">
        <f>C26/C28-1</f>
        <v>7.542717111665298E-2</v>
      </c>
      <c r="E26" s="234">
        <f t="shared" si="3"/>
        <v>-8.1423600594961676E-2</v>
      </c>
      <c r="F26" s="235">
        <f>((SUM(C26,C28:C38)/SUM(C39,C41:C51))-1)</f>
        <v>-0.19271538408446998</v>
      </c>
    </row>
    <row r="27" spans="2:12" ht="15" customHeight="1">
      <c r="B27" s="222">
        <v>2010</v>
      </c>
      <c r="C27" s="237">
        <v>5116562</v>
      </c>
      <c r="D27" s="238"/>
      <c r="E27" s="223">
        <f t="shared" si="3"/>
        <v>-0.10016953504486348</v>
      </c>
      <c r="F27" s="223">
        <f>C27/C40-1</f>
        <v>-0.10016953504486348</v>
      </c>
    </row>
    <row r="28" spans="2:12" ht="15" hidden="1" customHeight="1" outlineLevel="1">
      <c r="B28" s="219" t="s">
        <v>249</v>
      </c>
      <c r="C28" s="232">
        <v>507642</v>
      </c>
      <c r="D28" s="233">
        <f t="shared" ref="D28:D38" si="4">IFERROR((C28-C29)/C29,"-")</f>
        <v>4.1323331220499818E-2</v>
      </c>
      <c r="E28" s="234">
        <f t="shared" si="3"/>
        <v>-0.12698887673607528</v>
      </c>
      <c r="F28" s="235">
        <f>((SUM(C28:C39)/SUM(C41:C52))-1)</f>
        <v>-0.1907996498579807</v>
      </c>
    </row>
    <row r="29" spans="2:12" ht="15" hidden="1" customHeight="1" outlineLevel="1">
      <c r="B29" s="219" t="s">
        <v>250</v>
      </c>
      <c r="C29" s="232">
        <v>487497</v>
      </c>
      <c r="D29" s="233">
        <f t="shared" si="4"/>
        <v>0.30078287598860109</v>
      </c>
      <c r="E29" s="234">
        <f t="shared" si="3"/>
        <v>-0.11267867121220665</v>
      </c>
      <c r="F29" s="235">
        <f>((SUM(C29:C39,C41)/SUM(C42:C52,C54))-1)</f>
        <v>-0.18581475672959424</v>
      </c>
    </row>
    <row r="30" spans="2:12" ht="15" hidden="1" customHeight="1" outlineLevel="1">
      <c r="B30" s="219" t="s">
        <v>251</v>
      </c>
      <c r="C30" s="232">
        <v>374772</v>
      </c>
      <c r="D30" s="233">
        <f t="shared" si="4"/>
        <v>-4.3656221292232317E-2</v>
      </c>
      <c r="E30" s="234">
        <f t="shared" si="3"/>
        <v>-0.21729922998043105</v>
      </c>
      <c r="F30" s="235">
        <f>((SUM(C30:C39,C41:C42)/SUM(C43:C52,C54:C55))-1)</f>
        <v>-0.18383736994874</v>
      </c>
    </row>
    <row r="31" spans="2:12" ht="15" hidden="1" customHeight="1" outlineLevel="1">
      <c r="B31" s="219" t="s">
        <v>252</v>
      </c>
      <c r="C31" s="232">
        <v>391880</v>
      </c>
      <c r="D31" s="233">
        <f t="shared" si="4"/>
        <v>-0.30499862553316009</v>
      </c>
      <c r="E31" s="234">
        <f t="shared" si="3"/>
        <v>-0.22710382858540357</v>
      </c>
      <c r="F31" s="235">
        <f>((SUM(C31:C39,C41:C43)/SUM(C44:C52,C54:C56))-1)</f>
        <v>-0.17390829166236266</v>
      </c>
    </row>
    <row r="32" spans="2:12" ht="15" hidden="1" customHeight="1" outlineLevel="1">
      <c r="B32" s="219" t="s">
        <v>253</v>
      </c>
      <c r="C32" s="232">
        <v>563855</v>
      </c>
      <c r="D32" s="233">
        <f t="shared" si="4"/>
        <v>0.24046859531404685</v>
      </c>
      <c r="E32" s="234">
        <f t="shared" si="3"/>
        <v>-0.24445590856101518</v>
      </c>
      <c r="F32" s="235">
        <f>((SUM(C32:C39,C41:C44)/SUM(C45:C52,C54:C57))-1)</f>
        <v>-0.1641174281958232</v>
      </c>
    </row>
    <row r="33" spans="2:6" ht="15" hidden="1" customHeight="1" outlineLevel="1">
      <c r="B33" s="219" t="s">
        <v>254</v>
      </c>
      <c r="C33" s="232">
        <v>454550</v>
      </c>
      <c r="D33" s="233">
        <f t="shared" si="4"/>
        <v>0.1255639581816651</v>
      </c>
      <c r="E33" s="234">
        <f t="shared" si="3"/>
        <v>-0.24326043128578301</v>
      </c>
      <c r="F33" s="235">
        <f>((SUM(C33:C39,C41:C45)/SUM(C46:C52,C54:C58))-1)</f>
        <v>-0.14215191537963412</v>
      </c>
    </row>
    <row r="34" spans="2:6" ht="15" hidden="1" customHeight="1" outlineLevel="1">
      <c r="B34" s="219" t="s">
        <v>255</v>
      </c>
      <c r="C34" s="232">
        <v>403842</v>
      </c>
      <c r="D34" s="233">
        <f t="shared" si="4"/>
        <v>6.8150318983484809E-2</v>
      </c>
      <c r="E34" s="234">
        <f t="shared" si="3"/>
        <v>-0.20322858134983268</v>
      </c>
      <c r="F34" s="235">
        <f>((SUM(C34:C39,C41:C46)/SUM(C47:C52,C54:C59))-1)</f>
        <v>-0.1287148851746287</v>
      </c>
    </row>
    <row r="35" spans="2:6" ht="15" hidden="1" customHeight="1" outlineLevel="1">
      <c r="B35" s="219" t="s">
        <v>256</v>
      </c>
      <c r="C35" s="232">
        <v>378076</v>
      </c>
      <c r="D35" s="233">
        <f t="shared" si="4"/>
        <v>-0.16166427190321608</v>
      </c>
      <c r="E35" s="234">
        <f t="shared" si="3"/>
        <v>-0.25850731047196918</v>
      </c>
      <c r="F35" s="235">
        <f>((SUM(C35:C39,C41:C47)/SUM(C48:C52,C54:C60))-1)</f>
        <v>-0.11606744259823043</v>
      </c>
    </row>
    <row r="36" spans="2:6" ht="15" hidden="1" customHeight="1" outlineLevel="1">
      <c r="B36" s="219" t="s">
        <v>257</v>
      </c>
      <c r="C36" s="232">
        <v>450984</v>
      </c>
      <c r="D36" s="233">
        <f t="shared" si="4"/>
        <v>-0.17621722333342466</v>
      </c>
      <c r="E36" s="234">
        <f t="shared" si="3"/>
        <v>-0.26445855052419376</v>
      </c>
      <c r="F36" s="235">
        <f>((SUM(C36:C39,C41:C48)/SUM(C49:C52,C54:C61))-1)</f>
        <v>-8.7972458763751482E-2</v>
      </c>
    </row>
    <row r="37" spans="2:6" ht="15" hidden="1" customHeight="1" outlineLevel="1">
      <c r="B37" s="219" t="s">
        <v>258</v>
      </c>
      <c r="C37" s="232">
        <v>547455</v>
      </c>
      <c r="D37" s="233">
        <f t="shared" si="4"/>
        <v>3.047831300128185E-2</v>
      </c>
      <c r="E37" s="234">
        <f t="shared" si="3"/>
        <v>-0.17383614503649758</v>
      </c>
      <c r="F37" s="235">
        <f>((SUM(C37:C39,C41:C49)/SUM(C50:C52,C54:C62))-1)</f>
        <v>-5.7761637338628491E-2</v>
      </c>
    </row>
    <row r="38" spans="2:6" ht="15" hidden="1" customHeight="1" outlineLevel="1">
      <c r="B38" s="219" t="s">
        <v>259</v>
      </c>
      <c r="C38" s="232">
        <v>531263</v>
      </c>
      <c r="D38" s="233">
        <f t="shared" si="4"/>
        <v>-0.10610542397749376</v>
      </c>
      <c r="E38" s="234">
        <f t="shared" si="3"/>
        <v>-0.16080813186639598</v>
      </c>
      <c r="F38" s="235">
        <f>((SUM(C38:C39,C41:C50)/SUM(C51:C52,C54:C63))-1)</f>
        <v>-4.3806836473660904E-2</v>
      </c>
    </row>
    <row r="39" spans="2:6" ht="15" hidden="1" customHeight="1" outlineLevel="1">
      <c r="B39" s="219" t="s">
        <v>260</v>
      </c>
      <c r="C39" s="232">
        <v>594324</v>
      </c>
      <c r="D39" s="233">
        <f>C39/C41-1</f>
        <v>2.2081433023092734E-2</v>
      </c>
      <c r="E39" s="234">
        <f t="shared" si="3"/>
        <v>-6.7863041156349002E-2</v>
      </c>
      <c r="F39" s="235">
        <f>((SUM(C39,C41:C51)/SUM(C52,C54:C64))-1)</f>
        <v>-2.8262859046370492E-2</v>
      </c>
    </row>
    <row r="40" spans="2:6" ht="15" customHeight="1" collapsed="1">
      <c r="B40" s="224">
        <v>2009</v>
      </c>
      <c r="C40" s="239">
        <v>5686140</v>
      </c>
      <c r="D40" s="240"/>
      <c r="E40" s="225">
        <f t="shared" si="3"/>
        <v>-0.1907996498579807</v>
      </c>
      <c r="F40" s="225">
        <f>C40/C53-1</f>
        <v>-0.1907996498579807</v>
      </c>
    </row>
    <row r="41" spans="2:6" ht="15" hidden="1" customHeight="1" outlineLevel="1">
      <c r="B41" s="219" t="s">
        <v>249</v>
      </c>
      <c r="C41" s="232">
        <v>581484</v>
      </c>
      <c r="D41" s="233">
        <f t="shared" ref="D41:D51" si="5">IFERROR((C41-C42)/C42,"-")</f>
        <v>5.839247328463805E-2</v>
      </c>
      <c r="E41" s="234">
        <f t="shared" si="3"/>
        <v>-7.5771350825550421E-2</v>
      </c>
      <c r="F41" s="235">
        <f>((SUM(C41:C52)/SUM(C54:C65))-1)</f>
        <v>-2.3026275085405223E-2</v>
      </c>
    </row>
    <row r="42" spans="2:6" ht="15" hidden="1" customHeight="1" outlineLevel="1">
      <c r="B42" s="219" t="s">
        <v>250</v>
      </c>
      <c r="C42" s="232">
        <v>549403</v>
      </c>
      <c r="D42" s="233">
        <f t="shared" si="5"/>
        <v>0.14741269665573004</v>
      </c>
      <c r="E42" s="234">
        <f t="shared" si="3"/>
        <v>-9.6544556686010696E-2</v>
      </c>
      <c r="F42" s="235">
        <f>((SUM(C42:C52,C54)/SUM(C55:C65,C67))-1)</f>
        <v>-1.3825610046452885E-2</v>
      </c>
    </row>
    <row r="43" spans="2:6" ht="15" hidden="1" customHeight="1" outlineLevel="1">
      <c r="B43" s="219" t="s">
        <v>251</v>
      </c>
      <c r="C43" s="232">
        <v>478819</v>
      </c>
      <c r="D43" s="233">
        <f t="shared" si="5"/>
        <v>-5.5635980655900662E-2</v>
      </c>
      <c r="E43" s="234">
        <f t="shared" si="3"/>
        <v>-7.7478695959601773E-2</v>
      </c>
      <c r="F43" s="235">
        <f>((SUM(C43:C52,C54:C55)/SUM(C56:C65,C67:C68))-1)</f>
        <v>-4.9285939076324503E-3</v>
      </c>
    </row>
    <row r="44" spans="2:6" ht="15" hidden="1" customHeight="1" outlineLevel="1">
      <c r="B44" s="219" t="s">
        <v>252</v>
      </c>
      <c r="C44" s="232">
        <v>507028</v>
      </c>
      <c r="D44" s="233">
        <f t="shared" si="5"/>
        <v>-0.32060191078535155</v>
      </c>
      <c r="E44" s="234">
        <f t="shared" si="3"/>
        <v>-9.5819958627576862E-2</v>
      </c>
      <c r="F44" s="235">
        <f>((SUM(C44:C52,C54:C56)/SUM(C57:C65,C67:C69))-1)</f>
        <v>-5.4471610542888849E-3</v>
      </c>
    </row>
    <row r="45" spans="2:6" ht="15" hidden="1" customHeight="1" outlineLevel="1">
      <c r="B45" s="219" t="s">
        <v>253</v>
      </c>
      <c r="C45" s="232">
        <v>746290</v>
      </c>
      <c r="D45" s="233">
        <f t="shared" si="5"/>
        <v>0.24243135570505553</v>
      </c>
      <c r="E45" s="234">
        <f t="shared" si="3"/>
        <v>-3.5677690040457399E-2</v>
      </c>
      <c r="F45" s="235">
        <f>((SUM(C45:C52,C54:C57)/SUM(C58:C65,C67:C70))-1)</f>
        <v>-5.987710168145477E-3</v>
      </c>
    </row>
    <row r="46" spans="2:6" ht="15" hidden="1" customHeight="1" outlineLevel="1">
      <c r="B46" s="219" t="s">
        <v>254</v>
      </c>
      <c r="C46" s="232">
        <v>600669</v>
      </c>
      <c r="D46" s="233">
        <f t="shared" si="5"/>
        <v>0.18510677757434182</v>
      </c>
      <c r="E46" s="234">
        <f t="shared" si="3"/>
        <v>-8.5029474934881E-2</v>
      </c>
      <c r="F46" s="235">
        <f>((SUM(C46:C52,C54:C58)/SUM(C59:C65,C67:C71))-1)</f>
        <v>-3.6431536056124036E-3</v>
      </c>
    </row>
    <row r="47" spans="2:6" ht="15" hidden="1" customHeight="1" outlineLevel="1">
      <c r="B47" s="219" t="s">
        <v>255</v>
      </c>
      <c r="C47" s="232">
        <v>506848</v>
      </c>
      <c r="D47" s="233">
        <f t="shared" si="5"/>
        <v>-5.9562450356452929E-3</v>
      </c>
      <c r="E47" s="234">
        <f t="shared" si="3"/>
        <v>-2.2996349112722636E-2</v>
      </c>
      <c r="F47" s="235">
        <f>((SUM(C47:C52,C54:C59)/SUM(C60:C65,C67:C72))-1)</f>
        <v>-3.4388652984997936E-3</v>
      </c>
    </row>
    <row r="48" spans="2:6" ht="15" hidden="1" customHeight="1" outlineLevel="1">
      <c r="B48" s="219" t="s">
        <v>256</v>
      </c>
      <c r="C48" s="232">
        <v>509885</v>
      </c>
      <c r="D48" s="233">
        <f t="shared" si="5"/>
        <v>-0.16839277675932751</v>
      </c>
      <c r="E48" s="234">
        <f t="shared" si="3"/>
        <v>0.18899488616887061</v>
      </c>
      <c r="F48" s="235">
        <f>((SUM(C48:C52,C54:C60)/SUM(C61:C65,C67:C73))-1)</f>
        <v>-6.2357323423041233E-3</v>
      </c>
    </row>
    <row r="49" spans="2:6" ht="15" hidden="1" customHeight="1" outlineLevel="1">
      <c r="B49" s="219" t="s">
        <v>257</v>
      </c>
      <c r="C49" s="232">
        <v>613132</v>
      </c>
      <c r="D49" s="233">
        <f t="shared" si="5"/>
        <v>-7.4723042585267879E-2</v>
      </c>
      <c r="E49" s="234">
        <f t="shared" si="3"/>
        <v>0.10866361563512017</v>
      </c>
      <c r="F49" s="235">
        <f>((SUM(C49:C52,C54:C61)/SUM(C62:C65,C67:C74))-1)</f>
        <v>-2.8029220711238145E-2</v>
      </c>
    </row>
    <row r="50" spans="2:6" ht="15" hidden="1" customHeight="1" outlineLevel="1">
      <c r="B50" s="219" t="s">
        <v>258</v>
      </c>
      <c r="C50" s="232">
        <v>662647</v>
      </c>
      <c r="D50" s="233">
        <f t="shared" si="5"/>
        <v>4.6728219061233839E-2</v>
      </c>
      <c r="E50" s="234">
        <f t="shared" si="3"/>
        <v>-2.3091211982721793E-2</v>
      </c>
      <c r="F50" s="235">
        <f>((SUM(C50:C52,C54:C62)/SUM(C63:C65,C67:C75))-1)</f>
        <v>-4.1109370848237958E-2</v>
      </c>
    </row>
    <row r="51" spans="2:6" ht="15" hidden="1" customHeight="1" outlineLevel="1">
      <c r="B51" s="219" t="s">
        <v>259</v>
      </c>
      <c r="C51" s="232">
        <v>633065</v>
      </c>
      <c r="D51" s="233">
        <f t="shared" si="5"/>
        <v>-7.1017090840081367E-3</v>
      </c>
      <c r="E51" s="234">
        <f t="shared" si="3"/>
        <v>1.6640356638718545E-2</v>
      </c>
      <c r="F51" s="235">
        <f>((SUM(C51:C52,C54:C63)/SUM(C64:C65,C67:C76))-1)</f>
        <v>-4.0278427112706239E-2</v>
      </c>
    </row>
    <row r="52" spans="2:6" ht="15" hidden="1" customHeight="1" outlineLevel="1">
      <c r="B52" s="219" t="s">
        <v>260</v>
      </c>
      <c r="C52" s="232">
        <v>637593</v>
      </c>
      <c r="D52" s="233">
        <f>C52/C54-1</f>
        <v>1.3410028673333851E-2</v>
      </c>
      <c r="E52" s="234">
        <f t="shared" si="3"/>
        <v>-8.9654175494007227E-3</v>
      </c>
      <c r="F52" s="235">
        <f>((SUM(C52,C54:C64)/SUM(C65,C67:C77))-1)</f>
        <v>-4.2860198430371477E-2</v>
      </c>
    </row>
    <row r="53" spans="2:6" ht="15" customHeight="1" collapsed="1">
      <c r="B53" s="224">
        <v>2008</v>
      </c>
      <c r="C53" s="239">
        <v>7026863</v>
      </c>
      <c r="D53" s="240"/>
      <c r="E53" s="225">
        <f t="shared" si="3"/>
        <v>-2.3026275085405223E-2</v>
      </c>
      <c r="F53" s="225">
        <f>C53/C66-1</f>
        <v>-2.3026275085405223E-2</v>
      </c>
    </row>
    <row r="54" spans="2:6" ht="15" hidden="1" customHeight="1" outlineLevel="1">
      <c r="B54" s="219" t="s">
        <v>249</v>
      </c>
      <c r="C54" s="232">
        <v>629156</v>
      </c>
      <c r="D54" s="233">
        <f t="shared" ref="D54:D64" si="6">IFERROR((C54-C55)/C55,"-")</f>
        <v>3.4603766076370675E-2</v>
      </c>
      <c r="E54" s="234">
        <f t="shared" si="3"/>
        <v>3.0739212277991479E-2</v>
      </c>
      <c r="F54" s="235" t="s">
        <v>64</v>
      </c>
    </row>
    <row r="55" spans="2:6" ht="15" hidden="1" customHeight="1" outlineLevel="1">
      <c r="B55" s="219" t="s">
        <v>250</v>
      </c>
      <c r="C55" s="232">
        <v>608113</v>
      </c>
      <c r="D55" s="233">
        <f t="shared" si="6"/>
        <v>0.17162685224253563</v>
      </c>
      <c r="E55" s="234">
        <f t="shared" si="3"/>
        <v>8.5244281253058496E-3</v>
      </c>
      <c r="F55" s="235" t="s">
        <v>64</v>
      </c>
    </row>
    <row r="56" spans="2:6" ht="15" hidden="1" customHeight="1" outlineLevel="1">
      <c r="B56" s="219" t="s">
        <v>251</v>
      </c>
      <c r="C56" s="232">
        <v>519033</v>
      </c>
      <c r="D56" s="233">
        <f t="shared" si="6"/>
        <v>-7.4411512946715178E-2</v>
      </c>
      <c r="E56" s="234">
        <f t="shared" si="3"/>
        <v>-7.8429701440860811E-2</v>
      </c>
      <c r="F56" s="235" t="s">
        <v>64</v>
      </c>
    </row>
    <row r="57" spans="2:6" ht="15" hidden="1" customHeight="1" outlineLevel="1">
      <c r="B57" s="219" t="s">
        <v>252</v>
      </c>
      <c r="C57" s="232">
        <v>560760</v>
      </c>
      <c r="D57" s="233">
        <f t="shared" si="6"/>
        <v>-0.27541119600569064</v>
      </c>
      <c r="E57" s="234">
        <f t="shared" si="3"/>
        <v>-9.3703635464445378E-2</v>
      </c>
      <c r="F57" s="235" t="s">
        <v>64</v>
      </c>
    </row>
    <row r="58" spans="2:6" ht="15" hidden="1" customHeight="1" outlineLevel="1">
      <c r="B58" s="219" t="s">
        <v>253</v>
      </c>
      <c r="C58" s="232">
        <v>773901</v>
      </c>
      <c r="D58" s="233">
        <f t="shared" si="6"/>
        <v>0.17884659324589863</v>
      </c>
      <c r="E58" s="234">
        <f t="shared" si="3"/>
        <v>-1.3515546128509248E-2</v>
      </c>
      <c r="F58" s="235" t="s">
        <v>64</v>
      </c>
    </row>
    <row r="59" spans="2:6" ht="15" hidden="1" customHeight="1" outlineLevel="1">
      <c r="B59" s="219" t="s">
        <v>254</v>
      </c>
      <c r="C59" s="232">
        <v>656490</v>
      </c>
      <c r="D59" s="233">
        <f t="shared" si="6"/>
        <v>0.26545458751142109</v>
      </c>
      <c r="E59" s="234">
        <f t="shared" si="3"/>
        <v>-7.6680951490201932E-2</v>
      </c>
      <c r="F59" s="235" t="s">
        <v>64</v>
      </c>
    </row>
    <row r="60" spans="2:6" ht="15" hidden="1" customHeight="1" outlineLevel="1">
      <c r="B60" s="219" t="s">
        <v>255</v>
      </c>
      <c r="C60" s="232">
        <v>518778</v>
      </c>
      <c r="D60" s="233">
        <f t="shared" si="6"/>
        <v>0.20973236917523441</v>
      </c>
      <c r="E60" s="234">
        <f t="shared" si="3"/>
        <v>-5.9211612011700554E-2</v>
      </c>
      <c r="F60" s="235" t="s">
        <v>64</v>
      </c>
    </row>
    <row r="61" spans="2:6" ht="15" hidden="1" customHeight="1" outlineLevel="1">
      <c r="B61" s="219" t="s">
        <v>256</v>
      </c>
      <c r="C61" s="232">
        <v>428837</v>
      </c>
      <c r="D61" s="233">
        <f t="shared" si="6"/>
        <v>-0.22457810236928089</v>
      </c>
      <c r="E61" s="234">
        <f t="shared" si="3"/>
        <v>-0.16024305419568097</v>
      </c>
      <c r="F61" s="235" t="s">
        <v>64</v>
      </c>
    </row>
    <row r="62" spans="2:6" ht="15" hidden="1" customHeight="1" outlineLevel="1">
      <c r="B62" s="219" t="s">
        <v>257</v>
      </c>
      <c r="C62" s="232">
        <v>553037</v>
      </c>
      <c r="D62" s="233">
        <f t="shared" si="6"/>
        <v>-0.18468399404402117</v>
      </c>
      <c r="E62" s="234">
        <f t="shared" si="3"/>
        <v>-6.5807988243143933E-2</v>
      </c>
      <c r="F62" s="235" t="s">
        <v>64</v>
      </c>
    </row>
    <row r="63" spans="2:6" ht="15" hidden="1" customHeight="1" outlineLevel="1">
      <c r="B63" s="219" t="s">
        <v>258</v>
      </c>
      <c r="C63" s="232">
        <v>678310</v>
      </c>
      <c r="D63" s="233">
        <f t="shared" si="6"/>
        <v>8.929939312963002E-2</v>
      </c>
      <c r="E63" s="234">
        <f t="shared" si="3"/>
        <v>-1.4293478418823891E-2</v>
      </c>
      <c r="F63" s="235" t="s">
        <v>64</v>
      </c>
    </row>
    <row r="64" spans="2:6" ht="15" hidden="1" customHeight="1" outlineLevel="1">
      <c r="B64" s="219" t="s">
        <v>259</v>
      </c>
      <c r="C64" s="232">
        <v>622703</v>
      </c>
      <c r="D64" s="233">
        <f t="shared" si="6"/>
        <v>-3.2109499954147053E-2</v>
      </c>
      <c r="E64" s="234">
        <f t="shared" si="3"/>
        <v>-1.4874111104958843E-2</v>
      </c>
      <c r="F64" s="235" t="s">
        <v>64</v>
      </c>
    </row>
    <row r="65" spans="2:6" ht="15" hidden="1" customHeight="1" outlineLevel="1">
      <c r="B65" s="219" t="s">
        <v>260</v>
      </c>
      <c r="C65" s="232">
        <v>643361</v>
      </c>
      <c r="D65" s="233">
        <f>C65/C67-1</f>
        <v>5.4011104321314285E-2</v>
      </c>
      <c r="E65" s="234">
        <f t="shared" si="3"/>
        <v>2.5186637027830194E-2</v>
      </c>
      <c r="F65" s="235" t="s">
        <v>64</v>
      </c>
    </row>
    <row r="66" spans="2:6" ht="15" customHeight="1" collapsed="1">
      <c r="B66" s="224">
        <v>2007</v>
      </c>
      <c r="C66" s="239">
        <v>7192479</v>
      </c>
      <c r="D66" s="240"/>
      <c r="E66" s="225">
        <f t="shared" si="3"/>
        <v>-4.0071285175133919E-2</v>
      </c>
      <c r="F66" s="225">
        <f>C66/C79-1</f>
        <v>-4.0071285175133919E-2</v>
      </c>
    </row>
    <row r="67" spans="2:6" ht="15" hidden="1" customHeight="1" outlineLevel="1">
      <c r="B67" s="219" t="s">
        <v>249</v>
      </c>
      <c r="C67" s="232">
        <v>610393</v>
      </c>
      <c r="D67" s="233">
        <f t="shared" ref="D67:D77" si="7">IFERROR((C67-C68)/C68,"-")</f>
        <v>1.2305691962990051E-2</v>
      </c>
      <c r="E67" s="234" t="s">
        <v>64</v>
      </c>
      <c r="F67" s="235" t="s">
        <v>64</v>
      </c>
    </row>
    <row r="68" spans="2:6" ht="15" hidden="1" customHeight="1" outlineLevel="1">
      <c r="B68" s="219" t="s">
        <v>250</v>
      </c>
      <c r="C68" s="232">
        <v>602973</v>
      </c>
      <c r="D68" s="233">
        <f t="shared" si="7"/>
        <v>7.0610168588702157E-2</v>
      </c>
      <c r="E68" s="234" t="s">
        <v>64</v>
      </c>
      <c r="F68" s="235" t="s">
        <v>64</v>
      </c>
    </row>
    <row r="69" spans="2:6" ht="15" hidden="1" customHeight="1" outlineLevel="1">
      <c r="B69" s="219" t="s">
        <v>251</v>
      </c>
      <c r="C69" s="232">
        <v>563205</v>
      </c>
      <c r="D69" s="233">
        <f t="shared" si="7"/>
        <v>-8.9752043675998566E-2</v>
      </c>
      <c r="E69" s="234" t="s">
        <v>64</v>
      </c>
      <c r="F69" s="235" t="s">
        <v>64</v>
      </c>
    </row>
    <row r="70" spans="2:6" ht="15" hidden="1" customHeight="1" outlineLevel="1">
      <c r="B70" s="219" t="s">
        <v>252</v>
      </c>
      <c r="C70" s="232">
        <v>618738</v>
      </c>
      <c r="D70" s="233">
        <f t="shared" si="7"/>
        <v>-0.21130038852574365</v>
      </c>
      <c r="E70" s="234" t="s">
        <v>64</v>
      </c>
      <c r="F70" s="235" t="s">
        <v>64</v>
      </c>
    </row>
    <row r="71" spans="2:6" ht="15" hidden="1" customHeight="1" outlineLevel="1">
      <c r="B71" s="219" t="s">
        <v>253</v>
      </c>
      <c r="C71" s="232">
        <v>784504</v>
      </c>
      <c r="D71" s="233">
        <f t="shared" si="7"/>
        <v>0.1033640829748063</v>
      </c>
      <c r="E71" s="234" t="s">
        <v>64</v>
      </c>
      <c r="F71" s="235" t="s">
        <v>64</v>
      </c>
    </row>
    <row r="72" spans="2:6" ht="15" hidden="1" customHeight="1" outlineLevel="1">
      <c r="B72" s="219" t="s">
        <v>254</v>
      </c>
      <c r="C72" s="232">
        <v>711011</v>
      </c>
      <c r="D72" s="233">
        <f t="shared" si="7"/>
        <v>0.28939718440633339</v>
      </c>
      <c r="E72" s="234" t="s">
        <v>64</v>
      </c>
      <c r="F72" s="235" t="s">
        <v>64</v>
      </c>
    </row>
    <row r="73" spans="2:6" ht="15" hidden="1" customHeight="1" outlineLevel="1">
      <c r="B73" s="219" t="s">
        <v>255</v>
      </c>
      <c r="C73" s="232">
        <v>551429</v>
      </c>
      <c r="D73" s="233">
        <f t="shared" si="7"/>
        <v>7.9818982195868943E-2</v>
      </c>
      <c r="E73" s="234" t="s">
        <v>64</v>
      </c>
      <c r="F73" s="235" t="s">
        <v>64</v>
      </c>
    </row>
    <row r="74" spans="2:6" ht="15" hidden="1" customHeight="1" outlineLevel="1">
      <c r="B74" s="219" t="s">
        <v>256</v>
      </c>
      <c r="C74" s="232">
        <v>510668</v>
      </c>
      <c r="D74" s="233">
        <f t="shared" si="7"/>
        <v>-0.13737784947508003</v>
      </c>
      <c r="E74" s="234" t="s">
        <v>64</v>
      </c>
      <c r="F74" s="235" t="s">
        <v>64</v>
      </c>
    </row>
    <row r="75" spans="2:6" ht="15" hidden="1" customHeight="1" outlineLevel="1">
      <c r="B75" s="219" t="s">
        <v>257</v>
      </c>
      <c r="C75" s="232">
        <v>591995</v>
      </c>
      <c r="D75" s="233">
        <f t="shared" si="7"/>
        <v>-0.13972470958197825</v>
      </c>
      <c r="E75" s="234" t="s">
        <v>64</v>
      </c>
      <c r="F75" s="235" t="s">
        <v>64</v>
      </c>
    </row>
    <row r="76" spans="2:6" ht="15" hidden="1" customHeight="1" outlineLevel="1">
      <c r="B76" s="219" t="s">
        <v>258</v>
      </c>
      <c r="C76" s="232">
        <v>688146</v>
      </c>
      <c r="D76" s="233">
        <f t="shared" si="7"/>
        <v>8.8657738825036983E-2</v>
      </c>
      <c r="E76" s="234" t="s">
        <v>64</v>
      </c>
      <c r="F76" s="235" t="s">
        <v>64</v>
      </c>
    </row>
    <row r="77" spans="2:6" ht="15" hidden="1" customHeight="1" outlineLevel="1">
      <c r="B77" s="219" t="s">
        <v>259</v>
      </c>
      <c r="C77" s="232">
        <v>632105</v>
      </c>
      <c r="D77" s="233">
        <f t="shared" si="7"/>
        <v>7.2503605261690206E-3</v>
      </c>
      <c r="E77" s="234" t="s">
        <v>64</v>
      </c>
      <c r="F77" s="235" t="s">
        <v>64</v>
      </c>
    </row>
    <row r="78" spans="2:6" ht="15" hidden="1" customHeight="1" outlineLevel="1">
      <c r="B78" s="219" t="s">
        <v>260</v>
      </c>
      <c r="C78" s="232">
        <v>627555</v>
      </c>
      <c r="D78" s="233" t="s">
        <v>64</v>
      </c>
      <c r="E78" s="234" t="s">
        <v>64</v>
      </c>
      <c r="F78" s="235" t="s">
        <v>64</v>
      </c>
    </row>
    <row r="79" spans="2:6" ht="15" customHeight="1" collapsed="1">
      <c r="B79" s="224">
        <v>2006</v>
      </c>
      <c r="C79" s="239">
        <v>7492722</v>
      </c>
      <c r="D79" s="240"/>
      <c r="E79" s="225" t="s">
        <v>64</v>
      </c>
      <c r="F79" s="225" t="s">
        <v>64</v>
      </c>
    </row>
    <row r="80" spans="2:6" ht="15" customHeight="1">
      <c r="B80" s="369" t="s">
        <v>79</v>
      </c>
      <c r="C80" s="369"/>
      <c r="D80" s="369"/>
      <c r="E80" s="369"/>
      <c r="F80" s="369"/>
    </row>
  </sheetData>
  <mergeCells count="2">
    <mergeCell ref="B5:F5"/>
    <mergeCell ref="B80:F80"/>
  </mergeCells>
  <hyperlinks>
    <hyperlink ref="H5" location="'Gráfica pernoctaciones mensual'!A1" tooltip="Ir a gráfica" display="Gráfica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2" fitToHeight="2" orientation="landscape" r:id="rId1"/>
  <headerFooter scaleWithDoc="0">
    <oddHeader>&amp;RTurismo en Cifras (acumulado julio 2011)</oddHeader>
    <oddFooter>&amp;CTurismo de Tenerife</oddFooter>
  </headerFooter>
  <colBreaks count="1" manualBreakCount="1">
    <brk id="24" max="1048575" man="1"/>
  </colBreaks>
  <drawing r:id="rId2"/>
  <legacyDrawingHF r:id="rId3"/>
</worksheet>
</file>

<file path=xl/worksheets/sheet46.xml><?xml version="1.0" encoding="utf-8"?>
<worksheet xmlns="http://schemas.openxmlformats.org/spreadsheetml/2006/main" xmlns:r="http://schemas.openxmlformats.org/officeDocument/2006/relationships">
  <sheetPr codeName="Hoja56">
    <tabColor rgb="FF000099"/>
    <pageSetUpPr autoPageBreaks="0" fitToPage="1"/>
  </sheetPr>
  <dimension ref="B1:L30"/>
  <sheetViews>
    <sheetView showGridLines="0" showRowColHeaders="0" showOutlineSymbols="0" zoomScaleNormal="100" workbookViewId="0">
      <selection activeCell="B2" sqref="B2"/>
    </sheetView>
  </sheetViews>
  <sheetFormatPr baseColWidth="10" defaultRowHeight="12.75"/>
  <cols>
    <col min="1" max="1" width="15.7109375" style="2" customWidth="1"/>
    <col min="2" max="8" width="11.42578125" style="2"/>
    <col min="9" max="9" width="12.7109375" style="2" customWidth="1"/>
    <col min="10" max="10" width="12.140625" style="2" customWidth="1"/>
    <col min="11" max="256" width="11.42578125" style="2"/>
    <col min="257" max="257" width="15.7109375" style="2" customWidth="1"/>
    <col min="258" max="264" width="11.42578125" style="2"/>
    <col min="265" max="265" width="12.7109375" style="2" customWidth="1"/>
    <col min="266" max="266" width="12.140625" style="2" customWidth="1"/>
    <col min="267" max="512" width="11.42578125" style="2"/>
    <col min="513" max="513" width="15.7109375" style="2" customWidth="1"/>
    <col min="514" max="520" width="11.42578125" style="2"/>
    <col min="521" max="521" width="12.7109375" style="2" customWidth="1"/>
    <col min="522" max="522" width="12.140625" style="2" customWidth="1"/>
    <col min="523" max="768" width="11.42578125" style="2"/>
    <col min="769" max="769" width="15.7109375" style="2" customWidth="1"/>
    <col min="770" max="776" width="11.42578125" style="2"/>
    <col min="777" max="777" width="12.7109375" style="2" customWidth="1"/>
    <col min="778" max="778" width="12.140625" style="2" customWidth="1"/>
    <col min="779" max="1024" width="11.42578125" style="2"/>
    <col min="1025" max="1025" width="15.7109375" style="2" customWidth="1"/>
    <col min="1026" max="1032" width="11.42578125" style="2"/>
    <col min="1033" max="1033" width="12.7109375" style="2" customWidth="1"/>
    <col min="1034" max="1034" width="12.140625" style="2" customWidth="1"/>
    <col min="1035" max="1280" width="11.42578125" style="2"/>
    <col min="1281" max="1281" width="15.7109375" style="2" customWidth="1"/>
    <col min="1282" max="1288" width="11.42578125" style="2"/>
    <col min="1289" max="1289" width="12.7109375" style="2" customWidth="1"/>
    <col min="1290" max="1290" width="12.140625" style="2" customWidth="1"/>
    <col min="1291" max="1536" width="11.42578125" style="2"/>
    <col min="1537" max="1537" width="15.7109375" style="2" customWidth="1"/>
    <col min="1538" max="1544" width="11.42578125" style="2"/>
    <col min="1545" max="1545" width="12.7109375" style="2" customWidth="1"/>
    <col min="1546" max="1546" width="12.140625" style="2" customWidth="1"/>
    <col min="1547" max="1792" width="11.42578125" style="2"/>
    <col min="1793" max="1793" width="15.7109375" style="2" customWidth="1"/>
    <col min="1794" max="1800" width="11.42578125" style="2"/>
    <col min="1801" max="1801" width="12.7109375" style="2" customWidth="1"/>
    <col min="1802" max="1802" width="12.140625" style="2" customWidth="1"/>
    <col min="1803" max="2048" width="11.42578125" style="2"/>
    <col min="2049" max="2049" width="15.7109375" style="2" customWidth="1"/>
    <col min="2050" max="2056" width="11.42578125" style="2"/>
    <col min="2057" max="2057" width="12.7109375" style="2" customWidth="1"/>
    <col min="2058" max="2058" width="12.140625" style="2" customWidth="1"/>
    <col min="2059" max="2304" width="11.42578125" style="2"/>
    <col min="2305" max="2305" width="15.7109375" style="2" customWidth="1"/>
    <col min="2306" max="2312" width="11.42578125" style="2"/>
    <col min="2313" max="2313" width="12.7109375" style="2" customWidth="1"/>
    <col min="2314" max="2314" width="12.140625" style="2" customWidth="1"/>
    <col min="2315" max="2560" width="11.42578125" style="2"/>
    <col min="2561" max="2561" width="15.7109375" style="2" customWidth="1"/>
    <col min="2562" max="2568" width="11.42578125" style="2"/>
    <col min="2569" max="2569" width="12.7109375" style="2" customWidth="1"/>
    <col min="2570" max="2570" width="12.140625" style="2" customWidth="1"/>
    <col min="2571" max="2816" width="11.42578125" style="2"/>
    <col min="2817" max="2817" width="15.7109375" style="2" customWidth="1"/>
    <col min="2818" max="2824" width="11.42578125" style="2"/>
    <col min="2825" max="2825" width="12.7109375" style="2" customWidth="1"/>
    <col min="2826" max="2826" width="12.140625" style="2" customWidth="1"/>
    <col min="2827" max="3072" width="11.42578125" style="2"/>
    <col min="3073" max="3073" width="15.7109375" style="2" customWidth="1"/>
    <col min="3074" max="3080" width="11.42578125" style="2"/>
    <col min="3081" max="3081" width="12.7109375" style="2" customWidth="1"/>
    <col min="3082" max="3082" width="12.140625" style="2" customWidth="1"/>
    <col min="3083" max="3328" width="11.42578125" style="2"/>
    <col min="3329" max="3329" width="15.7109375" style="2" customWidth="1"/>
    <col min="3330" max="3336" width="11.42578125" style="2"/>
    <col min="3337" max="3337" width="12.7109375" style="2" customWidth="1"/>
    <col min="3338" max="3338" width="12.140625" style="2" customWidth="1"/>
    <col min="3339" max="3584" width="11.42578125" style="2"/>
    <col min="3585" max="3585" width="15.7109375" style="2" customWidth="1"/>
    <col min="3586" max="3592" width="11.42578125" style="2"/>
    <col min="3593" max="3593" width="12.7109375" style="2" customWidth="1"/>
    <col min="3594" max="3594" width="12.140625" style="2" customWidth="1"/>
    <col min="3595" max="3840" width="11.42578125" style="2"/>
    <col min="3841" max="3841" width="15.7109375" style="2" customWidth="1"/>
    <col min="3842" max="3848" width="11.42578125" style="2"/>
    <col min="3849" max="3849" width="12.7109375" style="2" customWidth="1"/>
    <col min="3850" max="3850" width="12.140625" style="2" customWidth="1"/>
    <col min="3851" max="4096" width="11.42578125" style="2"/>
    <col min="4097" max="4097" width="15.7109375" style="2" customWidth="1"/>
    <col min="4098" max="4104" width="11.42578125" style="2"/>
    <col min="4105" max="4105" width="12.7109375" style="2" customWidth="1"/>
    <col min="4106" max="4106" width="12.140625" style="2" customWidth="1"/>
    <col min="4107" max="4352" width="11.42578125" style="2"/>
    <col min="4353" max="4353" width="15.7109375" style="2" customWidth="1"/>
    <col min="4354" max="4360" width="11.42578125" style="2"/>
    <col min="4361" max="4361" width="12.7109375" style="2" customWidth="1"/>
    <col min="4362" max="4362" width="12.140625" style="2" customWidth="1"/>
    <col min="4363" max="4608" width="11.42578125" style="2"/>
    <col min="4609" max="4609" width="15.7109375" style="2" customWidth="1"/>
    <col min="4610" max="4616" width="11.42578125" style="2"/>
    <col min="4617" max="4617" width="12.7109375" style="2" customWidth="1"/>
    <col min="4618" max="4618" width="12.140625" style="2" customWidth="1"/>
    <col min="4619" max="4864" width="11.42578125" style="2"/>
    <col min="4865" max="4865" width="15.7109375" style="2" customWidth="1"/>
    <col min="4866" max="4872" width="11.42578125" style="2"/>
    <col min="4873" max="4873" width="12.7109375" style="2" customWidth="1"/>
    <col min="4874" max="4874" width="12.140625" style="2" customWidth="1"/>
    <col min="4875" max="5120" width="11.42578125" style="2"/>
    <col min="5121" max="5121" width="15.7109375" style="2" customWidth="1"/>
    <col min="5122" max="5128" width="11.42578125" style="2"/>
    <col min="5129" max="5129" width="12.7109375" style="2" customWidth="1"/>
    <col min="5130" max="5130" width="12.140625" style="2" customWidth="1"/>
    <col min="5131" max="5376" width="11.42578125" style="2"/>
    <col min="5377" max="5377" width="15.7109375" style="2" customWidth="1"/>
    <col min="5378" max="5384" width="11.42578125" style="2"/>
    <col min="5385" max="5385" width="12.7109375" style="2" customWidth="1"/>
    <col min="5386" max="5386" width="12.140625" style="2" customWidth="1"/>
    <col min="5387" max="5632" width="11.42578125" style="2"/>
    <col min="5633" max="5633" width="15.7109375" style="2" customWidth="1"/>
    <col min="5634" max="5640" width="11.42578125" style="2"/>
    <col min="5641" max="5641" width="12.7109375" style="2" customWidth="1"/>
    <col min="5642" max="5642" width="12.140625" style="2" customWidth="1"/>
    <col min="5643" max="5888" width="11.42578125" style="2"/>
    <col min="5889" max="5889" width="15.7109375" style="2" customWidth="1"/>
    <col min="5890" max="5896" width="11.42578125" style="2"/>
    <col min="5897" max="5897" width="12.7109375" style="2" customWidth="1"/>
    <col min="5898" max="5898" width="12.140625" style="2" customWidth="1"/>
    <col min="5899" max="6144" width="11.42578125" style="2"/>
    <col min="6145" max="6145" width="15.7109375" style="2" customWidth="1"/>
    <col min="6146" max="6152" width="11.42578125" style="2"/>
    <col min="6153" max="6153" width="12.7109375" style="2" customWidth="1"/>
    <col min="6154" max="6154" width="12.140625" style="2" customWidth="1"/>
    <col min="6155" max="6400" width="11.42578125" style="2"/>
    <col min="6401" max="6401" width="15.7109375" style="2" customWidth="1"/>
    <col min="6402" max="6408" width="11.42578125" style="2"/>
    <col min="6409" max="6409" width="12.7109375" style="2" customWidth="1"/>
    <col min="6410" max="6410" width="12.140625" style="2" customWidth="1"/>
    <col min="6411" max="6656" width="11.42578125" style="2"/>
    <col min="6657" max="6657" width="15.7109375" style="2" customWidth="1"/>
    <col min="6658" max="6664" width="11.42578125" style="2"/>
    <col min="6665" max="6665" width="12.7109375" style="2" customWidth="1"/>
    <col min="6666" max="6666" width="12.140625" style="2" customWidth="1"/>
    <col min="6667" max="6912" width="11.42578125" style="2"/>
    <col min="6913" max="6913" width="15.7109375" style="2" customWidth="1"/>
    <col min="6914" max="6920" width="11.42578125" style="2"/>
    <col min="6921" max="6921" width="12.7109375" style="2" customWidth="1"/>
    <col min="6922" max="6922" width="12.140625" style="2" customWidth="1"/>
    <col min="6923" max="7168" width="11.42578125" style="2"/>
    <col min="7169" max="7169" width="15.7109375" style="2" customWidth="1"/>
    <col min="7170" max="7176" width="11.42578125" style="2"/>
    <col min="7177" max="7177" width="12.7109375" style="2" customWidth="1"/>
    <col min="7178" max="7178" width="12.140625" style="2" customWidth="1"/>
    <col min="7179" max="7424" width="11.42578125" style="2"/>
    <col min="7425" max="7425" width="15.7109375" style="2" customWidth="1"/>
    <col min="7426" max="7432" width="11.42578125" style="2"/>
    <col min="7433" max="7433" width="12.7109375" style="2" customWidth="1"/>
    <col min="7434" max="7434" width="12.140625" style="2" customWidth="1"/>
    <col min="7435" max="7680" width="11.42578125" style="2"/>
    <col min="7681" max="7681" width="15.7109375" style="2" customWidth="1"/>
    <col min="7682" max="7688" width="11.42578125" style="2"/>
    <col min="7689" max="7689" width="12.7109375" style="2" customWidth="1"/>
    <col min="7690" max="7690" width="12.140625" style="2" customWidth="1"/>
    <col min="7691" max="7936" width="11.42578125" style="2"/>
    <col min="7937" max="7937" width="15.7109375" style="2" customWidth="1"/>
    <col min="7938" max="7944" width="11.42578125" style="2"/>
    <col min="7945" max="7945" width="12.7109375" style="2" customWidth="1"/>
    <col min="7946" max="7946" width="12.140625" style="2" customWidth="1"/>
    <col min="7947" max="8192" width="11.42578125" style="2"/>
    <col min="8193" max="8193" width="15.7109375" style="2" customWidth="1"/>
    <col min="8194" max="8200" width="11.42578125" style="2"/>
    <col min="8201" max="8201" width="12.7109375" style="2" customWidth="1"/>
    <col min="8202" max="8202" width="12.140625" style="2" customWidth="1"/>
    <col min="8203" max="8448" width="11.42578125" style="2"/>
    <col min="8449" max="8449" width="15.7109375" style="2" customWidth="1"/>
    <col min="8450" max="8456" width="11.42578125" style="2"/>
    <col min="8457" max="8457" width="12.7109375" style="2" customWidth="1"/>
    <col min="8458" max="8458" width="12.140625" style="2" customWidth="1"/>
    <col min="8459" max="8704" width="11.42578125" style="2"/>
    <col min="8705" max="8705" width="15.7109375" style="2" customWidth="1"/>
    <col min="8706" max="8712" width="11.42578125" style="2"/>
    <col min="8713" max="8713" width="12.7109375" style="2" customWidth="1"/>
    <col min="8714" max="8714" width="12.140625" style="2" customWidth="1"/>
    <col min="8715" max="8960" width="11.42578125" style="2"/>
    <col min="8961" max="8961" width="15.7109375" style="2" customWidth="1"/>
    <col min="8962" max="8968" width="11.42578125" style="2"/>
    <col min="8969" max="8969" width="12.7109375" style="2" customWidth="1"/>
    <col min="8970" max="8970" width="12.140625" style="2" customWidth="1"/>
    <col min="8971" max="9216" width="11.42578125" style="2"/>
    <col min="9217" max="9217" width="15.7109375" style="2" customWidth="1"/>
    <col min="9218" max="9224" width="11.42578125" style="2"/>
    <col min="9225" max="9225" width="12.7109375" style="2" customWidth="1"/>
    <col min="9226" max="9226" width="12.140625" style="2" customWidth="1"/>
    <col min="9227" max="9472" width="11.42578125" style="2"/>
    <col min="9473" max="9473" width="15.7109375" style="2" customWidth="1"/>
    <col min="9474" max="9480" width="11.42578125" style="2"/>
    <col min="9481" max="9481" width="12.7109375" style="2" customWidth="1"/>
    <col min="9482" max="9482" width="12.140625" style="2" customWidth="1"/>
    <col min="9483" max="9728" width="11.42578125" style="2"/>
    <col min="9729" max="9729" width="15.7109375" style="2" customWidth="1"/>
    <col min="9730" max="9736" width="11.42578125" style="2"/>
    <col min="9737" max="9737" width="12.7109375" style="2" customWidth="1"/>
    <col min="9738" max="9738" width="12.140625" style="2" customWidth="1"/>
    <col min="9739" max="9984" width="11.42578125" style="2"/>
    <col min="9985" max="9985" width="15.7109375" style="2" customWidth="1"/>
    <col min="9986" max="9992" width="11.42578125" style="2"/>
    <col min="9993" max="9993" width="12.7109375" style="2" customWidth="1"/>
    <col min="9994" max="9994" width="12.140625" style="2" customWidth="1"/>
    <col min="9995" max="10240" width="11.42578125" style="2"/>
    <col min="10241" max="10241" width="15.7109375" style="2" customWidth="1"/>
    <col min="10242" max="10248" width="11.42578125" style="2"/>
    <col min="10249" max="10249" width="12.7109375" style="2" customWidth="1"/>
    <col min="10250" max="10250" width="12.140625" style="2" customWidth="1"/>
    <col min="10251" max="10496" width="11.42578125" style="2"/>
    <col min="10497" max="10497" width="15.7109375" style="2" customWidth="1"/>
    <col min="10498" max="10504" width="11.42578125" style="2"/>
    <col min="10505" max="10505" width="12.7109375" style="2" customWidth="1"/>
    <col min="10506" max="10506" width="12.140625" style="2" customWidth="1"/>
    <col min="10507" max="10752" width="11.42578125" style="2"/>
    <col min="10753" max="10753" width="15.7109375" style="2" customWidth="1"/>
    <col min="10754" max="10760" width="11.42578125" style="2"/>
    <col min="10761" max="10761" width="12.7109375" style="2" customWidth="1"/>
    <col min="10762" max="10762" width="12.140625" style="2" customWidth="1"/>
    <col min="10763" max="11008" width="11.42578125" style="2"/>
    <col min="11009" max="11009" width="15.7109375" style="2" customWidth="1"/>
    <col min="11010" max="11016" width="11.42578125" style="2"/>
    <col min="11017" max="11017" width="12.7109375" style="2" customWidth="1"/>
    <col min="11018" max="11018" width="12.140625" style="2" customWidth="1"/>
    <col min="11019" max="11264" width="11.42578125" style="2"/>
    <col min="11265" max="11265" width="15.7109375" style="2" customWidth="1"/>
    <col min="11266" max="11272" width="11.42578125" style="2"/>
    <col min="11273" max="11273" width="12.7109375" style="2" customWidth="1"/>
    <col min="11274" max="11274" width="12.140625" style="2" customWidth="1"/>
    <col min="11275" max="11520" width="11.42578125" style="2"/>
    <col min="11521" max="11521" width="15.7109375" style="2" customWidth="1"/>
    <col min="11522" max="11528" width="11.42578125" style="2"/>
    <col min="11529" max="11529" width="12.7109375" style="2" customWidth="1"/>
    <col min="11530" max="11530" width="12.140625" style="2" customWidth="1"/>
    <col min="11531" max="11776" width="11.42578125" style="2"/>
    <col min="11777" max="11777" width="15.7109375" style="2" customWidth="1"/>
    <col min="11778" max="11784" width="11.42578125" style="2"/>
    <col min="11785" max="11785" width="12.7109375" style="2" customWidth="1"/>
    <col min="11786" max="11786" width="12.140625" style="2" customWidth="1"/>
    <col min="11787" max="12032" width="11.42578125" style="2"/>
    <col min="12033" max="12033" width="15.7109375" style="2" customWidth="1"/>
    <col min="12034" max="12040" width="11.42578125" style="2"/>
    <col min="12041" max="12041" width="12.7109375" style="2" customWidth="1"/>
    <col min="12042" max="12042" width="12.140625" style="2" customWidth="1"/>
    <col min="12043" max="12288" width="11.42578125" style="2"/>
    <col min="12289" max="12289" width="15.7109375" style="2" customWidth="1"/>
    <col min="12290" max="12296" width="11.42578125" style="2"/>
    <col min="12297" max="12297" width="12.7109375" style="2" customWidth="1"/>
    <col min="12298" max="12298" width="12.140625" style="2" customWidth="1"/>
    <col min="12299" max="12544" width="11.42578125" style="2"/>
    <col min="12545" max="12545" width="15.7109375" style="2" customWidth="1"/>
    <col min="12546" max="12552" width="11.42578125" style="2"/>
    <col min="12553" max="12553" width="12.7109375" style="2" customWidth="1"/>
    <col min="12554" max="12554" width="12.140625" style="2" customWidth="1"/>
    <col min="12555" max="12800" width="11.42578125" style="2"/>
    <col min="12801" max="12801" width="15.7109375" style="2" customWidth="1"/>
    <col min="12802" max="12808" width="11.42578125" style="2"/>
    <col min="12809" max="12809" width="12.7109375" style="2" customWidth="1"/>
    <col min="12810" max="12810" width="12.140625" style="2" customWidth="1"/>
    <col min="12811" max="13056" width="11.42578125" style="2"/>
    <col min="13057" max="13057" width="15.7109375" style="2" customWidth="1"/>
    <col min="13058" max="13064" width="11.42578125" style="2"/>
    <col min="13065" max="13065" width="12.7109375" style="2" customWidth="1"/>
    <col min="13066" max="13066" width="12.140625" style="2" customWidth="1"/>
    <col min="13067" max="13312" width="11.42578125" style="2"/>
    <col min="13313" max="13313" width="15.7109375" style="2" customWidth="1"/>
    <col min="13314" max="13320" width="11.42578125" style="2"/>
    <col min="13321" max="13321" width="12.7109375" style="2" customWidth="1"/>
    <col min="13322" max="13322" width="12.140625" style="2" customWidth="1"/>
    <col min="13323" max="13568" width="11.42578125" style="2"/>
    <col min="13569" max="13569" width="15.7109375" style="2" customWidth="1"/>
    <col min="13570" max="13576" width="11.42578125" style="2"/>
    <col min="13577" max="13577" width="12.7109375" style="2" customWidth="1"/>
    <col min="13578" max="13578" width="12.140625" style="2" customWidth="1"/>
    <col min="13579" max="13824" width="11.42578125" style="2"/>
    <col min="13825" max="13825" width="15.7109375" style="2" customWidth="1"/>
    <col min="13826" max="13832" width="11.42578125" style="2"/>
    <col min="13833" max="13833" width="12.7109375" style="2" customWidth="1"/>
    <col min="13834" max="13834" width="12.140625" style="2" customWidth="1"/>
    <col min="13835" max="14080" width="11.42578125" style="2"/>
    <col min="14081" max="14081" width="15.7109375" style="2" customWidth="1"/>
    <col min="14082" max="14088" width="11.42578125" style="2"/>
    <col min="14089" max="14089" width="12.7109375" style="2" customWidth="1"/>
    <col min="14090" max="14090" width="12.140625" style="2" customWidth="1"/>
    <col min="14091" max="14336" width="11.42578125" style="2"/>
    <col min="14337" max="14337" width="15.7109375" style="2" customWidth="1"/>
    <col min="14338" max="14344" width="11.42578125" style="2"/>
    <col min="14345" max="14345" width="12.7109375" style="2" customWidth="1"/>
    <col min="14346" max="14346" width="12.140625" style="2" customWidth="1"/>
    <col min="14347" max="14592" width="11.42578125" style="2"/>
    <col min="14593" max="14593" width="15.7109375" style="2" customWidth="1"/>
    <col min="14594" max="14600" width="11.42578125" style="2"/>
    <col min="14601" max="14601" width="12.7109375" style="2" customWidth="1"/>
    <col min="14602" max="14602" width="12.140625" style="2" customWidth="1"/>
    <col min="14603" max="14848" width="11.42578125" style="2"/>
    <col min="14849" max="14849" width="15.7109375" style="2" customWidth="1"/>
    <col min="14850" max="14856" width="11.42578125" style="2"/>
    <col min="14857" max="14857" width="12.7109375" style="2" customWidth="1"/>
    <col min="14858" max="14858" width="12.140625" style="2" customWidth="1"/>
    <col min="14859" max="15104" width="11.42578125" style="2"/>
    <col min="15105" max="15105" width="15.7109375" style="2" customWidth="1"/>
    <col min="15106" max="15112" width="11.42578125" style="2"/>
    <col min="15113" max="15113" width="12.7109375" style="2" customWidth="1"/>
    <col min="15114" max="15114" width="12.140625" style="2" customWidth="1"/>
    <col min="15115" max="15360" width="11.42578125" style="2"/>
    <col min="15361" max="15361" width="15.7109375" style="2" customWidth="1"/>
    <col min="15362" max="15368" width="11.42578125" style="2"/>
    <col min="15369" max="15369" width="12.7109375" style="2" customWidth="1"/>
    <col min="15370" max="15370" width="12.140625" style="2" customWidth="1"/>
    <col min="15371" max="15616" width="11.42578125" style="2"/>
    <col min="15617" max="15617" width="15.7109375" style="2" customWidth="1"/>
    <col min="15618" max="15624" width="11.42578125" style="2"/>
    <col min="15625" max="15625" width="12.7109375" style="2" customWidth="1"/>
    <col min="15626" max="15626" width="12.140625" style="2" customWidth="1"/>
    <col min="15627" max="15872" width="11.42578125" style="2"/>
    <col min="15873" max="15873" width="15.7109375" style="2" customWidth="1"/>
    <col min="15874" max="15880" width="11.42578125" style="2"/>
    <col min="15881" max="15881" width="12.7109375" style="2" customWidth="1"/>
    <col min="15882" max="15882" width="12.140625" style="2" customWidth="1"/>
    <col min="15883" max="16128" width="11.42578125" style="2"/>
    <col min="16129" max="16129" width="15.7109375" style="2" customWidth="1"/>
    <col min="16130" max="16136" width="11.42578125" style="2"/>
    <col min="16137" max="16137" width="12.7109375" style="2" customWidth="1"/>
    <col min="16138" max="16138" width="12.140625" style="2" customWidth="1"/>
    <col min="16139" max="16384" width="11.42578125" style="2"/>
  </cols>
  <sheetData>
    <row r="1" ht="15" customHeight="1"/>
    <row r="2" ht="15" customHeight="1"/>
    <row r="3" ht="15" customHeight="1"/>
    <row r="4" ht="15" customHeight="1"/>
    <row r="28" spans="2:12"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</row>
    <row r="29" spans="2:12" ht="15" customHeight="1" thickBot="1"/>
    <row r="30" spans="2:12" ht="30" customHeight="1" thickBot="1">
      <c r="I30" s="71" t="s">
        <v>100</v>
      </c>
    </row>
  </sheetData>
  <hyperlinks>
    <hyperlink ref="I30" location="'Pernoctacion mensual'!A1" tooltip="Ir a tabla" display="Tabla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2" fitToHeight="2" orientation="landscape" r:id="rId1"/>
  <headerFooter scaleWithDoc="0">
    <oddHeader>&amp;L&amp;G&amp;RTurismo en Cifras (acumulado julio 2011)</oddHeader>
    <oddFooter>&amp;CTurismo de Tenerife</oddFooter>
  </headerFooter>
  <drawing r:id="rId2"/>
  <legacyDrawingHF r:id="rId3"/>
</worksheet>
</file>

<file path=xl/worksheets/sheet47.xml><?xml version="1.0" encoding="utf-8"?>
<worksheet xmlns="http://schemas.openxmlformats.org/spreadsheetml/2006/main" xmlns:r="http://schemas.openxmlformats.org/officeDocument/2006/relationships">
  <sheetPr codeName="Hoja158">
    <tabColor rgb="FF000099"/>
    <pageSetUpPr fitToPage="1"/>
  </sheetPr>
  <dimension ref="B1:T81"/>
  <sheetViews>
    <sheetView showGridLines="0" showRowColHeaders="0" zoomScaleNormal="100" workbookViewId="0">
      <selection activeCell="B2" sqref="B2"/>
    </sheetView>
  </sheetViews>
  <sheetFormatPr baseColWidth="10" defaultRowHeight="15" outlineLevelRow="1"/>
  <cols>
    <col min="1" max="1" width="15.7109375" style="100" customWidth="1"/>
    <col min="2" max="2" width="13" style="100" customWidth="1"/>
    <col min="3" max="20" width="9.7109375" style="100" customWidth="1"/>
    <col min="21" max="16384" width="11.42578125" style="100"/>
  </cols>
  <sheetData>
    <row r="1" spans="2:20" ht="15" customHeight="1"/>
    <row r="2" spans="2:20" ht="15" customHeight="1"/>
    <row r="3" spans="2:20" ht="15" customHeight="1"/>
    <row r="4" spans="2:20" ht="15" customHeight="1"/>
    <row r="5" spans="2:20" ht="18" customHeight="1">
      <c r="B5" s="343" t="s">
        <v>273</v>
      </c>
      <c r="C5" s="343"/>
      <c r="D5" s="343"/>
      <c r="E5" s="343"/>
      <c r="F5" s="343"/>
      <c r="G5" s="343"/>
      <c r="H5" s="343"/>
      <c r="I5" s="343"/>
      <c r="J5" s="343"/>
      <c r="K5" s="343"/>
      <c r="L5" s="343"/>
      <c r="M5" s="343"/>
      <c r="N5" s="343"/>
      <c r="O5" s="343"/>
      <c r="P5" s="343"/>
      <c r="Q5" s="343"/>
      <c r="R5" s="343"/>
      <c r="S5" s="343"/>
      <c r="T5" s="343"/>
    </row>
    <row r="6" spans="2:20" ht="15" customHeight="1">
      <c r="B6" s="344"/>
      <c r="C6" s="345" t="s">
        <v>71</v>
      </c>
      <c r="D6" s="345"/>
      <c r="E6" s="345"/>
      <c r="F6" s="345"/>
      <c r="G6" s="345"/>
      <c r="H6" s="345"/>
      <c r="I6" s="346" t="s">
        <v>133</v>
      </c>
      <c r="J6" s="346"/>
      <c r="K6" s="346"/>
      <c r="L6" s="346"/>
      <c r="M6" s="346"/>
      <c r="N6" s="346"/>
      <c r="O6" s="345" t="s">
        <v>134</v>
      </c>
      <c r="P6" s="345"/>
      <c r="Q6" s="345"/>
      <c r="R6" s="345"/>
      <c r="S6" s="345"/>
      <c r="T6" s="345"/>
    </row>
    <row r="7" spans="2:20" ht="30" customHeight="1">
      <c r="B7" s="344"/>
      <c r="C7" s="103" t="s">
        <v>135</v>
      </c>
      <c r="D7" s="104" t="s">
        <v>136</v>
      </c>
      <c r="E7" s="103" t="s">
        <v>137</v>
      </c>
      <c r="F7" s="104" t="s">
        <v>138</v>
      </c>
      <c r="G7" s="103" t="s">
        <v>83</v>
      </c>
      <c r="H7" s="104" t="s">
        <v>139</v>
      </c>
      <c r="I7" s="103" t="s">
        <v>135</v>
      </c>
      <c r="J7" s="104" t="s">
        <v>136</v>
      </c>
      <c r="K7" s="103" t="s">
        <v>137</v>
      </c>
      <c r="L7" s="104" t="s">
        <v>138</v>
      </c>
      <c r="M7" s="103" t="s">
        <v>83</v>
      </c>
      <c r="N7" s="104" t="s">
        <v>139</v>
      </c>
      <c r="O7" s="103" t="s">
        <v>135</v>
      </c>
      <c r="P7" s="104" t="s">
        <v>136</v>
      </c>
      <c r="Q7" s="103" t="s">
        <v>137</v>
      </c>
      <c r="R7" s="104" t="s">
        <v>138</v>
      </c>
      <c r="S7" s="103" t="s">
        <v>83</v>
      </c>
      <c r="T7" s="104" t="s">
        <v>139</v>
      </c>
    </row>
    <row r="8" spans="2:20" ht="15" customHeight="1">
      <c r="B8" s="54" t="s">
        <v>91</v>
      </c>
      <c r="C8" s="241">
        <v>58.93</v>
      </c>
      <c r="D8" s="106">
        <f t="shared" ref="D8:D14" si="0">C8/C21-1</f>
        <v>0.14809703270673613</v>
      </c>
      <c r="E8" s="241">
        <v>44.8</v>
      </c>
      <c r="F8" s="106">
        <f t="shared" ref="F8:F14" si="1">E8/E21-1</f>
        <v>0.15276128683427959</v>
      </c>
      <c r="G8" s="241">
        <v>54.2</v>
      </c>
      <c r="H8" s="106">
        <f t="shared" ref="H8:H14" si="2">G8/G21-1</f>
        <v>0.16041055270434579</v>
      </c>
      <c r="I8" s="242">
        <v>55.280640877350812</v>
      </c>
      <c r="J8" s="106">
        <f t="shared" ref="J8:J14" si="3">I8/I21-1</f>
        <v>0.15654688979113152</v>
      </c>
      <c r="K8" s="242">
        <v>43.59514034352744</v>
      </c>
      <c r="L8" s="106">
        <f t="shared" ref="L8:L14" si="4">K8/K21-1</f>
        <v>0.15794959783808959</v>
      </c>
      <c r="M8" s="242">
        <v>51.327286127331483</v>
      </c>
      <c r="N8" s="106">
        <f t="shared" ref="N8:N14" si="5">M8/M21-1</f>
        <v>0.16479847291632299</v>
      </c>
      <c r="O8" s="241">
        <v>75.482742172166809</v>
      </c>
      <c r="P8" s="106">
        <f t="shared" ref="P8:P14" si="6">O8/O21-1</f>
        <v>8.6115298382853256E-2</v>
      </c>
      <c r="Q8" s="241">
        <v>57.037851961886666</v>
      </c>
      <c r="R8" s="106">
        <f t="shared" ref="R8:R14" si="7">Q8/Q21-1</f>
        <v>0.12558240835748302</v>
      </c>
      <c r="S8" s="241">
        <v>66.516495416177889</v>
      </c>
      <c r="T8" s="106">
        <f t="shared" ref="T8:T14" si="8">S8/S21-1</f>
        <v>0.11020050561954653</v>
      </c>
    </row>
    <row r="9" spans="2:20" ht="15" customHeight="1">
      <c r="B9" s="54" t="s">
        <v>92</v>
      </c>
      <c r="C9" s="241">
        <v>58.08</v>
      </c>
      <c r="D9" s="106">
        <f t="shared" si="0"/>
        <v>1.4484704049292585E-2</v>
      </c>
      <c r="E9" s="241">
        <v>32.97</v>
      </c>
      <c r="F9" s="106">
        <f t="shared" si="1"/>
        <v>-0.17209661944498345</v>
      </c>
      <c r="G9" s="241">
        <v>49.13</v>
      </c>
      <c r="H9" s="106">
        <f t="shared" si="2"/>
        <v>-2.4198057001118545E-2</v>
      </c>
      <c r="I9" s="242">
        <v>55.11</v>
      </c>
      <c r="J9" s="106">
        <f t="shared" si="3"/>
        <v>8.4046455927728747E-3</v>
      </c>
      <c r="K9" s="242">
        <v>32.01</v>
      </c>
      <c r="L9" s="106">
        <f t="shared" si="4"/>
        <v>-0.16347059413243203</v>
      </c>
      <c r="M9" s="242">
        <v>46.84</v>
      </c>
      <c r="N9" s="106">
        <f t="shared" si="5"/>
        <v>-2.781690292675032E-2</v>
      </c>
      <c r="O9" s="241">
        <v>67.62</v>
      </c>
      <c r="P9" s="106">
        <f t="shared" si="6"/>
        <v>0.12237142060732853</v>
      </c>
      <c r="Q9" s="241">
        <v>42.95</v>
      </c>
      <c r="R9" s="106">
        <f t="shared" si="7"/>
        <v>8.2325436829488563E-2</v>
      </c>
      <c r="S9" s="241">
        <v>55.14</v>
      </c>
      <c r="T9" s="106">
        <f t="shared" si="8"/>
        <v>0.11074921090365808</v>
      </c>
    </row>
    <row r="10" spans="2:20" ht="15" customHeight="1">
      <c r="B10" s="54" t="s">
        <v>93</v>
      </c>
      <c r="C10" s="241">
        <v>50.580976134469672</v>
      </c>
      <c r="D10" s="106">
        <f t="shared" si="0"/>
        <v>7.3545382601281073E-3</v>
      </c>
      <c r="E10" s="241">
        <v>28.820858127153148</v>
      </c>
      <c r="F10" s="106">
        <f t="shared" si="1"/>
        <v>-0.19603151866062507</v>
      </c>
      <c r="G10" s="241">
        <v>42.827469191379926</v>
      </c>
      <c r="H10" s="106">
        <f t="shared" si="2"/>
        <v>-3.8077040704200926E-2</v>
      </c>
      <c r="I10" s="242">
        <v>49.3802202479119</v>
      </c>
      <c r="J10" s="106">
        <f t="shared" si="3"/>
        <v>2.6386670161979708E-3</v>
      </c>
      <c r="K10" s="242">
        <v>28.111609765700699</v>
      </c>
      <c r="L10" s="106">
        <f t="shared" si="4"/>
        <v>-9.423803928537211E-2</v>
      </c>
      <c r="M10" s="242">
        <v>41.76364060964702</v>
      </c>
      <c r="N10" s="106">
        <f t="shared" si="5"/>
        <v>-6.9939177473603564E-3</v>
      </c>
      <c r="O10" s="241">
        <v>61.15555678674923</v>
      </c>
      <c r="P10" s="106">
        <f t="shared" si="6"/>
        <v>9.9823993658083809E-2</v>
      </c>
      <c r="Q10" s="241">
        <v>36.091338705840087</v>
      </c>
      <c r="R10" s="106">
        <f t="shared" si="7"/>
        <v>6.6421151791096866E-2</v>
      </c>
      <c r="S10" s="241">
        <v>48.47286530124947</v>
      </c>
      <c r="T10" s="106">
        <f t="shared" si="8"/>
        <v>9.2167922798642055E-2</v>
      </c>
    </row>
    <row r="11" spans="2:20" ht="15" customHeight="1">
      <c r="B11" s="54" t="s">
        <v>94</v>
      </c>
      <c r="C11" s="241">
        <v>63.379951956353565</v>
      </c>
      <c r="D11" s="106">
        <f t="shared" si="0"/>
        <v>0.22153694768065324</v>
      </c>
      <c r="E11" s="241">
        <v>45.374742571344512</v>
      </c>
      <c r="F11" s="106">
        <f t="shared" si="1"/>
        <v>0.22491471108513128</v>
      </c>
      <c r="G11" s="241">
        <v>56.964383992452234</v>
      </c>
      <c r="H11" s="106">
        <f t="shared" si="2"/>
        <v>0.23817162041391637</v>
      </c>
      <c r="I11" s="242">
        <v>61.651682005993862</v>
      </c>
      <c r="J11" s="106">
        <f t="shared" si="3"/>
        <v>0.22489439939930111</v>
      </c>
      <c r="K11" s="242">
        <v>44.416897110708497</v>
      </c>
      <c r="L11" s="106">
        <f t="shared" si="4"/>
        <v>0.23247062137351859</v>
      </c>
      <c r="M11" s="242">
        <v>55.479670354687428</v>
      </c>
      <c r="N11" s="106">
        <f t="shared" si="5"/>
        <v>0.24149090062143386</v>
      </c>
      <c r="O11" s="241">
        <v>76.902051347514444</v>
      </c>
      <c r="P11" s="106">
        <f t="shared" si="6"/>
        <v>0.26621113962862264</v>
      </c>
      <c r="Q11" s="241">
        <v>52.852481674918145</v>
      </c>
      <c r="R11" s="106">
        <f t="shared" si="7"/>
        <v>0.29556182049606416</v>
      </c>
      <c r="S11" s="241">
        <v>64.732779937093213</v>
      </c>
      <c r="T11" s="106">
        <f t="shared" si="8"/>
        <v>0.28307588975622822</v>
      </c>
    </row>
    <row r="12" spans="2:20" ht="15" customHeight="1">
      <c r="B12" s="54" t="s">
        <v>95</v>
      </c>
      <c r="C12" s="241">
        <v>75.94</v>
      </c>
      <c r="D12" s="106">
        <f t="shared" si="0"/>
        <v>0.19751782442570964</v>
      </c>
      <c r="E12" s="241">
        <v>59.62</v>
      </c>
      <c r="F12" s="106">
        <f t="shared" si="1"/>
        <v>0.21367275816499909</v>
      </c>
      <c r="G12" s="241">
        <v>70.13</v>
      </c>
      <c r="H12" s="106">
        <f t="shared" si="2"/>
        <v>0.21428151516519223</v>
      </c>
      <c r="I12" s="242">
        <v>72.335324614257246</v>
      </c>
      <c r="J12" s="106">
        <f t="shared" si="3"/>
        <v>0.17849764078133612</v>
      </c>
      <c r="K12" s="242">
        <v>58.212471969904364</v>
      </c>
      <c r="L12" s="106">
        <f t="shared" si="4"/>
        <v>0.21049419185297724</v>
      </c>
      <c r="M12" s="242">
        <v>67.277738366431521</v>
      </c>
      <c r="N12" s="106">
        <f t="shared" si="5"/>
        <v>0.19857583852917693</v>
      </c>
      <c r="O12" s="241">
        <v>77.965755263072182</v>
      </c>
      <c r="P12" s="106">
        <f t="shared" si="6"/>
        <v>0.19855568398604717</v>
      </c>
      <c r="Q12" s="241">
        <v>57.536755233479653</v>
      </c>
      <c r="R12" s="106">
        <f t="shared" si="7"/>
        <v>0.14699721280209088</v>
      </c>
      <c r="S12" s="241">
        <v>67.628520568727808</v>
      </c>
      <c r="T12" s="106">
        <f t="shared" si="8"/>
        <v>0.1787627117731041</v>
      </c>
    </row>
    <row r="13" spans="2:20" ht="15" customHeight="1">
      <c r="B13" s="54" t="s">
        <v>96</v>
      </c>
      <c r="C13" s="241">
        <v>81.64</v>
      </c>
      <c r="D13" s="106">
        <f t="shared" si="0"/>
        <v>8.8098094095695023E-2</v>
      </c>
      <c r="E13" s="241">
        <v>62.9</v>
      </c>
      <c r="F13" s="106">
        <f t="shared" si="1"/>
        <v>7.1732833532117901E-2</v>
      </c>
      <c r="G13" s="241">
        <v>74.959999999999994</v>
      </c>
      <c r="H13" s="106">
        <f t="shared" si="2"/>
        <v>9.334889148191361E-2</v>
      </c>
      <c r="I13" s="242">
        <v>78.84</v>
      </c>
      <c r="J13" s="106">
        <f t="shared" si="3"/>
        <v>8.7601466332240197E-2</v>
      </c>
      <c r="K13" s="242">
        <v>62.69</v>
      </c>
      <c r="L13" s="106">
        <f t="shared" si="4"/>
        <v>0.10661517811797139</v>
      </c>
      <c r="M13" s="242">
        <v>73.06</v>
      </c>
      <c r="N13" s="106">
        <f t="shared" si="5"/>
        <v>0.10304396442630326</v>
      </c>
      <c r="O13" s="241">
        <v>83.97</v>
      </c>
      <c r="P13" s="106">
        <f t="shared" si="6"/>
        <v>0.21224963752573789</v>
      </c>
      <c r="Q13" s="241">
        <v>62.78</v>
      </c>
      <c r="R13" s="106">
        <f t="shared" si="7"/>
        <v>0.18142789764174605</v>
      </c>
      <c r="S13" s="241">
        <v>73.25</v>
      </c>
      <c r="T13" s="106">
        <f t="shared" si="8"/>
        <v>0.20180278838738097</v>
      </c>
    </row>
    <row r="14" spans="2:20" ht="15" customHeight="1">
      <c r="B14" s="54" t="s">
        <v>97</v>
      </c>
      <c r="C14" s="241">
        <v>70.790000000000006</v>
      </c>
      <c r="D14" s="106">
        <f t="shared" si="0"/>
        <v>3.5440884604480694E-3</v>
      </c>
      <c r="E14" s="241">
        <v>57.23</v>
      </c>
      <c r="F14" s="106">
        <f t="shared" si="1"/>
        <v>2.6547085201793719E-2</v>
      </c>
      <c r="G14" s="241">
        <v>65.959999999999994</v>
      </c>
      <c r="H14" s="106">
        <f t="shared" si="2"/>
        <v>1.9632091513371419E-2</v>
      </c>
      <c r="I14" s="242">
        <v>67.409864648957367</v>
      </c>
      <c r="J14" s="106">
        <f t="shared" si="3"/>
        <v>-2.3194901237796994E-2</v>
      </c>
      <c r="K14" s="242">
        <v>55.578488881779897</v>
      </c>
      <c r="L14" s="106">
        <f t="shared" si="4"/>
        <v>3.4463991997138566E-2</v>
      </c>
      <c r="M14" s="242">
        <v>63.172887539601057</v>
      </c>
      <c r="N14" s="106">
        <f t="shared" si="5"/>
        <v>3.1397060859830184E-3</v>
      </c>
      <c r="O14" s="241">
        <v>73.377466635171402</v>
      </c>
      <c r="P14" s="106">
        <f t="shared" si="6"/>
        <v>0.10072846737432894</v>
      </c>
      <c r="Q14" s="241">
        <v>53.20364129801186</v>
      </c>
      <c r="R14" s="106">
        <f t="shared" si="7"/>
        <v>5.6078404309294561E-2</v>
      </c>
      <c r="S14" s="241">
        <v>63.169352342213095</v>
      </c>
      <c r="T14" s="106">
        <f t="shared" si="8"/>
        <v>8.4178259266423305E-2</v>
      </c>
    </row>
    <row r="15" spans="2:20" ht="30" customHeight="1">
      <c r="B15" s="108" t="str">
        <f>actualizaciones!$A$2</f>
        <v xml:space="preserve">acumulado julio 2011 </v>
      </c>
      <c r="C15" s="243">
        <v>65.441300613624193</v>
      </c>
      <c r="D15" s="110">
        <v>9.413311058001339E-2</v>
      </c>
      <c r="E15" s="243">
        <v>47.278604451485847</v>
      </c>
      <c r="F15" s="110">
        <v>5.0749401925271886E-2</v>
      </c>
      <c r="G15" s="243">
        <v>59.024602473662831</v>
      </c>
      <c r="H15" s="110">
        <v>9.3145009894978426E-2</v>
      </c>
      <c r="I15" s="243">
        <v>62.672561211812237</v>
      </c>
      <c r="J15" s="110">
        <v>8.6458742078393991E-2</v>
      </c>
      <c r="K15" s="243">
        <v>46.252029344572918</v>
      </c>
      <c r="L15" s="110">
        <v>7.5310810985757426E-2</v>
      </c>
      <c r="M15" s="243">
        <v>56.838527848777346</v>
      </c>
      <c r="N15" s="110">
        <v>9.4157795837930269E-2</v>
      </c>
      <c r="O15" s="243">
        <v>73.6594312858889</v>
      </c>
      <c r="P15" s="110">
        <v>0.15423968076953409</v>
      </c>
      <c r="Q15" s="243">
        <v>51.620471840500116</v>
      </c>
      <c r="R15" s="110">
        <v>0.1359483154382306</v>
      </c>
      <c r="S15" s="243">
        <v>62.571025114743321</v>
      </c>
      <c r="T15" s="110">
        <v>0.15108707955514245</v>
      </c>
    </row>
    <row r="16" spans="2:20" ht="15" customHeight="1" outlineLevel="1">
      <c r="B16" s="54" t="s">
        <v>86</v>
      </c>
      <c r="C16" s="241">
        <v>57.523687457326645</v>
      </c>
      <c r="D16" s="106">
        <f>C16/C29-1</f>
        <v>-7.0761729308551624E-2</v>
      </c>
      <c r="E16" s="241">
        <v>53.778240210399311</v>
      </c>
      <c r="F16" s="106">
        <f>E16/E29-1</f>
        <v>5.5298029194281728E-2</v>
      </c>
      <c r="G16" s="241">
        <v>56.135263758298194</v>
      </c>
      <c r="H16" s="106">
        <f t="shared" ref="H16:H67" si="9">G16/G29-1</f>
        <v>-2.387901905193468E-2</v>
      </c>
      <c r="I16" s="242">
        <v>55.442133976433112</v>
      </c>
      <c r="J16" s="106">
        <f t="shared" ref="J16:J67" si="10">I16/I29-1</f>
        <v>-7.023944347115596E-2</v>
      </c>
      <c r="K16" s="242">
        <v>54.564299332980916</v>
      </c>
      <c r="L16" s="106">
        <f t="shared" ref="L16:L67" si="11">K16/K29-1</f>
        <v>0.10394178440647428</v>
      </c>
      <c r="M16" s="242">
        <v>55.119295313924979</v>
      </c>
      <c r="N16" s="106">
        <f t="shared" ref="N16:N67" si="12">M16/M29-1</f>
        <v>-7.5615832500156577E-3</v>
      </c>
      <c r="O16" s="241">
        <v>62.50275279471974</v>
      </c>
      <c r="P16" s="106">
        <f t="shared" ref="P16:P67" si="13">O16/O29-1</f>
        <v>2.933736646522056E-2</v>
      </c>
      <c r="Q16" s="241">
        <v>49.683025678772104</v>
      </c>
      <c r="R16" s="106">
        <f t="shared" ref="R16:R67" si="14">Q16/Q29-1</f>
        <v>6.0187664708068578E-2</v>
      </c>
      <c r="S16" s="241">
        <v>55.975719530448927</v>
      </c>
      <c r="T16" s="106">
        <f t="shared" ref="T16:T67" si="15">S16/S29-1</f>
        <v>4.5511903302423162E-2</v>
      </c>
    </row>
    <row r="17" spans="2:20" ht="15" customHeight="1" outlineLevel="1">
      <c r="B17" s="54" t="s">
        <v>87</v>
      </c>
      <c r="C17" s="241">
        <v>59.71</v>
      </c>
      <c r="D17" s="106">
        <f t="shared" ref="D17:F40" si="16">C17/C30-1</f>
        <v>-4.8691353176050334E-2</v>
      </c>
      <c r="E17" s="241">
        <v>54.58</v>
      </c>
      <c r="F17" s="106">
        <f t="shared" si="16"/>
        <v>0.12356719104359404</v>
      </c>
      <c r="G17" s="241">
        <v>57.81</v>
      </c>
      <c r="H17" s="106">
        <f t="shared" si="9"/>
        <v>1.3015310863451646E-2</v>
      </c>
      <c r="I17" s="242">
        <v>57.825559185276425</v>
      </c>
      <c r="J17" s="106">
        <f t="shared" si="10"/>
        <v>-4.2770274865619573E-2</v>
      </c>
      <c r="K17" s="242">
        <v>54.755723316761802</v>
      </c>
      <c r="L17" s="106">
        <f t="shared" si="11"/>
        <v>0.16245167971765895</v>
      </c>
      <c r="M17" s="242">
        <v>56.696574685401501</v>
      </c>
      <c r="N17" s="106">
        <f t="shared" si="12"/>
        <v>2.9456690530531793E-2</v>
      </c>
      <c r="O17" s="241">
        <v>68.431356585991807</v>
      </c>
      <c r="P17" s="106">
        <f t="shared" si="13"/>
        <v>7.8211254595192958E-2</v>
      </c>
      <c r="Q17" s="241">
        <v>54.406122105735271</v>
      </c>
      <c r="R17" s="106">
        <f t="shared" si="14"/>
        <v>0.15852869789270096</v>
      </c>
      <c r="S17" s="241">
        <v>61.290551546705636</v>
      </c>
      <c r="T17" s="106">
        <f t="shared" si="15"/>
        <v>0.11613351176960762</v>
      </c>
    </row>
    <row r="18" spans="2:20" ht="15" customHeight="1" outlineLevel="1">
      <c r="B18" s="54" t="s">
        <v>88</v>
      </c>
      <c r="C18" s="241">
        <v>46.95</v>
      </c>
      <c r="D18" s="106">
        <f t="shared" si="16"/>
        <v>9.4175465876435993E-3</v>
      </c>
      <c r="E18" s="241">
        <v>36.39</v>
      </c>
      <c r="F18" s="106">
        <f t="shared" si="16"/>
        <v>-6.6880470311225793E-4</v>
      </c>
      <c r="G18" s="241">
        <v>43.03</v>
      </c>
      <c r="H18" s="106">
        <f t="shared" si="9"/>
        <v>1.3513729680979303E-2</v>
      </c>
      <c r="I18" s="242">
        <v>44.660480977364244</v>
      </c>
      <c r="J18" s="106">
        <f t="shared" si="10"/>
        <v>-4.4726589587543719E-3</v>
      </c>
      <c r="K18" s="242">
        <v>35.472585693836457</v>
      </c>
      <c r="L18" s="106">
        <f t="shared" si="11"/>
        <v>-4.093926750579624E-3</v>
      </c>
      <c r="M18" s="242">
        <v>41.281475777781417</v>
      </c>
      <c r="N18" s="106">
        <f t="shared" si="12"/>
        <v>3.0688961269007553E-3</v>
      </c>
      <c r="O18" s="241">
        <v>66.541548160495338</v>
      </c>
      <c r="P18" s="106">
        <f t="shared" si="13"/>
        <v>0.11288226170579074</v>
      </c>
      <c r="Q18" s="241">
        <v>46.569092517004343</v>
      </c>
      <c r="R18" s="106">
        <f t="shared" si="14"/>
        <v>8.684935476957345E-2</v>
      </c>
      <c r="S18" s="241">
        <v>56.372776144118234</v>
      </c>
      <c r="T18" s="106">
        <f t="shared" si="15"/>
        <v>0.1051149329562584</v>
      </c>
    </row>
    <row r="19" spans="2:20" ht="15" customHeight="1" outlineLevel="1">
      <c r="B19" s="54" t="s">
        <v>89</v>
      </c>
      <c r="C19" s="241">
        <v>51.018484135825389</v>
      </c>
      <c r="D19" s="106">
        <f t="shared" si="16"/>
        <v>-3.7750204907103235E-2</v>
      </c>
      <c r="E19" s="241">
        <v>34.169993696154656</v>
      </c>
      <c r="F19" s="106">
        <f t="shared" si="16"/>
        <v>-3.0088172121638945E-2</v>
      </c>
      <c r="G19" s="241">
        <v>44.772809887313706</v>
      </c>
      <c r="H19" s="106">
        <f t="shared" si="9"/>
        <v>-2.3919557721523654E-2</v>
      </c>
      <c r="I19" s="242">
        <v>47.364822649458219</v>
      </c>
      <c r="J19" s="106">
        <f t="shared" si="10"/>
        <v>-4.7783323606274797E-2</v>
      </c>
      <c r="K19" s="242">
        <v>33.190940894862827</v>
      </c>
      <c r="L19" s="106">
        <f t="shared" si="11"/>
        <v>-3.6746782603615968E-2</v>
      </c>
      <c r="M19" s="242">
        <v>42.152135883979462</v>
      </c>
      <c r="N19" s="106">
        <f t="shared" si="12"/>
        <v>-3.3500025245630338E-2</v>
      </c>
      <c r="O19" s="241">
        <v>62.925694614051615</v>
      </c>
      <c r="P19" s="106">
        <f t="shared" si="13"/>
        <v>5.8193276842755992E-2</v>
      </c>
      <c r="Q19" s="241">
        <v>42.88564967950515</v>
      </c>
      <c r="R19" s="106">
        <f t="shared" si="14"/>
        <v>5.1737083078047919E-2</v>
      </c>
      <c r="S19" s="241">
        <v>52.722510199732064</v>
      </c>
      <c r="T19" s="106">
        <f t="shared" si="15"/>
        <v>5.9118230753032686E-2</v>
      </c>
    </row>
    <row r="20" spans="2:20" ht="15" customHeight="1" outlineLevel="1">
      <c r="B20" s="54" t="s">
        <v>90</v>
      </c>
      <c r="C20" s="241">
        <v>62.430874150026554</v>
      </c>
      <c r="D20" s="106">
        <f t="shared" si="16"/>
        <v>-0.132543085312956</v>
      </c>
      <c r="E20" s="241">
        <v>45.362267757525636</v>
      </c>
      <c r="F20" s="106">
        <f t="shared" si="16"/>
        <v>-0.12478742509115115</v>
      </c>
      <c r="G20" s="241">
        <v>56.103603716788363</v>
      </c>
      <c r="H20" s="106">
        <f t="shared" si="9"/>
        <v>-0.12173444400769629</v>
      </c>
      <c r="I20" s="242">
        <v>58.127052515016508</v>
      </c>
      <c r="J20" s="106">
        <f t="shared" si="10"/>
        <v>-0.1487276950161579</v>
      </c>
      <c r="K20" s="242">
        <v>44.23441295787029</v>
      </c>
      <c r="L20" s="106">
        <f t="shared" si="11"/>
        <v>-0.1256725244939576</v>
      </c>
      <c r="M20" s="242">
        <v>53.017797364526508</v>
      </c>
      <c r="N20" s="106">
        <f t="shared" si="12"/>
        <v>-0.13354844946715005</v>
      </c>
      <c r="O20" s="241">
        <v>75.758073707743435</v>
      </c>
      <c r="P20" s="106">
        <f t="shared" si="13"/>
        <v>5.3936846887755019E-2</v>
      </c>
      <c r="Q20" s="241">
        <v>57.308421964492076</v>
      </c>
      <c r="R20" s="106">
        <f t="shared" si="14"/>
        <v>3.6394428775246679E-2</v>
      </c>
      <c r="S20" s="241">
        <v>66.364621760345088</v>
      </c>
      <c r="T20" s="106">
        <f t="shared" si="15"/>
        <v>4.8647891791392839E-2</v>
      </c>
    </row>
    <row r="21" spans="2:20" ht="15" customHeight="1" outlineLevel="1">
      <c r="B21" s="54" t="s">
        <v>91</v>
      </c>
      <c r="C21" s="241">
        <v>51.328414168153998</v>
      </c>
      <c r="D21" s="106">
        <f t="shared" si="16"/>
        <v>-8.423881947985723E-2</v>
      </c>
      <c r="E21" s="241">
        <v>38.863206555999156</v>
      </c>
      <c r="F21" s="106">
        <f t="shared" si="16"/>
        <v>-0.13057703454140601</v>
      </c>
      <c r="G21" s="241">
        <v>46.707606953148165</v>
      </c>
      <c r="H21" s="106">
        <f t="shared" si="9"/>
        <v>-9.28800358681654E-2</v>
      </c>
      <c r="I21" s="242">
        <v>47.798010928319826</v>
      </c>
      <c r="J21" s="106">
        <f t="shared" si="10"/>
        <v>-0.10337645646603899</v>
      </c>
      <c r="K21" s="242">
        <v>37.648564691347758</v>
      </c>
      <c r="L21" s="106">
        <f t="shared" si="11"/>
        <v>-0.13634688950410601</v>
      </c>
      <c r="M21" s="242">
        <v>44.065378965360942</v>
      </c>
      <c r="N21" s="106">
        <f t="shared" si="12"/>
        <v>-0.10822133134609357</v>
      </c>
      <c r="O21" s="241">
        <v>69.497909001516803</v>
      </c>
      <c r="P21" s="106">
        <f t="shared" si="13"/>
        <v>5.284395530463315E-2</v>
      </c>
      <c r="Q21" s="241">
        <v>50.674079070869361</v>
      </c>
      <c r="R21" s="106">
        <f t="shared" si="14"/>
        <v>6.9357846400430079E-2</v>
      </c>
      <c r="S21" s="241">
        <v>59.913948047662259</v>
      </c>
      <c r="T21" s="106">
        <f t="shared" si="15"/>
        <v>6.3081132242310378E-2</v>
      </c>
    </row>
    <row r="22" spans="2:20" ht="15" customHeight="1" outlineLevel="1">
      <c r="B22" s="54" t="s">
        <v>92</v>
      </c>
      <c r="C22" s="241">
        <v>57.250739974861126</v>
      </c>
      <c r="D22" s="106">
        <f t="shared" si="16"/>
        <v>0.13270363253281148</v>
      </c>
      <c r="E22" s="241">
        <v>39.823487588488049</v>
      </c>
      <c r="F22" s="106">
        <f t="shared" si="16"/>
        <v>-3.4240303211903411E-2</v>
      </c>
      <c r="G22" s="241">
        <v>50.348331802877254</v>
      </c>
      <c r="H22" s="106">
        <f t="shared" si="9"/>
        <v>7.8898167490600635E-2</v>
      </c>
      <c r="I22" s="242">
        <v>54.650680399835487</v>
      </c>
      <c r="J22" s="106">
        <f t="shared" si="10"/>
        <v>0.11225595530154853</v>
      </c>
      <c r="K22" s="242">
        <v>38.265241813947114</v>
      </c>
      <c r="L22" s="106">
        <f t="shared" si="11"/>
        <v>-4.7249314455221403E-2</v>
      </c>
      <c r="M22" s="242">
        <v>48.180224631565281</v>
      </c>
      <c r="N22" s="106">
        <f t="shared" si="12"/>
        <v>6.1407831914374933E-2</v>
      </c>
      <c r="O22" s="241">
        <v>60.247435704848954</v>
      </c>
      <c r="P22" s="106">
        <f t="shared" si="13"/>
        <v>6.9817041760255716E-2</v>
      </c>
      <c r="Q22" s="241">
        <v>39.683073628774395</v>
      </c>
      <c r="R22" s="106">
        <f t="shared" si="14"/>
        <v>6.9272393104034879E-2</v>
      </c>
      <c r="S22" s="241">
        <v>49.642168960120578</v>
      </c>
      <c r="T22" s="106">
        <f t="shared" si="15"/>
        <v>7.3443333386952414E-2</v>
      </c>
    </row>
    <row r="23" spans="2:20" ht="15" customHeight="1" outlineLevel="1">
      <c r="B23" s="54" t="s">
        <v>93</v>
      </c>
      <c r="C23" s="241">
        <v>50.211692322180411</v>
      </c>
      <c r="D23" s="106">
        <f t="shared" si="16"/>
        <v>6.0661012297853922E-2</v>
      </c>
      <c r="E23" s="241">
        <v>35.848243800725754</v>
      </c>
      <c r="F23" s="106">
        <f t="shared" si="16"/>
        <v>1.8705422015508955E-2</v>
      </c>
      <c r="G23" s="241">
        <v>44.522764299890397</v>
      </c>
      <c r="H23" s="106">
        <f t="shared" si="9"/>
        <v>5.3045513242440778E-2</v>
      </c>
      <c r="I23" s="242">
        <v>49.250265197596001</v>
      </c>
      <c r="J23" s="106">
        <f t="shared" si="10"/>
        <v>4.3212476072561179E-2</v>
      </c>
      <c r="K23" s="242">
        <v>31.036421250812086</v>
      </c>
      <c r="L23" s="106">
        <f t="shared" si="11"/>
        <v>-9.9666077204198178E-2</v>
      </c>
      <c r="M23" s="242">
        <v>42.057789328848799</v>
      </c>
      <c r="N23" s="106">
        <f t="shared" si="12"/>
        <v>3.8335534435620655E-3</v>
      </c>
      <c r="O23" s="241">
        <v>55.604857813059709</v>
      </c>
      <c r="P23" s="106">
        <f t="shared" si="13"/>
        <v>6.9007013858599642E-2</v>
      </c>
      <c r="Q23" s="241">
        <v>33.843419783284723</v>
      </c>
      <c r="R23" s="106">
        <f t="shared" si="14"/>
        <v>1.5306304370241497E-2</v>
      </c>
      <c r="S23" s="241">
        <v>44.382245888562132</v>
      </c>
      <c r="T23" s="106">
        <f t="shared" si="15"/>
        <v>5.1243076318947756E-2</v>
      </c>
    </row>
    <row r="24" spans="2:20" ht="15" customHeight="1" outlineLevel="1">
      <c r="B24" s="54" t="s">
        <v>94</v>
      </c>
      <c r="C24" s="241">
        <v>51.885415399586428</v>
      </c>
      <c r="D24" s="106">
        <f t="shared" si="16"/>
        <v>-0.13711266589744842</v>
      </c>
      <c r="E24" s="241">
        <v>37.043185260749944</v>
      </c>
      <c r="F24" s="106">
        <f t="shared" si="16"/>
        <v>-9.4077151852532626E-2</v>
      </c>
      <c r="G24" s="241">
        <v>46.00685644322008</v>
      </c>
      <c r="H24" s="106">
        <f t="shared" si="9"/>
        <v>-0.11712039065016155</v>
      </c>
      <c r="I24" s="242">
        <v>50.332242547788923</v>
      </c>
      <c r="J24" s="106">
        <f t="shared" si="10"/>
        <v>-0.15036484633127101</v>
      </c>
      <c r="K24" s="242">
        <v>36.038909439649267</v>
      </c>
      <c r="L24" s="106">
        <f t="shared" si="11"/>
        <v>-0.10787626899694724</v>
      </c>
      <c r="M24" s="242">
        <v>44.687939578869916</v>
      </c>
      <c r="N24" s="106">
        <f t="shared" si="12"/>
        <v>-0.13025367171163793</v>
      </c>
      <c r="O24" s="241">
        <v>60.733987358593033</v>
      </c>
      <c r="P24" s="106">
        <f t="shared" si="13"/>
        <v>-2.6782142167815937E-2</v>
      </c>
      <c r="Q24" s="241">
        <v>40.7950287194178</v>
      </c>
      <c r="R24" s="106">
        <f t="shared" si="14"/>
        <v>-6.4336561498255285E-2</v>
      </c>
      <c r="S24" s="241">
        <v>50.451248015728673</v>
      </c>
      <c r="T24" s="106">
        <f t="shared" si="15"/>
        <v>-3.9832716267403034E-2</v>
      </c>
    </row>
    <row r="25" spans="2:20" ht="15" customHeight="1" outlineLevel="1">
      <c r="B25" s="54" t="s">
        <v>95</v>
      </c>
      <c r="C25" s="241">
        <v>63.414504946027286</v>
      </c>
      <c r="D25" s="106">
        <f t="shared" si="16"/>
        <v>-3.5374126163259967E-2</v>
      </c>
      <c r="E25" s="241">
        <v>49.123620513771677</v>
      </c>
      <c r="F25" s="106">
        <f t="shared" si="16"/>
        <v>-0.10505337012622196</v>
      </c>
      <c r="G25" s="241">
        <v>57.754317367220594</v>
      </c>
      <c r="H25" s="106">
        <f t="shared" si="9"/>
        <v>-5.6610301090810222E-2</v>
      </c>
      <c r="I25" s="242">
        <v>61.379269767820155</v>
      </c>
      <c r="J25" s="106">
        <f t="shared" si="10"/>
        <v>-4.2300015931416191E-2</v>
      </c>
      <c r="K25" s="242">
        <v>48.089839969240153</v>
      </c>
      <c r="L25" s="106">
        <f t="shared" si="11"/>
        <v>-0.11892962570809407</v>
      </c>
      <c r="M25" s="242">
        <v>56.131398784903652</v>
      </c>
      <c r="N25" s="106">
        <f t="shared" si="12"/>
        <v>-6.6406921886021042E-2</v>
      </c>
      <c r="O25" s="241">
        <v>65.049756389941592</v>
      </c>
      <c r="P25" s="106">
        <f t="shared" si="13"/>
        <v>2.766340058406902E-2</v>
      </c>
      <c r="Q25" s="241">
        <v>50.162942500024499</v>
      </c>
      <c r="R25" s="106">
        <f t="shared" si="14"/>
        <v>-3.0716250176164528E-2</v>
      </c>
      <c r="S25" s="241">
        <v>57.372463425654566</v>
      </c>
      <c r="T25" s="106">
        <f t="shared" si="15"/>
        <v>2.2417830811127804E-3</v>
      </c>
    </row>
    <row r="26" spans="2:20" ht="15" customHeight="1" outlineLevel="1">
      <c r="B26" s="54" t="s">
        <v>96</v>
      </c>
      <c r="C26" s="241">
        <v>75.03</v>
      </c>
      <c r="D26" s="106">
        <f t="shared" si="16"/>
        <v>9.4050743657043023E-2</v>
      </c>
      <c r="E26" s="241">
        <v>58.69</v>
      </c>
      <c r="F26" s="106">
        <f t="shared" si="16"/>
        <v>-5.1091350040420425E-2</v>
      </c>
      <c r="G26" s="241">
        <v>68.56</v>
      </c>
      <c r="H26" s="106">
        <f t="shared" si="9"/>
        <v>4.2262085740346622E-2</v>
      </c>
      <c r="I26" s="242">
        <v>72.489788254768669</v>
      </c>
      <c r="J26" s="106">
        <f t="shared" si="10"/>
        <v>7.9593531764988068E-2</v>
      </c>
      <c r="K26" s="242">
        <v>56.650226058364161</v>
      </c>
      <c r="L26" s="106">
        <f t="shared" si="11"/>
        <v>-7.1773738805785414E-2</v>
      </c>
      <c r="M26" s="242">
        <v>66.234893944593352</v>
      </c>
      <c r="N26" s="106">
        <f t="shared" si="12"/>
        <v>2.538785564880186E-2</v>
      </c>
      <c r="O26" s="241">
        <v>69.267910998420234</v>
      </c>
      <c r="P26" s="106">
        <f t="shared" si="13"/>
        <v>3.2201918099518112E-2</v>
      </c>
      <c r="Q26" s="241">
        <v>53.139087137958619</v>
      </c>
      <c r="R26" s="106">
        <f t="shared" si="14"/>
        <v>-3.2014192254732565E-2</v>
      </c>
      <c r="S26" s="241">
        <v>60.950099889757524</v>
      </c>
      <c r="T26" s="106">
        <f t="shared" si="15"/>
        <v>4.05339196311294E-3</v>
      </c>
    </row>
    <row r="27" spans="2:20" ht="15" customHeight="1" outlineLevel="1">
      <c r="B27" s="54" t="s">
        <v>97</v>
      </c>
      <c r="C27" s="241">
        <v>70.540000000000006</v>
      </c>
      <c r="D27" s="106">
        <f t="shared" si="16"/>
        <v>1.3069079419790519E-2</v>
      </c>
      <c r="E27" s="241">
        <v>55.75</v>
      </c>
      <c r="F27" s="106">
        <f t="shared" si="16"/>
        <v>-0.10124133483798159</v>
      </c>
      <c r="G27" s="241">
        <v>64.69</v>
      </c>
      <c r="H27" s="106">
        <f t="shared" si="9"/>
        <v>-2.6632560938910532E-2</v>
      </c>
      <c r="I27" s="242">
        <v>69.01055771962946</v>
      </c>
      <c r="J27" s="106">
        <f t="shared" si="10"/>
        <v>2.2157269961797788E-2</v>
      </c>
      <c r="K27" s="242">
        <v>53.726847248186893</v>
      </c>
      <c r="L27" s="106">
        <f t="shared" si="11"/>
        <v>-0.11782302318599447</v>
      </c>
      <c r="M27" s="242">
        <v>62.975164033818295</v>
      </c>
      <c r="N27" s="106">
        <f t="shared" si="12"/>
        <v>-2.7511955981026404E-2</v>
      </c>
      <c r="O27" s="241">
        <v>66.662640978301908</v>
      </c>
      <c r="P27" s="106">
        <f t="shared" si="13"/>
        <v>-7.0077411458493444E-3</v>
      </c>
      <c r="Q27" s="241">
        <v>50.378495650432853</v>
      </c>
      <c r="R27" s="106">
        <f t="shared" si="14"/>
        <v>-4.5185692372421538E-2</v>
      </c>
      <c r="S27" s="241">
        <v>58.264728887807387</v>
      </c>
      <c r="T27" s="106">
        <f t="shared" si="15"/>
        <v>-2.2362553070906399E-2</v>
      </c>
    </row>
    <row r="28" spans="2:20" ht="15" customHeight="1">
      <c r="B28" s="112">
        <v>2010</v>
      </c>
      <c r="C28" s="244">
        <v>58.031300333463662</v>
      </c>
      <c r="D28" s="114">
        <f>C28/C41-1</f>
        <v>-2.4140162232569096E-2</v>
      </c>
      <c r="E28" s="244">
        <v>44.942513370789094</v>
      </c>
      <c r="F28" s="114">
        <f>E28/E41-1</f>
        <v>-4.3332598885459039E-2</v>
      </c>
      <c r="G28" s="244">
        <v>53.009782628853443</v>
      </c>
      <c r="H28" s="114">
        <f t="shared" si="9"/>
        <v>-2.4803804613551916E-2</v>
      </c>
      <c r="I28" s="244">
        <v>55.5874994658475</v>
      </c>
      <c r="J28" s="114">
        <f t="shared" si="10"/>
        <v>-3.3145620100315853E-2</v>
      </c>
      <c r="K28" s="244">
        <v>43.581258586830579</v>
      </c>
      <c r="L28" s="114">
        <f t="shared" si="11"/>
        <v>-5.3314345418856268E-2</v>
      </c>
      <c r="M28" s="244">
        <v>51.007081897484234</v>
      </c>
      <c r="N28" s="114">
        <f t="shared" si="12"/>
        <v>-3.4078517105251227E-2</v>
      </c>
      <c r="O28" s="244">
        <v>65.251993240038132</v>
      </c>
      <c r="P28" s="114">
        <f t="shared" si="13"/>
        <v>4.4876241610041001E-2</v>
      </c>
      <c r="Q28" s="244">
        <v>47.400441749110826</v>
      </c>
      <c r="R28" s="114">
        <f t="shared" si="14"/>
        <v>2.8312512423767977E-2</v>
      </c>
      <c r="S28" s="244">
        <v>56.104302420489866</v>
      </c>
      <c r="T28" s="114">
        <f t="shared" si="15"/>
        <v>4.0435818049023187E-2</v>
      </c>
    </row>
    <row r="29" spans="2:20" ht="15" hidden="1" customHeight="1" outlineLevel="1">
      <c r="B29" s="54" t="s">
        <v>86</v>
      </c>
      <c r="C29" s="241">
        <v>61.904130804387911</v>
      </c>
      <c r="D29" s="106">
        <f t="shared" si="16"/>
        <v>-5.0841294014291494E-2</v>
      </c>
      <c r="E29" s="241">
        <v>50.960239404084646</v>
      </c>
      <c r="F29" s="106">
        <f t="shared" si="16"/>
        <v>-0.15320306739639999</v>
      </c>
      <c r="G29" s="241">
        <v>57.508510578039591</v>
      </c>
      <c r="H29" s="106">
        <f t="shared" si="9"/>
        <v>-9.0055212372791349E-2</v>
      </c>
      <c r="I29" s="242">
        <v>59.630550669325075</v>
      </c>
      <c r="J29" s="106">
        <f t="shared" si="10"/>
        <v>-5.4542690575146824E-2</v>
      </c>
      <c r="K29" s="242">
        <v>49.426790528014109</v>
      </c>
      <c r="L29" s="106">
        <f t="shared" si="11"/>
        <v>-0.16782912417106721</v>
      </c>
      <c r="M29" s="242">
        <v>55.539260052455894</v>
      </c>
      <c r="N29" s="106">
        <f t="shared" si="12"/>
        <v>-9.8080599497010756E-2</v>
      </c>
      <c r="O29" s="241">
        <v>60.721348346029949</v>
      </c>
      <c r="P29" s="106">
        <f t="shared" si="13"/>
        <v>-6.0628297604490511E-2</v>
      </c>
      <c r="Q29" s="241">
        <v>46.862482306330861</v>
      </c>
      <c r="R29" s="106">
        <f t="shared" si="14"/>
        <v>-9.6751631345300404E-2</v>
      </c>
      <c r="S29" s="241">
        <v>53.539055226095769</v>
      </c>
      <c r="T29" s="106">
        <f t="shared" si="15"/>
        <v>-7.6514199942942507E-2</v>
      </c>
    </row>
    <row r="30" spans="2:20" ht="15" hidden="1" customHeight="1" outlineLevel="1">
      <c r="B30" s="54" t="s">
        <v>87</v>
      </c>
      <c r="C30" s="241">
        <v>62.766169738232186</v>
      </c>
      <c r="D30" s="106">
        <f t="shared" si="16"/>
        <v>-3.0338795948830821E-2</v>
      </c>
      <c r="E30" s="241">
        <v>48.577424149689605</v>
      </c>
      <c r="F30" s="106">
        <f t="shared" si="16"/>
        <v>-0.15059583581588376</v>
      </c>
      <c r="G30" s="241">
        <v>57.06725197541703</v>
      </c>
      <c r="H30" s="106">
        <f t="shared" si="9"/>
        <v>-7.5085057124521404E-2</v>
      </c>
      <c r="I30" s="242">
        <v>60.409280726377986</v>
      </c>
      <c r="J30" s="106">
        <f t="shared" si="10"/>
        <v>-4.0499124318455038E-2</v>
      </c>
      <c r="K30" s="242">
        <v>47.103655379517448</v>
      </c>
      <c r="L30" s="106">
        <f t="shared" si="11"/>
        <v>-0.17204803249705636</v>
      </c>
      <c r="M30" s="242">
        <v>55.074268987637403</v>
      </c>
      <c r="N30" s="106">
        <f t="shared" si="12"/>
        <v>-8.9633892677917104E-2</v>
      </c>
      <c r="O30" s="241">
        <v>63.467484961176638</v>
      </c>
      <c r="P30" s="106">
        <f t="shared" si="13"/>
        <v>-6.2358975251137649E-2</v>
      </c>
      <c r="Q30" s="241">
        <v>46.961393537075921</v>
      </c>
      <c r="R30" s="106">
        <f t="shared" si="14"/>
        <v>-0.1351318529536264</v>
      </c>
      <c r="S30" s="241">
        <v>54.913279549801061</v>
      </c>
      <c r="T30" s="106">
        <f t="shared" si="15"/>
        <v>-9.5231853005462996E-2</v>
      </c>
    </row>
    <row r="31" spans="2:20" ht="15" hidden="1" customHeight="1" outlineLevel="1">
      <c r="B31" s="54" t="s">
        <v>88</v>
      </c>
      <c r="C31" s="241">
        <v>46.511971342994215</v>
      </c>
      <c r="D31" s="106">
        <f t="shared" si="16"/>
        <v>-0.16525535996062068</v>
      </c>
      <c r="E31" s="241">
        <v>36.41435409127704</v>
      </c>
      <c r="F31" s="106">
        <f t="shared" si="16"/>
        <v>-0.21807270579177496</v>
      </c>
      <c r="G31" s="241">
        <v>42.456257611373871</v>
      </c>
      <c r="H31" s="106">
        <f t="shared" si="9"/>
        <v>-0.18416107587675112</v>
      </c>
      <c r="I31" s="242">
        <v>44.861129510167736</v>
      </c>
      <c r="J31" s="106">
        <f t="shared" si="10"/>
        <v>-0.16785089746903992</v>
      </c>
      <c r="K31" s="242">
        <v>35.618404834200163</v>
      </c>
      <c r="L31" s="106">
        <f t="shared" si="11"/>
        <v>-0.24267360898242429</v>
      </c>
      <c r="M31" s="242">
        <v>41.155174821170803</v>
      </c>
      <c r="N31" s="106">
        <f t="shared" si="12"/>
        <v>-0.19490890088108193</v>
      </c>
      <c r="O31" s="241">
        <v>59.792082639993346</v>
      </c>
      <c r="P31" s="106">
        <f t="shared" si="13"/>
        <v>-9.6925539197951327E-2</v>
      </c>
      <c r="Q31" s="241">
        <v>42.847789633989905</v>
      </c>
      <c r="R31" s="106">
        <f t="shared" si="14"/>
        <v>-0.11182092508637309</v>
      </c>
      <c r="S31" s="241">
        <v>51.010781288890179</v>
      </c>
      <c r="T31" s="106">
        <f t="shared" si="15"/>
        <v>-0.10228116041542146</v>
      </c>
    </row>
    <row r="32" spans="2:20" ht="15" hidden="1" customHeight="1" outlineLevel="1">
      <c r="B32" s="54" t="s">
        <v>89</v>
      </c>
      <c r="C32" s="241">
        <v>53.02</v>
      </c>
      <c r="D32" s="106">
        <f t="shared" si="16"/>
        <v>-0.1662211039471615</v>
      </c>
      <c r="E32" s="241">
        <v>35.229999999999997</v>
      </c>
      <c r="F32" s="106">
        <f t="shared" si="16"/>
        <v>-0.25122210414452717</v>
      </c>
      <c r="G32" s="241">
        <v>45.87</v>
      </c>
      <c r="H32" s="106">
        <f t="shared" si="9"/>
        <v>-0.19441517386722873</v>
      </c>
      <c r="I32" s="242">
        <v>49.74164370743879</v>
      </c>
      <c r="J32" s="106">
        <f t="shared" si="10"/>
        <v>-0.17412514976595828</v>
      </c>
      <c r="K32" s="242">
        <v>34.457129543336443</v>
      </c>
      <c r="L32" s="106">
        <f t="shared" si="11"/>
        <v>-0.27678792296016208</v>
      </c>
      <c r="M32" s="242">
        <v>43.613178463550589</v>
      </c>
      <c r="N32" s="106">
        <f t="shared" si="12"/>
        <v>-0.20878819958320638</v>
      </c>
      <c r="O32" s="241">
        <v>59.465218680842327</v>
      </c>
      <c r="P32" s="106">
        <f t="shared" si="13"/>
        <v>-0.10530589180506589</v>
      </c>
      <c r="Q32" s="241">
        <v>40.776017475769336</v>
      </c>
      <c r="R32" s="106">
        <f t="shared" si="14"/>
        <v>-8.7214623177495842E-2</v>
      </c>
      <c r="S32" s="241">
        <v>49.779626739355038</v>
      </c>
      <c r="T32" s="106">
        <f t="shared" si="15"/>
        <v>-9.6216339181741883E-2</v>
      </c>
    </row>
    <row r="33" spans="2:20" ht="15" hidden="1" customHeight="1" outlineLevel="1">
      <c r="B33" s="54" t="s">
        <v>90</v>
      </c>
      <c r="C33" s="241">
        <v>71.97</v>
      </c>
      <c r="D33" s="106">
        <f t="shared" si="16"/>
        <v>-0.14727488151658774</v>
      </c>
      <c r="E33" s="241">
        <v>51.83</v>
      </c>
      <c r="F33" s="106">
        <f t="shared" si="16"/>
        <v>-0.31999475203358696</v>
      </c>
      <c r="G33" s="241">
        <v>63.88</v>
      </c>
      <c r="H33" s="106">
        <f t="shared" si="9"/>
        <v>-0.21242756750092462</v>
      </c>
      <c r="I33" s="242">
        <v>68.282560321423603</v>
      </c>
      <c r="J33" s="106">
        <f t="shared" si="10"/>
        <v>-0.16320138624645808</v>
      </c>
      <c r="K33" s="242">
        <v>50.592500175370034</v>
      </c>
      <c r="L33" s="106">
        <f t="shared" si="11"/>
        <v>-0.33175469990150708</v>
      </c>
      <c r="M33" s="242">
        <v>61.189569494014584</v>
      </c>
      <c r="N33" s="106">
        <f t="shared" si="12"/>
        <v>-0.22749569985056239</v>
      </c>
      <c r="O33" s="241">
        <v>71.881037209634371</v>
      </c>
      <c r="P33" s="106">
        <f t="shared" si="13"/>
        <v>-0.1121541633274602</v>
      </c>
      <c r="Q33" s="241">
        <v>55.295957189017301</v>
      </c>
      <c r="R33" s="106">
        <f t="shared" si="14"/>
        <v>-0.12720596534062967</v>
      </c>
      <c r="S33" s="241">
        <v>63.285896324051336</v>
      </c>
      <c r="T33" s="106">
        <f t="shared" si="15"/>
        <v>-0.11812677448346953</v>
      </c>
    </row>
    <row r="34" spans="2:20" ht="15" hidden="1" customHeight="1" outlineLevel="1">
      <c r="B34" s="54" t="s">
        <v>91</v>
      </c>
      <c r="C34" s="241">
        <v>56.05</v>
      </c>
      <c r="D34" s="106">
        <f t="shared" si="16"/>
        <v>-0.18330176307737145</v>
      </c>
      <c r="E34" s="241">
        <v>44.7</v>
      </c>
      <c r="F34" s="106">
        <f t="shared" si="16"/>
        <v>-0.25870646766169147</v>
      </c>
      <c r="G34" s="241">
        <v>51.49</v>
      </c>
      <c r="H34" s="106">
        <f t="shared" si="9"/>
        <v>-0.21124387254901955</v>
      </c>
      <c r="I34" s="242">
        <v>53.308895659741729</v>
      </c>
      <c r="J34" s="106">
        <f t="shared" si="10"/>
        <v>-0.18419364375114877</v>
      </c>
      <c r="K34" s="242">
        <v>43.592229604465423</v>
      </c>
      <c r="L34" s="106">
        <f t="shared" si="11"/>
        <v>-0.28005923459353321</v>
      </c>
      <c r="M34" s="242">
        <v>49.412909855620725</v>
      </c>
      <c r="N34" s="106">
        <f t="shared" si="12"/>
        <v>-0.22060438124206727</v>
      </c>
      <c r="O34" s="241">
        <v>66.009695597680533</v>
      </c>
      <c r="P34" s="106">
        <f t="shared" si="13"/>
        <v>-0.13501929437830051</v>
      </c>
      <c r="Q34" s="241">
        <v>47.387391640173199</v>
      </c>
      <c r="R34" s="106">
        <f t="shared" si="14"/>
        <v>-0.1521213939758681</v>
      </c>
      <c r="S34" s="241">
        <v>56.358772844823612</v>
      </c>
      <c r="T34" s="106">
        <f t="shared" si="15"/>
        <v>-0.14143615653805086</v>
      </c>
    </row>
    <row r="35" spans="2:20" ht="15" hidden="1" customHeight="1" outlineLevel="1">
      <c r="B35" s="54" t="s">
        <v>92</v>
      </c>
      <c r="C35" s="241">
        <v>50.543441665181312</v>
      </c>
      <c r="D35" s="106">
        <f t="shared" si="16"/>
        <v>-0.17708496149167519</v>
      </c>
      <c r="E35" s="241">
        <v>41.235400194201695</v>
      </c>
      <c r="F35" s="106">
        <f t="shared" si="16"/>
        <v>-0.17906828201868008</v>
      </c>
      <c r="G35" s="241">
        <v>46.666435554322959</v>
      </c>
      <c r="H35" s="106">
        <f t="shared" si="9"/>
        <v>-0.18013992350100216</v>
      </c>
      <c r="I35" s="242">
        <v>49.134985647272984</v>
      </c>
      <c r="J35" s="106">
        <f t="shared" si="10"/>
        <v>-0.17885999950334952</v>
      </c>
      <c r="K35" s="242">
        <v>40.162911866148086</v>
      </c>
      <c r="L35" s="106">
        <f t="shared" si="11"/>
        <v>-0.20002119832815357</v>
      </c>
      <c r="M35" s="242">
        <v>45.392754022425599</v>
      </c>
      <c r="N35" s="106">
        <f t="shared" si="12"/>
        <v>-0.18818405348738709</v>
      </c>
      <c r="O35" s="241">
        <v>56.315644033599447</v>
      </c>
      <c r="P35" s="106">
        <f t="shared" si="13"/>
        <v>-0.15316143787072856</v>
      </c>
      <c r="Q35" s="241">
        <v>37.112221249420614</v>
      </c>
      <c r="R35" s="106">
        <f t="shared" si="14"/>
        <v>-0.18639408255965206</v>
      </c>
      <c r="S35" s="241">
        <v>46.245728503887108</v>
      </c>
      <c r="T35" s="106">
        <f t="shared" si="15"/>
        <v>-0.16609189311090755</v>
      </c>
    </row>
    <row r="36" spans="2:20" ht="15" hidden="1" customHeight="1" outlineLevel="1">
      <c r="B36" s="54" t="s">
        <v>93</v>
      </c>
      <c r="C36" s="241">
        <v>47.34</v>
      </c>
      <c r="D36" s="106">
        <f t="shared" si="16"/>
        <v>-0.18952234206471485</v>
      </c>
      <c r="E36" s="241">
        <v>35.19</v>
      </c>
      <c r="F36" s="106">
        <f t="shared" si="16"/>
        <v>-0.30945839874411307</v>
      </c>
      <c r="G36" s="241">
        <v>42.28</v>
      </c>
      <c r="H36" s="106">
        <f t="shared" si="9"/>
        <v>-0.23709852038975099</v>
      </c>
      <c r="I36" s="242">
        <v>47.210195743642906</v>
      </c>
      <c r="J36" s="106">
        <f t="shared" si="10"/>
        <v>-0.18161639788765238</v>
      </c>
      <c r="K36" s="242">
        <v>34.472122470332856</v>
      </c>
      <c r="L36" s="106">
        <f t="shared" si="11"/>
        <v>-0.32059580435275215</v>
      </c>
      <c r="M36" s="242">
        <v>41.897174272142308</v>
      </c>
      <c r="N36" s="106">
        <f t="shared" si="12"/>
        <v>-0.23625715694773508</v>
      </c>
      <c r="O36" s="241">
        <v>52.015428423011926</v>
      </c>
      <c r="P36" s="106">
        <f t="shared" si="13"/>
        <v>-0.18201943100019602</v>
      </c>
      <c r="Q36" s="241">
        <v>33.333211502391485</v>
      </c>
      <c r="R36" s="106">
        <f t="shared" si="14"/>
        <v>-0.18558229154173478</v>
      </c>
      <c r="S36" s="241">
        <v>42.218823494154968</v>
      </c>
      <c r="T36" s="106">
        <f t="shared" si="15"/>
        <v>-0.18192074877661413</v>
      </c>
    </row>
    <row r="37" spans="2:20" ht="15" hidden="1" customHeight="1" outlineLevel="1">
      <c r="B37" s="54" t="s">
        <v>94</v>
      </c>
      <c r="C37" s="241">
        <v>60.13</v>
      </c>
      <c r="D37" s="106">
        <f t="shared" si="16"/>
        <v>-0.21336996336996328</v>
      </c>
      <c r="E37" s="241">
        <v>40.89</v>
      </c>
      <c r="F37" s="106">
        <f t="shared" si="16"/>
        <v>-0.28961084086170952</v>
      </c>
      <c r="G37" s="241">
        <v>52.11</v>
      </c>
      <c r="H37" s="106">
        <f t="shared" si="9"/>
        <v>-0.24324716816729597</v>
      </c>
      <c r="I37" s="242">
        <v>59.239830567807886</v>
      </c>
      <c r="J37" s="106">
        <f t="shared" si="10"/>
        <v>-0.21103788960450454</v>
      </c>
      <c r="K37" s="242">
        <v>40.396761331669971</v>
      </c>
      <c r="L37" s="106">
        <f t="shared" si="11"/>
        <v>-0.29408747060060736</v>
      </c>
      <c r="M37" s="242">
        <v>51.380429126748496</v>
      </c>
      <c r="N37" s="106">
        <f t="shared" si="12"/>
        <v>-0.24232484229249884</v>
      </c>
      <c r="O37" s="241">
        <v>62.405335937707015</v>
      </c>
      <c r="P37" s="106">
        <f t="shared" si="13"/>
        <v>-0.14903539746940242</v>
      </c>
      <c r="Q37" s="241">
        <v>43.600109869358469</v>
      </c>
      <c r="R37" s="106">
        <f t="shared" si="14"/>
        <v>-0.11687158638138651</v>
      </c>
      <c r="S37" s="241">
        <v>52.544227313809579</v>
      </c>
      <c r="T37" s="106">
        <f t="shared" si="15"/>
        <v>-0.13382983920848956</v>
      </c>
    </row>
    <row r="38" spans="2:20" ht="15" hidden="1" customHeight="1" outlineLevel="1">
      <c r="B38" s="54" t="s">
        <v>95</v>
      </c>
      <c r="C38" s="241">
        <v>65.739999999999995</v>
      </c>
      <c r="D38" s="106">
        <f t="shared" si="16"/>
        <v>-0.11793908493224214</v>
      </c>
      <c r="E38" s="241">
        <v>54.89</v>
      </c>
      <c r="F38" s="106">
        <f t="shared" si="16"/>
        <v>-0.1959865240955031</v>
      </c>
      <c r="G38" s="241">
        <v>61.22</v>
      </c>
      <c r="H38" s="106">
        <f t="shared" si="9"/>
        <v>-0.14995834490419324</v>
      </c>
      <c r="I38" s="242">
        <v>64.09029005833689</v>
      </c>
      <c r="J38" s="106">
        <f t="shared" si="10"/>
        <v>-0.13225874544869187</v>
      </c>
      <c r="K38" s="242">
        <v>54.581156480137864</v>
      </c>
      <c r="L38" s="106">
        <f t="shared" si="11"/>
        <v>-0.19555992744132511</v>
      </c>
      <c r="M38" s="242">
        <v>60.124052010217213</v>
      </c>
      <c r="N38" s="106">
        <f t="shared" si="12"/>
        <v>-0.15806672172621117</v>
      </c>
      <c r="O38" s="241">
        <v>63.29869911974172</v>
      </c>
      <c r="P38" s="106">
        <f t="shared" si="13"/>
        <v>-0.18518488247492371</v>
      </c>
      <c r="Q38" s="241">
        <v>51.752587938404488</v>
      </c>
      <c r="R38" s="106">
        <f t="shared" si="14"/>
        <v>-0.16144780441047446</v>
      </c>
      <c r="S38" s="241">
        <v>57.244134493454197</v>
      </c>
      <c r="T38" s="106">
        <f t="shared" si="15"/>
        <v>-0.1732634566793938</v>
      </c>
    </row>
    <row r="39" spans="2:20" ht="15" hidden="1" customHeight="1" outlineLevel="1">
      <c r="B39" s="54" t="s">
        <v>96</v>
      </c>
      <c r="C39" s="241">
        <v>68.58</v>
      </c>
      <c r="D39" s="106">
        <f t="shared" si="16"/>
        <v>-0.10352941176470587</v>
      </c>
      <c r="E39" s="241">
        <v>61.85</v>
      </c>
      <c r="F39" s="106">
        <f t="shared" si="16"/>
        <v>-0.10556760665220544</v>
      </c>
      <c r="G39" s="241">
        <v>65.78</v>
      </c>
      <c r="H39" s="106">
        <f t="shared" si="9"/>
        <v>-0.10564242012236569</v>
      </c>
      <c r="I39" s="242">
        <v>67.145445134575567</v>
      </c>
      <c r="J39" s="106">
        <f t="shared" si="10"/>
        <v>-0.10312434338408094</v>
      </c>
      <c r="K39" s="242">
        <v>61.030621979473523</v>
      </c>
      <c r="L39" s="106">
        <f t="shared" si="11"/>
        <v>-0.1119149702590726</v>
      </c>
      <c r="M39" s="242">
        <v>64.594966265407948</v>
      </c>
      <c r="N39" s="106">
        <f t="shared" si="12"/>
        <v>-0.10735954334219688</v>
      </c>
      <c r="O39" s="241">
        <v>67.106938849673668</v>
      </c>
      <c r="P39" s="106">
        <f t="shared" si="13"/>
        <v>-0.12626016778099058</v>
      </c>
      <c r="Q39" s="241">
        <v>54.896556037051482</v>
      </c>
      <c r="R39" s="106">
        <f t="shared" si="14"/>
        <v>-0.1324695898637116</v>
      </c>
      <c r="S39" s="241">
        <v>60.704042611308388</v>
      </c>
      <c r="T39" s="106">
        <f t="shared" si="15"/>
        <v>-0.12847181637072957</v>
      </c>
    </row>
    <row r="40" spans="2:20" ht="15" hidden="1" customHeight="1" outlineLevel="1">
      <c r="B40" s="54" t="s">
        <v>97</v>
      </c>
      <c r="C40" s="241">
        <v>69.63</v>
      </c>
      <c r="D40" s="106">
        <f t="shared" si="16"/>
        <v>8.5457705677867146E-3</v>
      </c>
      <c r="E40" s="241">
        <v>62.03</v>
      </c>
      <c r="F40" s="106">
        <f t="shared" si="16"/>
        <v>-0.10965982488876136</v>
      </c>
      <c r="G40" s="241">
        <v>66.459999999999994</v>
      </c>
      <c r="H40" s="106">
        <f t="shared" si="9"/>
        <v>-4.0981240981241007E-2</v>
      </c>
      <c r="I40" s="242">
        <v>67.514618100019646</v>
      </c>
      <c r="J40" s="106">
        <f t="shared" si="10"/>
        <v>-5.7254637540351538E-3</v>
      </c>
      <c r="K40" s="242">
        <v>60.90257245459086</v>
      </c>
      <c r="L40" s="106">
        <f t="shared" si="11"/>
        <v>-0.11976695404937054</v>
      </c>
      <c r="M40" s="242">
        <v>64.756748857870406</v>
      </c>
      <c r="N40" s="106">
        <f t="shared" si="12"/>
        <v>-5.3636954126600966E-2</v>
      </c>
      <c r="O40" s="241">
        <v>67.133092311541603</v>
      </c>
      <c r="P40" s="106">
        <f t="shared" si="13"/>
        <v>-9.1391321763707012E-2</v>
      </c>
      <c r="Q40" s="241">
        <v>52.762610748479467</v>
      </c>
      <c r="R40" s="106">
        <f t="shared" si="14"/>
        <v>-0.10679949884998796</v>
      </c>
      <c r="S40" s="241">
        <v>59.597480713147469</v>
      </c>
      <c r="T40" s="106">
        <f t="shared" si="15"/>
        <v>-9.7720527496153009E-2</v>
      </c>
    </row>
    <row r="41" spans="2:20" collapsed="1">
      <c r="B41" s="115">
        <v>2009</v>
      </c>
      <c r="C41" s="242">
        <v>59.466839486116662</v>
      </c>
      <c r="D41" s="116">
        <f>C41/C54-1</f>
        <v>-0.12795223707563697</v>
      </c>
      <c r="E41" s="242">
        <v>46.978200907055019</v>
      </c>
      <c r="F41" s="116">
        <f>E41/E54-1</f>
        <v>-0.20995911866870487</v>
      </c>
      <c r="G41" s="242">
        <v>54.358069565526627</v>
      </c>
      <c r="H41" s="116">
        <f t="shared" si="9"/>
        <v>-0.15964622936945139</v>
      </c>
      <c r="I41" s="242">
        <v>57.493145422390263</v>
      </c>
      <c r="J41" s="116">
        <f t="shared" si="10"/>
        <v>-0.13323126331064983</v>
      </c>
      <c r="K41" s="242">
        <v>46.035617394152744</v>
      </c>
      <c r="L41" s="116">
        <f t="shared" si="11"/>
        <v>-0.22340893230877368</v>
      </c>
      <c r="M41" s="242">
        <v>52.806654371763464</v>
      </c>
      <c r="N41" s="116">
        <f t="shared" si="12"/>
        <v>-0.16792748050690598</v>
      </c>
      <c r="O41" s="242">
        <v>62.449494630571635</v>
      </c>
      <c r="P41" s="116">
        <f t="shared" si="13"/>
        <v>-0.12245605032118212</v>
      </c>
      <c r="Q41" s="242">
        <v>46.095366123073184</v>
      </c>
      <c r="R41" s="116">
        <f t="shared" si="14"/>
        <v>-0.13338158388472598</v>
      </c>
      <c r="S41" s="242">
        <v>53.92384753313668</v>
      </c>
      <c r="T41" s="116">
        <f t="shared" si="15"/>
        <v>-0.12627383890505806</v>
      </c>
    </row>
    <row r="42" spans="2:20" ht="15" hidden="1" customHeight="1" outlineLevel="1">
      <c r="B42" s="54" t="s">
        <v>86</v>
      </c>
      <c r="C42" s="241">
        <v>65.22</v>
      </c>
      <c r="D42" s="106">
        <f t="shared" ref="D42:D66" si="17">C42/C55-1</f>
        <v>1.62044250545339E-2</v>
      </c>
      <c r="E42" s="241">
        <v>60.18</v>
      </c>
      <c r="F42" s="106">
        <f t="shared" ref="F42:F53" si="18">E42/E55-1</f>
        <v>-0.11513012792236443</v>
      </c>
      <c r="G42" s="241">
        <v>63.2</v>
      </c>
      <c r="H42" s="106">
        <f t="shared" si="9"/>
        <v>-3.8198143357175307E-2</v>
      </c>
      <c r="I42" s="242">
        <v>63.070590363937136</v>
      </c>
      <c r="J42" s="106">
        <f t="shared" si="10"/>
        <v>-3.4458699523333136E-3</v>
      </c>
      <c r="K42" s="242">
        <v>59.395001632062218</v>
      </c>
      <c r="L42" s="106">
        <f t="shared" si="11"/>
        <v>-0.11711241439875475</v>
      </c>
      <c r="M42" s="242">
        <v>61.578961514168938</v>
      </c>
      <c r="N42" s="106">
        <f t="shared" si="12"/>
        <v>-5.1074179400162678E-2</v>
      </c>
      <c r="O42" s="241">
        <v>64.640384835079971</v>
      </c>
      <c r="P42" s="106">
        <f t="shared" si="13"/>
        <v>-6.0315973161212844E-2</v>
      </c>
      <c r="Q42" s="241">
        <v>51.882166558604432</v>
      </c>
      <c r="R42" s="106">
        <f t="shared" si="14"/>
        <v>-9.7742533972117629E-2</v>
      </c>
      <c r="S42" s="241">
        <v>57.974963148093735</v>
      </c>
      <c r="T42" s="106">
        <f t="shared" si="15"/>
        <v>-7.7130545293367381E-2</v>
      </c>
    </row>
    <row r="43" spans="2:20" ht="15" hidden="1" customHeight="1" outlineLevel="1">
      <c r="B43" s="54" t="s">
        <v>87</v>
      </c>
      <c r="C43" s="241">
        <v>64.73</v>
      </c>
      <c r="D43" s="106">
        <f t="shared" si="17"/>
        <v>-5.572574762946747E-2</v>
      </c>
      <c r="E43" s="241">
        <v>57.19</v>
      </c>
      <c r="F43" s="106">
        <f t="shared" si="18"/>
        <v>-6.6133246244284849E-2</v>
      </c>
      <c r="G43" s="241">
        <v>61.7</v>
      </c>
      <c r="H43" s="106">
        <f t="shared" si="9"/>
        <v>-5.9881151912235198E-2</v>
      </c>
      <c r="I43" s="242">
        <v>62.959067841880341</v>
      </c>
      <c r="J43" s="106">
        <f t="shared" si="10"/>
        <v>-5.7138418702015525E-2</v>
      </c>
      <c r="K43" s="242">
        <v>56.891772987241531</v>
      </c>
      <c r="L43" s="106">
        <f t="shared" si="11"/>
        <v>-6.3661153407398086E-2</v>
      </c>
      <c r="M43" s="242">
        <v>60.4968358824813</v>
      </c>
      <c r="N43" s="106">
        <f t="shared" si="12"/>
        <v>-5.9913953651747121E-2</v>
      </c>
      <c r="O43" s="241">
        <v>67.688468492700352</v>
      </c>
      <c r="P43" s="106">
        <f t="shared" si="13"/>
        <v>-8.1368039644258761E-2</v>
      </c>
      <c r="Q43" s="241">
        <v>54.298905211684115</v>
      </c>
      <c r="R43" s="106">
        <f t="shared" si="14"/>
        <v>-6.3835057202440093E-2</v>
      </c>
      <c r="S43" s="241">
        <v>60.693206024341421</v>
      </c>
      <c r="T43" s="106">
        <f t="shared" si="15"/>
        <v>-7.1829271559538221E-2</v>
      </c>
    </row>
    <row r="44" spans="2:20" ht="15" hidden="1" customHeight="1" outlineLevel="1">
      <c r="B44" s="54" t="s">
        <v>88</v>
      </c>
      <c r="C44" s="241">
        <v>55.72</v>
      </c>
      <c r="D44" s="106">
        <f t="shared" si="17"/>
        <v>-2.0738137082601082E-2</v>
      </c>
      <c r="E44" s="241">
        <v>46.57</v>
      </c>
      <c r="F44" s="106">
        <f t="shared" si="18"/>
        <v>-7.1756029499701057E-2</v>
      </c>
      <c r="G44" s="241">
        <v>52.04</v>
      </c>
      <c r="H44" s="106">
        <f t="shared" si="9"/>
        <v>-4.0029514849658776E-2</v>
      </c>
      <c r="I44" s="242">
        <v>53.909965622415221</v>
      </c>
      <c r="J44" s="106">
        <f t="shared" si="10"/>
        <v>-2.5165986645335425E-2</v>
      </c>
      <c r="K44" s="242">
        <v>47.031775541773698</v>
      </c>
      <c r="L44" s="106">
        <f t="shared" si="11"/>
        <v>-6.4102303424144358E-2</v>
      </c>
      <c r="M44" s="242">
        <v>51.11865584678619</v>
      </c>
      <c r="N44" s="106">
        <f t="shared" si="12"/>
        <v>-4.0362252217808869E-2</v>
      </c>
      <c r="O44" s="241">
        <v>66.209471350668167</v>
      </c>
      <c r="P44" s="106">
        <f t="shared" si="13"/>
        <v>-4.1643478407860757E-2</v>
      </c>
      <c r="Q44" s="241">
        <v>48.242286768754084</v>
      </c>
      <c r="R44" s="106">
        <f t="shared" si="14"/>
        <v>-6.2080409540705372E-2</v>
      </c>
      <c r="S44" s="241">
        <v>56.822669904639113</v>
      </c>
      <c r="T44" s="106">
        <f t="shared" si="15"/>
        <v>-4.9017781936257276E-2</v>
      </c>
    </row>
    <row r="45" spans="2:20" ht="15" hidden="1" customHeight="1" outlineLevel="1">
      <c r="B45" s="54" t="s">
        <v>89</v>
      </c>
      <c r="C45" s="241">
        <v>63.59</v>
      </c>
      <c r="D45" s="106">
        <f t="shared" si="17"/>
        <v>-5.0186706497386102E-2</v>
      </c>
      <c r="E45" s="241">
        <v>47.05</v>
      </c>
      <c r="F45" s="106">
        <f t="shared" si="18"/>
        <v>-7.454760031471297E-2</v>
      </c>
      <c r="G45" s="241">
        <v>56.94</v>
      </c>
      <c r="H45" s="106">
        <f t="shared" si="9"/>
        <v>-5.9153998678122988E-2</v>
      </c>
      <c r="I45" s="242">
        <v>60.229033119658119</v>
      </c>
      <c r="J45" s="106">
        <f t="shared" si="10"/>
        <v>-6.1072060634078551E-2</v>
      </c>
      <c r="K45" s="242">
        <v>47.64457154030405</v>
      </c>
      <c r="L45" s="106">
        <f t="shared" si="11"/>
        <v>-6.6107030421169055E-2</v>
      </c>
      <c r="M45" s="242">
        <v>55.122002023448196</v>
      </c>
      <c r="N45" s="106">
        <f t="shared" si="12"/>
        <v>-6.3499673109042698E-2</v>
      </c>
      <c r="O45" s="241">
        <v>66.464301190956505</v>
      </c>
      <c r="P45" s="106">
        <f t="shared" si="13"/>
        <v>-4.9336467780131121E-2</v>
      </c>
      <c r="Q45" s="241">
        <v>44.672075726842458</v>
      </c>
      <c r="R45" s="106">
        <f t="shared" si="14"/>
        <v>-4.5480021539517579E-2</v>
      </c>
      <c r="S45" s="241">
        <v>55.079139950689175</v>
      </c>
      <c r="T45" s="106">
        <f t="shared" si="15"/>
        <v>-4.5257818262839034E-2</v>
      </c>
    </row>
    <row r="46" spans="2:20" ht="15" hidden="1" customHeight="1" outlineLevel="1">
      <c r="B46" s="54" t="s">
        <v>90</v>
      </c>
      <c r="C46" s="241">
        <v>84.4</v>
      </c>
      <c r="D46" s="106">
        <f t="shared" si="17"/>
        <v>-6.9419931756675712E-3</v>
      </c>
      <c r="E46" s="241">
        <v>76.22</v>
      </c>
      <c r="F46" s="106">
        <f t="shared" si="18"/>
        <v>2.2263948497853958E-2</v>
      </c>
      <c r="G46" s="241">
        <v>81.11</v>
      </c>
      <c r="H46" s="106">
        <f t="shared" si="9"/>
        <v>3.4640603736235676E-3</v>
      </c>
      <c r="I46" s="242">
        <v>81.599753153432587</v>
      </c>
      <c r="J46" s="106">
        <f t="shared" si="10"/>
        <v>-1.5923237580563354E-2</v>
      </c>
      <c r="K46" s="242">
        <v>75.709474002904599</v>
      </c>
      <c r="L46" s="106">
        <f t="shared" si="11"/>
        <v>2.3238814566745036E-2</v>
      </c>
      <c r="M46" s="242">
        <v>79.209357775973189</v>
      </c>
      <c r="N46" s="106">
        <f t="shared" si="12"/>
        <v>-1.446462928901493E-3</v>
      </c>
      <c r="O46" s="241">
        <v>80.961169428951138</v>
      </c>
      <c r="P46" s="106">
        <f t="shared" si="13"/>
        <v>-3.5368085990637899E-2</v>
      </c>
      <c r="Q46" s="241">
        <v>63.355104403982239</v>
      </c>
      <c r="R46" s="106">
        <f t="shared" si="14"/>
        <v>-9.1130295540874373E-3</v>
      </c>
      <c r="S46" s="241">
        <v>71.763031797437264</v>
      </c>
      <c r="T46" s="106">
        <f t="shared" si="15"/>
        <v>-2.1725537089390734E-2</v>
      </c>
    </row>
    <row r="47" spans="2:20" ht="15" hidden="1" customHeight="1" outlineLevel="1">
      <c r="B47" s="54" t="s">
        <v>91</v>
      </c>
      <c r="C47" s="241">
        <v>68.63</v>
      </c>
      <c r="D47" s="106">
        <f t="shared" si="17"/>
        <v>-3.3516406139980415E-2</v>
      </c>
      <c r="E47" s="241">
        <v>60.3</v>
      </c>
      <c r="F47" s="106">
        <f t="shared" si="18"/>
        <v>-7.0591861898890218E-2</v>
      </c>
      <c r="G47" s="241">
        <v>65.28</v>
      </c>
      <c r="H47" s="106">
        <f t="shared" si="9"/>
        <v>-4.7980166253463463E-2</v>
      </c>
      <c r="I47" s="242">
        <v>65.345035928453271</v>
      </c>
      <c r="J47" s="106">
        <f t="shared" si="10"/>
        <v>-4.7899435432628534E-2</v>
      </c>
      <c r="K47" s="242">
        <v>60.549744783314175</v>
      </c>
      <c r="L47" s="106">
        <f t="shared" si="11"/>
        <v>-6.2009256710975902E-2</v>
      </c>
      <c r="M47" s="242">
        <v>63.399009009527866</v>
      </c>
      <c r="N47" s="106">
        <f t="shared" si="12"/>
        <v>-5.3598961546696078E-2</v>
      </c>
      <c r="O47" s="241">
        <v>76.313489039315016</v>
      </c>
      <c r="P47" s="106">
        <f t="shared" si="13"/>
        <v>2.7130630586603699E-2</v>
      </c>
      <c r="Q47" s="241">
        <v>55.889358810905627</v>
      </c>
      <c r="R47" s="106">
        <f t="shared" si="14"/>
        <v>2.4315708643786627E-2</v>
      </c>
      <c r="S47" s="241">
        <v>65.643077418180823</v>
      </c>
      <c r="T47" s="106">
        <f t="shared" si="15"/>
        <v>2.7911086986943445E-2</v>
      </c>
    </row>
    <row r="48" spans="2:20" ht="15" hidden="1" customHeight="1" outlineLevel="1">
      <c r="B48" s="54" t="s">
        <v>92</v>
      </c>
      <c r="C48" s="241">
        <v>61.42</v>
      </c>
      <c r="D48" s="106">
        <f t="shared" si="17"/>
        <v>1.3042060645582776E-3</v>
      </c>
      <c r="E48" s="241">
        <v>50.23</v>
      </c>
      <c r="F48" s="106">
        <f t="shared" si="18"/>
        <v>-2.8808971384377435E-2</v>
      </c>
      <c r="G48" s="241">
        <v>56.92</v>
      </c>
      <c r="H48" s="106">
        <f t="shared" si="9"/>
        <v>-9.3978419770275323E-3</v>
      </c>
      <c r="I48" s="242">
        <v>59.837525412907233</v>
      </c>
      <c r="J48" s="106">
        <f t="shared" si="10"/>
        <v>-7.5305745492681986E-3</v>
      </c>
      <c r="K48" s="242">
        <v>50.204970159475586</v>
      </c>
      <c r="L48" s="106">
        <f t="shared" si="11"/>
        <v>-1.5747167450984367E-2</v>
      </c>
      <c r="M48" s="242">
        <v>55.915080527086381</v>
      </c>
      <c r="N48" s="106">
        <f t="shared" si="12"/>
        <v>-1.0409112799914855E-2</v>
      </c>
      <c r="O48" s="241">
        <v>66.501038748165513</v>
      </c>
      <c r="P48" s="106">
        <f t="shared" si="13"/>
        <v>3.8896391984761358E-2</v>
      </c>
      <c r="Q48" s="241">
        <v>45.614492783161957</v>
      </c>
      <c r="R48" s="106">
        <f t="shared" si="14"/>
        <v>6.0714924637628398E-2</v>
      </c>
      <c r="S48" s="241">
        <v>55.456624203364015</v>
      </c>
      <c r="T48" s="106">
        <f t="shared" si="15"/>
        <v>5.0001488404924466E-2</v>
      </c>
    </row>
    <row r="49" spans="2:20" ht="15" hidden="1" customHeight="1" outlineLevel="1">
      <c r="B49" s="54" t="s">
        <v>93</v>
      </c>
      <c r="C49" s="241">
        <v>58.41</v>
      </c>
      <c r="D49" s="106">
        <f t="shared" si="17"/>
        <v>0.18888662731528583</v>
      </c>
      <c r="E49" s="241">
        <v>50.96</v>
      </c>
      <c r="F49" s="106">
        <f t="shared" si="18"/>
        <v>0.23419714216517318</v>
      </c>
      <c r="G49" s="241">
        <v>55.42</v>
      </c>
      <c r="H49" s="106">
        <f t="shared" si="9"/>
        <v>0.2058311575282854</v>
      </c>
      <c r="I49" s="242">
        <v>57.687123277870732</v>
      </c>
      <c r="J49" s="106">
        <f t="shared" si="10"/>
        <v>0.16499637569855374</v>
      </c>
      <c r="K49" s="242">
        <v>50.738754177831218</v>
      </c>
      <c r="L49" s="106">
        <f t="shared" si="11"/>
        <v>0.24867173761505867</v>
      </c>
      <c r="M49" s="242">
        <v>54.857698050173646</v>
      </c>
      <c r="N49" s="106">
        <f t="shared" si="12"/>
        <v>0.19536202222671006</v>
      </c>
      <c r="O49" s="241">
        <v>63.590053840294082</v>
      </c>
      <c r="P49" s="106">
        <f t="shared" si="13"/>
        <v>0.12087633302721446</v>
      </c>
      <c r="Q49" s="241">
        <v>40.92888840235679</v>
      </c>
      <c r="R49" s="106">
        <f t="shared" si="14"/>
        <v>5.1446538567741174E-2</v>
      </c>
      <c r="S49" s="241">
        <v>51.607253736137892</v>
      </c>
      <c r="T49" s="106">
        <f t="shared" si="15"/>
        <v>9.2375821819973281E-2</v>
      </c>
    </row>
    <row r="50" spans="2:20" ht="15" hidden="1" customHeight="1" outlineLevel="1">
      <c r="B50" s="54" t="s">
        <v>94</v>
      </c>
      <c r="C50" s="241">
        <v>76.44</v>
      </c>
      <c r="D50" s="106">
        <f t="shared" si="17"/>
        <v>0.13783864245311084</v>
      </c>
      <c r="E50" s="241">
        <v>57.56</v>
      </c>
      <c r="F50" s="106">
        <f t="shared" si="18"/>
        <v>9.6798780487804992E-2</v>
      </c>
      <c r="G50" s="241">
        <v>68.86</v>
      </c>
      <c r="H50" s="106">
        <f t="shared" si="9"/>
        <v>0.1242448979591837</v>
      </c>
      <c r="I50" s="242">
        <v>75.085773812524153</v>
      </c>
      <c r="J50" s="106">
        <f t="shared" si="10"/>
        <v>0.1004502149859785</v>
      </c>
      <c r="K50" s="242">
        <v>57.226298796595245</v>
      </c>
      <c r="L50" s="106">
        <f t="shared" si="11"/>
        <v>9.9407263321323214E-2</v>
      </c>
      <c r="M50" s="242">
        <v>67.813268792143504</v>
      </c>
      <c r="N50" s="106">
        <f t="shared" si="12"/>
        <v>0.10034298094290861</v>
      </c>
      <c r="O50" s="241">
        <v>73.334819982083971</v>
      </c>
      <c r="P50" s="106">
        <f t="shared" si="13"/>
        <v>4.2338111588766658E-2</v>
      </c>
      <c r="Q50" s="241">
        <v>49.370068041076017</v>
      </c>
      <c r="R50" s="106">
        <f t="shared" si="14"/>
        <v>-1.1537285241852047E-2</v>
      </c>
      <c r="S50" s="241">
        <v>60.662707736080876</v>
      </c>
      <c r="T50" s="106">
        <f t="shared" si="15"/>
        <v>1.989692699997514E-2</v>
      </c>
    </row>
    <row r="51" spans="2:20" ht="15" hidden="1" customHeight="1" outlineLevel="1">
      <c r="B51" s="54" t="s">
        <v>95</v>
      </c>
      <c r="C51" s="241">
        <v>74.53</v>
      </c>
      <c r="D51" s="106">
        <f t="shared" si="17"/>
        <v>-1.2978413455171589E-2</v>
      </c>
      <c r="E51" s="241">
        <v>68.27</v>
      </c>
      <c r="F51" s="106">
        <f t="shared" si="18"/>
        <v>-4.2298716452743301E-3</v>
      </c>
      <c r="G51" s="241">
        <v>72.02</v>
      </c>
      <c r="H51" s="106">
        <f t="shared" si="9"/>
        <v>-9.3535075653371491E-3</v>
      </c>
      <c r="I51" s="242">
        <v>73.858756538522201</v>
      </c>
      <c r="J51" s="106">
        <f t="shared" si="10"/>
        <v>-1.1985944976361296E-2</v>
      </c>
      <c r="K51" s="242">
        <v>67.849872653076687</v>
      </c>
      <c r="L51" s="106">
        <f t="shared" si="11"/>
        <v>4.7385062433562553E-3</v>
      </c>
      <c r="M51" s="242">
        <v>71.411896360112081</v>
      </c>
      <c r="N51" s="106">
        <f t="shared" si="12"/>
        <v>-5.4947047783133751E-3</v>
      </c>
      <c r="O51" s="241">
        <v>77.684738240995728</v>
      </c>
      <c r="P51" s="106">
        <f t="shared" si="13"/>
        <v>2.6376049317652583E-2</v>
      </c>
      <c r="Q51" s="241">
        <v>61.716597023541247</v>
      </c>
      <c r="R51" s="106">
        <f t="shared" si="14"/>
        <v>2.7211645529771511E-2</v>
      </c>
      <c r="S51" s="241">
        <v>69.241084062320297</v>
      </c>
      <c r="T51" s="106">
        <f t="shared" si="15"/>
        <v>2.7754726081888892E-2</v>
      </c>
    </row>
    <row r="52" spans="2:20" ht="15" hidden="1" customHeight="1" outlineLevel="1">
      <c r="B52" s="54" t="s">
        <v>96</v>
      </c>
      <c r="C52" s="241">
        <v>76.5</v>
      </c>
      <c r="D52" s="106">
        <f t="shared" si="17"/>
        <v>-2.6136957658118298E-4</v>
      </c>
      <c r="E52" s="241">
        <v>69.150000000000006</v>
      </c>
      <c r="F52" s="106">
        <f t="shared" si="18"/>
        <v>-1.2283959434366554E-2</v>
      </c>
      <c r="G52" s="241">
        <v>73.55</v>
      </c>
      <c r="H52" s="106">
        <f t="shared" si="9"/>
        <v>-4.6014345648938138E-3</v>
      </c>
      <c r="I52" s="242">
        <v>74.865946733271798</v>
      </c>
      <c r="J52" s="106">
        <f t="shared" si="10"/>
        <v>-3.6437232435031497E-3</v>
      </c>
      <c r="K52" s="242">
        <v>68.721597522342435</v>
      </c>
      <c r="L52" s="106">
        <f t="shared" si="11"/>
        <v>-5.0888480425337335E-4</v>
      </c>
      <c r="M52" s="242">
        <v>72.363924112584399</v>
      </c>
      <c r="N52" s="106">
        <f t="shared" si="12"/>
        <v>-2.3573721573044715E-3</v>
      </c>
      <c r="O52" s="241">
        <v>76.804257257271075</v>
      </c>
      <c r="P52" s="106">
        <f t="shared" si="13"/>
        <v>1.6918640067783874E-2</v>
      </c>
      <c r="Q52" s="241">
        <v>63.279114363757316</v>
      </c>
      <c r="R52" s="106">
        <f t="shared" si="14"/>
        <v>2.0794621297386184E-2</v>
      </c>
      <c r="S52" s="241">
        <v>69.652414863419494</v>
      </c>
      <c r="T52" s="106">
        <f t="shared" si="15"/>
        <v>1.9612984767295005E-2</v>
      </c>
    </row>
    <row r="53" spans="2:20" ht="15" hidden="1" customHeight="1" outlineLevel="1">
      <c r="B53" s="54" t="s">
        <v>97</v>
      </c>
      <c r="C53" s="241">
        <v>69.040000000000006</v>
      </c>
      <c r="D53" s="106">
        <f t="shared" si="17"/>
        <v>-2.3121387283236983E-3</v>
      </c>
      <c r="E53" s="241">
        <v>69.67</v>
      </c>
      <c r="F53" s="106">
        <f t="shared" si="18"/>
        <v>1.5745735529960614E-2</v>
      </c>
      <c r="G53" s="241">
        <v>69.3</v>
      </c>
      <c r="H53" s="106">
        <f t="shared" si="9"/>
        <v>4.93039443155463E-3</v>
      </c>
      <c r="I53" s="242">
        <v>67.903396535660448</v>
      </c>
      <c r="J53" s="106">
        <f t="shared" si="10"/>
        <v>-1.305124631748189E-2</v>
      </c>
      <c r="K53" s="242">
        <v>69.189145686773912</v>
      </c>
      <c r="L53" s="106">
        <f t="shared" si="11"/>
        <v>2.6128200880795927E-2</v>
      </c>
      <c r="M53" s="242">
        <v>68.426962718209651</v>
      </c>
      <c r="N53" s="106">
        <f t="shared" si="12"/>
        <v>2.7300616295042879E-3</v>
      </c>
      <c r="O53" s="241">
        <v>73.885594447385358</v>
      </c>
      <c r="P53" s="106">
        <f t="shared" si="13"/>
        <v>3.0235681433448125E-3</v>
      </c>
      <c r="Q53" s="241">
        <v>59.071407461758739</v>
      </c>
      <c r="R53" s="106">
        <f t="shared" si="14"/>
        <v>1.9875757805446703E-2</v>
      </c>
      <c r="S53" s="241">
        <v>66.052129666391551</v>
      </c>
      <c r="T53" s="106">
        <f t="shared" si="15"/>
        <v>1.1932664685926131E-2</v>
      </c>
    </row>
    <row r="54" spans="2:20" collapsed="1">
      <c r="B54" s="115">
        <v>2008</v>
      </c>
      <c r="C54" s="242">
        <v>68.192181683601788</v>
      </c>
      <c r="D54" s="116">
        <f>C54/C67-1</f>
        <v>8.967651580376268E-3</v>
      </c>
      <c r="E54" s="242">
        <v>59.462999975257254</v>
      </c>
      <c r="F54" s="116">
        <f>E54/E67-1</f>
        <v>-1.2138033623525391E-2</v>
      </c>
      <c r="G54" s="242">
        <v>64.684745240971253</v>
      </c>
      <c r="H54" s="116">
        <f t="shared" si="9"/>
        <v>1.0161953465488427E-3</v>
      </c>
      <c r="I54" s="242">
        <v>66.33043277724471</v>
      </c>
      <c r="J54" s="116">
        <f t="shared" si="10"/>
        <v>-1.6170416379774899E-3</v>
      </c>
      <c r="K54" s="242">
        <v>59.279097210086078</v>
      </c>
      <c r="L54" s="116">
        <f t="shared" si="11"/>
        <v>-5.4927047965876996E-3</v>
      </c>
      <c r="M54" s="242">
        <v>63.464004800848066</v>
      </c>
      <c r="N54" s="116">
        <f t="shared" si="12"/>
        <v>-3.2190574444820319E-3</v>
      </c>
      <c r="O54" s="242">
        <v>71.163950994623377</v>
      </c>
      <c r="P54" s="116">
        <f t="shared" si="13"/>
        <v>-1.9928606098897905E-3</v>
      </c>
      <c r="Q54" s="242">
        <v>53.189922191708618</v>
      </c>
      <c r="R54" s="116">
        <f t="shared" si="14"/>
        <v>-8.6104971440255085E-3</v>
      </c>
      <c r="S54" s="242">
        <v>61.717103063000927</v>
      </c>
      <c r="T54" s="116">
        <f t="shared" si="15"/>
        <v>-3.5023520967877309E-3</v>
      </c>
    </row>
    <row r="55" spans="2:20" ht="15" hidden="1" customHeight="1" outlineLevel="1">
      <c r="B55" s="54" t="s">
        <v>86</v>
      </c>
      <c r="C55" s="241">
        <v>64.180000000000007</v>
      </c>
      <c r="D55" s="106">
        <f t="shared" si="17"/>
        <v>-9.4150331841333923E-3</v>
      </c>
      <c r="E55" s="241">
        <v>68.010000000000005</v>
      </c>
      <c r="F55" s="106">
        <f t="shared" ref="F55:F66" si="19">E55/E68-1</f>
        <v>3.8320610687023082E-2</v>
      </c>
      <c r="G55" s="241">
        <v>65.709999999999994</v>
      </c>
      <c r="H55" s="106">
        <f t="shared" si="9"/>
        <v>9.6803933620159821E-3</v>
      </c>
      <c r="I55" s="242">
        <v>63.288674907122584</v>
      </c>
      <c r="J55" s="106">
        <f t="shared" si="10"/>
        <v>-1.6496686105192171E-2</v>
      </c>
      <c r="K55" s="242">
        <v>67.273572084054507</v>
      </c>
      <c r="L55" s="106">
        <f t="shared" si="11"/>
        <v>4.6222992760731385E-2</v>
      </c>
      <c r="M55" s="242">
        <v>64.893335366555306</v>
      </c>
      <c r="N55" s="106">
        <f t="shared" si="12"/>
        <v>8.7544659282448034E-3</v>
      </c>
      <c r="O55" s="241">
        <v>68.789489859201069</v>
      </c>
      <c r="P55" s="106">
        <f t="shared" si="13"/>
        <v>-1.2759417065445255E-2</v>
      </c>
      <c r="Q55" s="241">
        <v>57.502618168416596</v>
      </c>
      <c r="R55" s="106">
        <f t="shared" si="14"/>
        <v>2.2854591170963223E-2</v>
      </c>
      <c r="S55" s="241">
        <v>62.820329411079243</v>
      </c>
      <c r="T55" s="106">
        <f t="shared" si="15"/>
        <v>5.1172792302491832E-3</v>
      </c>
    </row>
    <row r="56" spans="2:20" ht="15" hidden="1" customHeight="1" outlineLevel="1">
      <c r="B56" s="54" t="s">
        <v>87</v>
      </c>
      <c r="C56" s="241">
        <v>68.55</v>
      </c>
      <c r="D56" s="106">
        <f t="shared" si="17"/>
        <v>-2.169259312116445E-2</v>
      </c>
      <c r="E56" s="241">
        <v>61.24</v>
      </c>
      <c r="F56" s="106">
        <f t="shared" si="19"/>
        <v>1.9633507853404897E-3</v>
      </c>
      <c r="G56" s="241">
        <v>65.63</v>
      </c>
      <c r="H56" s="106">
        <f t="shared" si="9"/>
        <v>-1.2042751768779336E-2</v>
      </c>
      <c r="I56" s="242">
        <v>66.774454586651132</v>
      </c>
      <c r="J56" s="106">
        <f t="shared" si="10"/>
        <v>-3.8275795708361371E-2</v>
      </c>
      <c r="K56" s="242">
        <v>60.75981274756932</v>
      </c>
      <c r="L56" s="106">
        <f t="shared" si="11"/>
        <v>-2.4232409847531056E-3</v>
      </c>
      <c r="M56" s="242">
        <v>64.35244530804404</v>
      </c>
      <c r="N56" s="106">
        <f t="shared" si="12"/>
        <v>-2.3915074992008067E-2</v>
      </c>
      <c r="O56" s="241">
        <v>73.683990339817825</v>
      </c>
      <c r="P56" s="106">
        <f t="shared" si="13"/>
        <v>1.4892867142954236E-2</v>
      </c>
      <c r="Q56" s="241">
        <v>58.001429800844328</v>
      </c>
      <c r="R56" s="106">
        <f t="shared" si="14"/>
        <v>6.8071697860010438E-3</v>
      </c>
      <c r="S56" s="241">
        <v>65.39013154004526</v>
      </c>
      <c r="T56" s="106">
        <f t="shared" si="15"/>
        <v>1.2115844891495975E-2</v>
      </c>
    </row>
    <row r="57" spans="2:20" ht="15" hidden="1" customHeight="1" outlineLevel="1">
      <c r="B57" s="54" t="s">
        <v>88</v>
      </c>
      <c r="C57" s="241">
        <v>56.9</v>
      </c>
      <c r="D57" s="106">
        <f t="shared" si="17"/>
        <v>-0.14603031667417077</v>
      </c>
      <c r="E57" s="241">
        <v>50.17</v>
      </c>
      <c r="F57" s="106">
        <f t="shared" si="19"/>
        <v>-5.3528945281521301E-3</v>
      </c>
      <c r="G57" s="241">
        <v>54.21</v>
      </c>
      <c r="H57" s="106">
        <f t="shared" si="9"/>
        <v>-9.7252289758534505E-2</v>
      </c>
      <c r="I57" s="242">
        <v>55.301687142508101</v>
      </c>
      <c r="J57" s="106">
        <f t="shared" si="10"/>
        <v>-0.15081357549728469</v>
      </c>
      <c r="K57" s="242">
        <v>50.253116033779783</v>
      </c>
      <c r="L57" s="106">
        <f t="shared" si="11"/>
        <v>3.8768023575261878E-3</v>
      </c>
      <c r="M57" s="242">
        <v>53.26870057469705</v>
      </c>
      <c r="N57" s="106">
        <f t="shared" si="12"/>
        <v>-9.6115897098570047E-2</v>
      </c>
      <c r="O57" s="241">
        <v>69.086472371130611</v>
      </c>
      <c r="P57" s="106">
        <f t="shared" si="13"/>
        <v>-6.5320015462092651E-2</v>
      </c>
      <c r="Q57" s="241">
        <v>51.435418621685976</v>
      </c>
      <c r="R57" s="106">
        <f t="shared" si="14"/>
        <v>-8.0034199743010848E-2</v>
      </c>
      <c r="S57" s="241">
        <v>59.75155878343709</v>
      </c>
      <c r="T57" s="106">
        <f t="shared" si="15"/>
        <v>-7.0934011952755394E-2</v>
      </c>
    </row>
    <row r="58" spans="2:20" ht="15" hidden="1" customHeight="1" outlineLevel="1">
      <c r="B58" s="54" t="s">
        <v>89</v>
      </c>
      <c r="C58" s="241">
        <v>66.95</v>
      </c>
      <c r="D58" s="106">
        <f t="shared" si="17"/>
        <v>-0.13164721141374824</v>
      </c>
      <c r="E58" s="241">
        <v>50.84</v>
      </c>
      <c r="F58" s="106">
        <f t="shared" si="19"/>
        <v>-7.7983315197678538E-2</v>
      </c>
      <c r="G58" s="241">
        <v>60.52</v>
      </c>
      <c r="H58" s="106">
        <f t="shared" si="9"/>
        <v>-0.11221945137157108</v>
      </c>
      <c r="I58" s="242">
        <v>64.146598044927813</v>
      </c>
      <c r="J58" s="106">
        <f t="shared" si="10"/>
        <v>-0.14947760936739163</v>
      </c>
      <c r="K58" s="242">
        <v>51.017164806145722</v>
      </c>
      <c r="L58" s="106">
        <f t="shared" si="11"/>
        <v>-7.6523190850261935E-2</v>
      </c>
      <c r="M58" s="242">
        <v>58.859565171157065</v>
      </c>
      <c r="N58" s="106">
        <f t="shared" si="12"/>
        <v>-0.12319806246391929</v>
      </c>
      <c r="O58" s="241">
        <v>69.913590811417265</v>
      </c>
      <c r="P58" s="106">
        <f t="shared" si="13"/>
        <v>-6.1958876115664308E-2</v>
      </c>
      <c r="Q58" s="241">
        <v>46.800566499291875</v>
      </c>
      <c r="R58" s="106">
        <f t="shared" si="14"/>
        <v>-0.11001242145335932</v>
      </c>
      <c r="S58" s="241">
        <v>57.690066495723741</v>
      </c>
      <c r="T58" s="106">
        <f t="shared" si="15"/>
        <v>-8.1787987863093048E-2</v>
      </c>
    </row>
    <row r="59" spans="2:20" ht="15" hidden="1" customHeight="1" outlineLevel="1">
      <c r="B59" s="54" t="s">
        <v>90</v>
      </c>
      <c r="C59" s="241">
        <v>84.99</v>
      </c>
      <c r="D59" s="106">
        <f t="shared" si="17"/>
        <v>-4.7624383684446436E-2</v>
      </c>
      <c r="E59" s="241">
        <v>74.56</v>
      </c>
      <c r="F59" s="106">
        <f t="shared" si="19"/>
        <v>-1.2188659247482803E-2</v>
      </c>
      <c r="G59" s="241">
        <v>80.83</v>
      </c>
      <c r="H59" s="106">
        <f t="shared" si="9"/>
        <v>-3.3596365375418435E-2</v>
      </c>
      <c r="I59" s="242">
        <v>82.920109761369261</v>
      </c>
      <c r="J59" s="106">
        <f t="shared" si="10"/>
        <v>-6.1808622557898318E-2</v>
      </c>
      <c r="K59" s="242">
        <v>73.990033338366999</v>
      </c>
      <c r="L59" s="106">
        <f t="shared" si="11"/>
        <v>-8.9594533095895823E-3</v>
      </c>
      <c r="M59" s="242">
        <v>79.324097141857465</v>
      </c>
      <c r="N59" s="106">
        <f t="shared" si="12"/>
        <v>-4.1326115760311088E-2</v>
      </c>
      <c r="O59" s="241">
        <v>83.929598692673338</v>
      </c>
      <c r="P59" s="106">
        <f t="shared" si="13"/>
        <v>-4.9180490591834047E-2</v>
      </c>
      <c r="Q59" s="241">
        <v>63.937771202573771</v>
      </c>
      <c r="R59" s="106">
        <f t="shared" si="14"/>
        <v>-0.10494243483596644</v>
      </c>
      <c r="S59" s="241">
        <v>73.356746514597177</v>
      </c>
      <c r="T59" s="106">
        <f t="shared" si="15"/>
        <v>-7.486000149323413E-2</v>
      </c>
    </row>
    <row r="60" spans="2:20" ht="15" hidden="1" customHeight="1" outlineLevel="1">
      <c r="B60" s="54" t="s">
        <v>91</v>
      </c>
      <c r="C60" s="241">
        <v>71.010000000000005</v>
      </c>
      <c r="D60" s="106">
        <f t="shared" si="17"/>
        <v>-0.1314823874755382</v>
      </c>
      <c r="E60" s="241">
        <v>64.88</v>
      </c>
      <c r="F60" s="106">
        <f t="shared" si="19"/>
        <v>-3.3517056457619598E-2</v>
      </c>
      <c r="G60" s="241">
        <v>68.569999999999993</v>
      </c>
      <c r="H60" s="106">
        <f t="shared" si="9"/>
        <v>-9.5501912676428047E-2</v>
      </c>
      <c r="I60" s="242">
        <v>68.632493625445591</v>
      </c>
      <c r="J60" s="106">
        <f t="shared" si="10"/>
        <v>-0.14502628420323715</v>
      </c>
      <c r="K60" s="242">
        <v>64.552603761311232</v>
      </c>
      <c r="L60" s="106">
        <f t="shared" si="11"/>
        <v>-1.8777110387962925E-2</v>
      </c>
      <c r="M60" s="242">
        <v>66.989580984759257</v>
      </c>
      <c r="N60" s="106">
        <f t="shared" si="12"/>
        <v>-9.8653905873351211E-2</v>
      </c>
      <c r="O60" s="241">
        <v>74.297744383040822</v>
      </c>
      <c r="P60" s="106">
        <f t="shared" si="13"/>
        <v>-7.7529898212994941E-2</v>
      </c>
      <c r="Q60" s="241">
        <v>54.562629801806125</v>
      </c>
      <c r="R60" s="106">
        <f t="shared" si="14"/>
        <v>-0.10856922991970563</v>
      </c>
      <c r="S60" s="241">
        <v>63.860657063828924</v>
      </c>
      <c r="T60" s="106">
        <f t="shared" si="15"/>
        <v>-9.0719090399179803E-2</v>
      </c>
    </row>
    <row r="61" spans="2:20" ht="15" hidden="1" customHeight="1" outlineLevel="1">
      <c r="B61" s="54" t="s">
        <v>92</v>
      </c>
      <c r="C61" s="241">
        <v>61.34</v>
      </c>
      <c r="D61" s="106">
        <f t="shared" si="17"/>
        <v>-0.10674239114606088</v>
      </c>
      <c r="E61" s="241">
        <v>51.72</v>
      </c>
      <c r="F61" s="106">
        <f t="shared" si="19"/>
        <v>5.1005893111156331E-2</v>
      </c>
      <c r="G61" s="241">
        <v>57.46</v>
      </c>
      <c r="H61" s="106">
        <f t="shared" si="9"/>
        <v>-5.4156378600823007E-2</v>
      </c>
      <c r="I61" s="242">
        <v>60.291555466035554</v>
      </c>
      <c r="J61" s="106">
        <f t="shared" si="10"/>
        <v>-9.7769318188142496E-2</v>
      </c>
      <c r="K61" s="242">
        <v>51.008204903464566</v>
      </c>
      <c r="L61" s="106">
        <f t="shared" si="11"/>
        <v>6.31859333685727E-2</v>
      </c>
      <c r="M61" s="242">
        <v>56.503229011425731</v>
      </c>
      <c r="N61" s="106">
        <f t="shared" si="12"/>
        <v>-4.3614990471908643E-2</v>
      </c>
      <c r="O61" s="241">
        <v>64.01123274778007</v>
      </c>
      <c r="P61" s="106">
        <f t="shared" si="13"/>
        <v>-7.7589670126598342E-2</v>
      </c>
      <c r="Q61" s="241">
        <v>43.003536316551042</v>
      </c>
      <c r="R61" s="106">
        <f t="shared" si="14"/>
        <v>-8.7333390097681818E-2</v>
      </c>
      <c r="S61" s="241">
        <v>52.815757706790627</v>
      </c>
      <c r="T61" s="106">
        <f t="shared" si="15"/>
        <v>-8.1411747683396096E-2</v>
      </c>
    </row>
    <row r="62" spans="2:20" ht="15" hidden="1" customHeight="1" outlineLevel="1">
      <c r="B62" s="54" t="s">
        <v>93</v>
      </c>
      <c r="C62" s="241">
        <v>49.13</v>
      </c>
      <c r="D62" s="106">
        <f t="shared" si="17"/>
        <v>-0.23841264920167415</v>
      </c>
      <c r="E62" s="241">
        <v>41.29</v>
      </c>
      <c r="F62" s="106">
        <f t="shared" si="19"/>
        <v>3.8219763640935378E-2</v>
      </c>
      <c r="G62" s="241">
        <v>45.96</v>
      </c>
      <c r="H62" s="106">
        <f t="shared" si="9"/>
        <v>-0.15592286501377417</v>
      </c>
      <c r="I62" s="242">
        <v>49.516998062144573</v>
      </c>
      <c r="J62" s="106">
        <f t="shared" si="10"/>
        <v>-0.21419906545498602</v>
      </c>
      <c r="K62" s="242">
        <v>40.634181626262603</v>
      </c>
      <c r="L62" s="106">
        <f t="shared" si="11"/>
        <v>3.4392304868392065E-2</v>
      </c>
      <c r="M62" s="242">
        <v>45.892120571126391</v>
      </c>
      <c r="N62" s="106">
        <f t="shared" si="12"/>
        <v>-0.138387886771008</v>
      </c>
      <c r="O62" s="241">
        <v>56.732444040952146</v>
      </c>
      <c r="P62" s="106">
        <f t="shared" si="13"/>
        <v>-0.11339864201582606</v>
      </c>
      <c r="Q62" s="241">
        <v>38.926266720235986</v>
      </c>
      <c r="R62" s="106">
        <f t="shared" si="14"/>
        <v>-7.1795887953440385E-2</v>
      </c>
      <c r="S62" s="241">
        <v>47.243130711330338</v>
      </c>
      <c r="T62" s="106">
        <f t="shared" si="15"/>
        <v>-9.5136023733904174E-2</v>
      </c>
    </row>
    <row r="63" spans="2:20" ht="15" hidden="1" customHeight="1" outlineLevel="1">
      <c r="B63" s="54" t="s">
        <v>94</v>
      </c>
      <c r="C63" s="241">
        <v>67.180000000000007</v>
      </c>
      <c r="D63" s="106">
        <f t="shared" si="17"/>
        <v>-3.5878300803673935E-2</v>
      </c>
      <c r="E63" s="241">
        <v>52.48</v>
      </c>
      <c r="F63" s="106">
        <f t="shared" si="19"/>
        <v>-0.10626702997275206</v>
      </c>
      <c r="G63" s="241">
        <v>61.25</v>
      </c>
      <c r="H63" s="106">
        <f t="shared" si="9"/>
        <v>-6.0870898497393466E-2</v>
      </c>
      <c r="I63" s="242">
        <v>68.231868002752734</v>
      </c>
      <c r="J63" s="106">
        <f t="shared" si="10"/>
        <v>-1.5756227877187223E-3</v>
      </c>
      <c r="K63" s="242">
        <v>52.051956272977385</v>
      </c>
      <c r="L63" s="106">
        <f t="shared" si="11"/>
        <v>-0.10282947837003098</v>
      </c>
      <c r="M63" s="242">
        <v>61.629210134128165</v>
      </c>
      <c r="N63" s="106">
        <f t="shared" si="12"/>
        <v>-3.8519620323139048E-2</v>
      </c>
      <c r="O63" s="241">
        <v>70.356076561668246</v>
      </c>
      <c r="P63" s="106">
        <f t="shared" si="13"/>
        <v>-6.3330440317017289E-2</v>
      </c>
      <c r="Q63" s="241">
        <v>49.946312899779571</v>
      </c>
      <c r="R63" s="106">
        <f t="shared" si="14"/>
        <v>-0.10122017137004513</v>
      </c>
      <c r="S63" s="241">
        <v>59.479253373691513</v>
      </c>
      <c r="T63" s="106">
        <f t="shared" si="15"/>
        <v>-8.0337278871136064E-2</v>
      </c>
    </row>
    <row r="64" spans="2:20" ht="15" hidden="1" customHeight="1" outlineLevel="1">
      <c r="B64" s="54" t="s">
        <v>95</v>
      </c>
      <c r="C64" s="241">
        <v>75.510000000000005</v>
      </c>
      <c r="D64" s="106">
        <f t="shared" si="17"/>
        <v>-1.4615685762755959E-2</v>
      </c>
      <c r="E64" s="241">
        <v>68.56</v>
      </c>
      <c r="F64" s="106">
        <f t="shared" si="19"/>
        <v>-7.2875674099981413E-4</v>
      </c>
      <c r="G64" s="241">
        <v>72.7</v>
      </c>
      <c r="H64" s="106">
        <f t="shared" si="9"/>
        <v>-9.1317977374949511E-3</v>
      </c>
      <c r="I64" s="242">
        <v>74.754763014737776</v>
      </c>
      <c r="J64" s="106">
        <f t="shared" si="10"/>
        <v>-6.5271990194158969E-3</v>
      </c>
      <c r="K64" s="242">
        <v>67.529881886146072</v>
      </c>
      <c r="L64" s="106">
        <f t="shared" si="11"/>
        <v>-2.5198137464400583E-3</v>
      </c>
      <c r="M64" s="242">
        <v>71.806451612903231</v>
      </c>
      <c r="N64" s="106">
        <f t="shared" si="12"/>
        <v>-4.6980113297159232E-3</v>
      </c>
      <c r="O64" s="241">
        <v>75.688377853946903</v>
      </c>
      <c r="P64" s="106">
        <f t="shared" si="13"/>
        <v>-1.8179552732657811E-3</v>
      </c>
      <c r="Q64" s="241">
        <v>60.081675759927442</v>
      </c>
      <c r="R64" s="106">
        <f t="shared" si="14"/>
        <v>-5.2454357014952713E-3</v>
      </c>
      <c r="S64" s="241">
        <v>67.371214459200985</v>
      </c>
      <c r="T64" s="106">
        <f t="shared" si="15"/>
        <v>-3.1740398771837874E-3</v>
      </c>
    </row>
    <row r="65" spans="2:20" ht="15" hidden="1" customHeight="1" outlineLevel="1">
      <c r="B65" s="54" t="s">
        <v>96</v>
      </c>
      <c r="C65" s="241">
        <v>76.52</v>
      </c>
      <c r="D65" s="106">
        <f t="shared" si="17"/>
        <v>5.6512025233275143E-3</v>
      </c>
      <c r="E65" s="241">
        <v>70.010000000000005</v>
      </c>
      <c r="F65" s="106">
        <f t="shared" si="19"/>
        <v>-3.3945080723057686E-2</v>
      </c>
      <c r="G65" s="241">
        <v>73.89</v>
      </c>
      <c r="H65" s="106">
        <f t="shared" si="9"/>
        <v>-9.7829000268024879E-3</v>
      </c>
      <c r="I65" s="242">
        <v>75.139735132685431</v>
      </c>
      <c r="J65" s="106">
        <f t="shared" si="10"/>
        <v>1.4698548245674292E-2</v>
      </c>
      <c r="K65" s="242">
        <v>68.756586704508692</v>
      </c>
      <c r="L65" s="106">
        <f t="shared" si="11"/>
        <v>-3.26018802491711E-2</v>
      </c>
      <c r="M65" s="242">
        <v>72.534915903768365</v>
      </c>
      <c r="N65" s="106">
        <f t="shared" si="12"/>
        <v>-4.0211682885799016E-3</v>
      </c>
      <c r="O65" s="241">
        <v>75.526452393626698</v>
      </c>
      <c r="P65" s="106">
        <f t="shared" si="13"/>
        <v>2.9355350128563718E-3</v>
      </c>
      <c r="Q65" s="241">
        <v>61.990054653043011</v>
      </c>
      <c r="R65" s="106">
        <f t="shared" si="14"/>
        <v>-2.7174367393778431E-2</v>
      </c>
      <c r="S65" s="241">
        <v>68.312600863273801</v>
      </c>
      <c r="T65" s="106">
        <f t="shared" si="15"/>
        <v>-1.1654096319740681E-2</v>
      </c>
    </row>
    <row r="66" spans="2:20" ht="15" hidden="1" customHeight="1" outlineLevel="1">
      <c r="B66" s="54" t="s">
        <v>97</v>
      </c>
      <c r="C66" s="241">
        <v>69.2</v>
      </c>
      <c r="D66" s="106">
        <f t="shared" si="17"/>
        <v>4.2011745219093566E-2</v>
      </c>
      <c r="E66" s="241">
        <v>68.59</v>
      </c>
      <c r="F66" s="106">
        <f t="shared" si="19"/>
        <v>1.4044943820224809E-2</v>
      </c>
      <c r="G66" s="241">
        <v>68.959999999999994</v>
      </c>
      <c r="H66" s="106">
        <f t="shared" si="9"/>
        <v>3.0638170677028898E-2</v>
      </c>
      <c r="I66" s="242">
        <v>68.801339767944654</v>
      </c>
      <c r="J66" s="106">
        <f t="shared" si="10"/>
        <v>6.8104642463841181E-2</v>
      </c>
      <c r="K66" s="242">
        <v>67.427389313912371</v>
      </c>
      <c r="L66" s="106">
        <f t="shared" si="11"/>
        <v>1.1819744801921939E-2</v>
      </c>
      <c r="M66" s="242">
        <v>68.240661506658327</v>
      </c>
      <c r="N66" s="106">
        <f t="shared" si="12"/>
        <v>4.4571987404986357E-2</v>
      </c>
      <c r="O66" s="241">
        <v>73.662869741088841</v>
      </c>
      <c r="P66" s="106">
        <f t="shared" si="13"/>
        <v>1.0119877698535396E-2</v>
      </c>
      <c r="Q66" s="241">
        <v>57.920199602417945</v>
      </c>
      <c r="R66" s="106">
        <f t="shared" si="14"/>
        <v>-2.5133105556031543E-2</v>
      </c>
      <c r="S66" s="241">
        <v>65.27324590998569</v>
      </c>
      <c r="T66" s="106">
        <f t="shared" si="15"/>
        <v>-6.6156871770760572E-3</v>
      </c>
    </row>
    <row r="67" spans="2:20" collapsed="1">
      <c r="B67" s="115">
        <v>2007</v>
      </c>
      <c r="C67" s="242">
        <v>67.58609314856659</v>
      </c>
      <c r="D67" s="116">
        <f>C67/C80-1</f>
        <v>-6.927504637978954E-2</v>
      </c>
      <c r="E67" s="242">
        <v>60.193632308135527</v>
      </c>
      <c r="F67" s="116">
        <f>E67/E80-1</f>
        <v>-1.1512297438897812E-2</v>
      </c>
      <c r="G67" s="242">
        <v>64.619079632949976</v>
      </c>
      <c r="H67" s="116">
        <f t="shared" si="9"/>
        <v>-4.7618018101246662E-2</v>
      </c>
      <c r="I67" s="242">
        <v>66.437865572213326</v>
      </c>
      <c r="J67" s="116">
        <f t="shared" si="10"/>
        <v>-6.7275731314381915E-2</v>
      </c>
      <c r="K67" s="242">
        <v>59.606498108152522</v>
      </c>
      <c r="L67" s="116">
        <f t="shared" si="11"/>
        <v>-8.180368586534037E-3</v>
      </c>
      <c r="M67" s="242">
        <v>63.668958836774003</v>
      </c>
      <c r="N67" s="116">
        <f t="shared" si="12"/>
        <v>-4.4808691323376393E-2</v>
      </c>
      <c r="O67" s="242">
        <v>71.306054020928357</v>
      </c>
      <c r="P67" s="116">
        <f t="shared" si="13"/>
        <v>-4.097905965887827E-2</v>
      </c>
      <c r="Q67" s="242">
        <v>53.651891651545817</v>
      </c>
      <c r="R67" s="116">
        <f t="shared" si="14"/>
        <v>-5.7281679505599481E-2</v>
      </c>
      <c r="S67" s="242">
        <v>61.934017800105615</v>
      </c>
      <c r="T67" s="116">
        <f t="shared" si="15"/>
        <v>-4.782533547071699E-2</v>
      </c>
    </row>
    <row r="68" spans="2:20" ht="15" hidden="1" customHeight="1" outlineLevel="1">
      <c r="B68" s="54" t="s">
        <v>86</v>
      </c>
      <c r="C68" s="241">
        <v>64.790000000000006</v>
      </c>
      <c r="D68" s="106"/>
      <c r="E68" s="241">
        <v>65.5</v>
      </c>
      <c r="F68" s="106"/>
      <c r="G68" s="241">
        <v>65.08</v>
      </c>
      <c r="H68" s="106"/>
      <c r="I68" s="242">
        <v>64.350240627548843</v>
      </c>
      <c r="J68" s="106"/>
      <c r="K68" s="242">
        <v>64.301370309723069</v>
      </c>
      <c r="L68" s="106"/>
      <c r="M68" s="242">
        <v>64.330159179856679</v>
      </c>
      <c r="N68" s="106"/>
      <c r="O68" s="241">
        <v>69.678547507361941</v>
      </c>
      <c r="P68" s="106"/>
      <c r="Q68" s="241">
        <v>56.217783705294451</v>
      </c>
      <c r="R68" s="106"/>
      <c r="S68" s="241">
        <v>62.500496916329055</v>
      </c>
      <c r="T68" s="106"/>
    </row>
    <row r="69" spans="2:20" ht="15" hidden="1" customHeight="1" outlineLevel="1">
      <c r="B69" s="54" t="s">
        <v>87</v>
      </c>
      <c r="C69" s="241">
        <v>70.069999999999993</v>
      </c>
      <c r="D69" s="106"/>
      <c r="E69" s="241">
        <v>61.12</v>
      </c>
      <c r="F69" s="106"/>
      <c r="G69" s="241">
        <v>66.430000000000007</v>
      </c>
      <c r="H69" s="106"/>
      <c r="I69" s="242">
        <v>69.432020415701288</v>
      </c>
      <c r="J69" s="106"/>
      <c r="K69" s="242">
        <v>60.907406070233712</v>
      </c>
      <c r="L69" s="106"/>
      <c r="M69" s="242">
        <v>65.929145773373293</v>
      </c>
      <c r="N69" s="106"/>
      <c r="O69" s="241">
        <v>72.602727563991209</v>
      </c>
      <c r="P69" s="106"/>
      <c r="Q69" s="241">
        <v>57.609273693564027</v>
      </c>
      <c r="R69" s="106"/>
      <c r="S69" s="241">
        <v>64.607358801951591</v>
      </c>
      <c r="T69" s="106"/>
    </row>
    <row r="70" spans="2:20" ht="15" hidden="1" customHeight="1" outlineLevel="1">
      <c r="B70" s="54" t="s">
        <v>88</v>
      </c>
      <c r="C70" s="241">
        <v>66.63</v>
      </c>
      <c r="D70" s="106"/>
      <c r="E70" s="241">
        <v>50.44</v>
      </c>
      <c r="F70" s="106"/>
      <c r="G70" s="241">
        <v>60.05</v>
      </c>
      <c r="H70" s="106"/>
      <c r="I70" s="242">
        <v>65.12314086378953</v>
      </c>
      <c r="J70" s="106"/>
      <c r="K70" s="242">
        <v>50.059047002345572</v>
      </c>
      <c r="L70" s="106"/>
      <c r="M70" s="242">
        <v>58.933109237906457</v>
      </c>
      <c r="N70" s="106"/>
      <c r="O70" s="241">
        <v>73.914573451881495</v>
      </c>
      <c r="P70" s="106"/>
      <c r="Q70" s="241">
        <v>55.910142102366933</v>
      </c>
      <c r="R70" s="106"/>
      <c r="S70" s="241">
        <v>64.313578962271322</v>
      </c>
      <c r="T70" s="106"/>
    </row>
    <row r="71" spans="2:20" ht="15" hidden="1" customHeight="1" outlineLevel="1">
      <c r="B71" s="54" t="s">
        <v>89</v>
      </c>
      <c r="C71" s="241">
        <v>77.099999999999994</v>
      </c>
      <c r="D71" s="106"/>
      <c r="E71" s="241">
        <v>55.14</v>
      </c>
      <c r="F71" s="106"/>
      <c r="G71" s="241">
        <v>68.17</v>
      </c>
      <c r="H71" s="106"/>
      <c r="I71" s="242">
        <v>75.420234377623316</v>
      </c>
      <c r="J71" s="106"/>
      <c r="K71" s="242">
        <v>55.244662671191662</v>
      </c>
      <c r="L71" s="106"/>
      <c r="M71" s="242">
        <v>67.129830183267558</v>
      </c>
      <c r="N71" s="106"/>
      <c r="O71" s="241">
        <v>74.531477385460448</v>
      </c>
      <c r="P71" s="106"/>
      <c r="Q71" s="241">
        <v>52.585640100413208</v>
      </c>
      <c r="R71" s="106"/>
      <c r="S71" s="241">
        <v>62.828699399678577</v>
      </c>
      <c r="T71" s="106"/>
    </row>
    <row r="72" spans="2:20" ht="15" hidden="1" customHeight="1" outlineLevel="1">
      <c r="B72" s="54" t="s">
        <v>90</v>
      </c>
      <c r="C72" s="241">
        <v>89.24</v>
      </c>
      <c r="D72" s="106"/>
      <c r="E72" s="241">
        <v>75.48</v>
      </c>
      <c r="F72" s="106"/>
      <c r="G72" s="241">
        <v>83.64</v>
      </c>
      <c r="H72" s="106"/>
      <c r="I72" s="242">
        <v>88.382937378345801</v>
      </c>
      <c r="J72" s="106"/>
      <c r="K72" s="242">
        <v>74.658936594932911</v>
      </c>
      <c r="L72" s="106"/>
      <c r="M72" s="242">
        <v>82.743567386075526</v>
      </c>
      <c r="N72" s="106"/>
      <c r="O72" s="241">
        <v>88.270799938586663</v>
      </c>
      <c r="P72" s="106"/>
      <c r="Q72" s="241">
        <v>71.434255952974553</v>
      </c>
      <c r="R72" s="106"/>
      <c r="S72" s="241">
        <v>79.292589913958508</v>
      </c>
      <c r="T72" s="106"/>
    </row>
    <row r="73" spans="2:20" ht="15" hidden="1" customHeight="1" outlineLevel="1">
      <c r="B73" s="54" t="s">
        <v>91</v>
      </c>
      <c r="C73" s="241">
        <v>81.760000000000005</v>
      </c>
      <c r="D73" s="106"/>
      <c r="E73" s="241">
        <v>67.13</v>
      </c>
      <c r="F73" s="106"/>
      <c r="G73" s="241">
        <v>75.81</v>
      </c>
      <c r="H73" s="106"/>
      <c r="I73" s="242">
        <v>80.274390144831457</v>
      </c>
      <c r="J73" s="106"/>
      <c r="K73" s="242">
        <v>65.787910621239689</v>
      </c>
      <c r="L73" s="106"/>
      <c r="M73" s="242">
        <v>74.32170774497915</v>
      </c>
      <c r="N73" s="106"/>
      <c r="O73" s="241">
        <v>80.542170677522833</v>
      </c>
      <c r="P73" s="106"/>
      <c r="Q73" s="241">
        <v>61.207927337858749</v>
      </c>
      <c r="R73" s="106"/>
      <c r="S73" s="241">
        <v>70.232044233573689</v>
      </c>
      <c r="T73" s="106"/>
    </row>
    <row r="74" spans="2:20" ht="15" hidden="1" customHeight="1" outlineLevel="1">
      <c r="B74" s="54" t="s">
        <v>92</v>
      </c>
      <c r="C74" s="241">
        <v>68.67</v>
      </c>
      <c r="D74" s="106"/>
      <c r="E74" s="241">
        <v>49.21</v>
      </c>
      <c r="F74" s="106"/>
      <c r="G74" s="241">
        <v>60.75</v>
      </c>
      <c r="H74" s="106"/>
      <c r="I74" s="242">
        <v>66.824989087001782</v>
      </c>
      <c r="J74" s="106"/>
      <c r="K74" s="242">
        <v>47.976749223770668</v>
      </c>
      <c r="L74" s="106"/>
      <c r="M74" s="242">
        <v>59.080002769288591</v>
      </c>
      <c r="N74" s="106"/>
      <c r="O74" s="241">
        <v>69.395615676339446</v>
      </c>
      <c r="P74" s="106"/>
      <c r="Q74" s="241">
        <v>47.118559888099412</v>
      </c>
      <c r="R74" s="106"/>
      <c r="S74" s="241">
        <v>57.496661397088019</v>
      </c>
      <c r="T74" s="106"/>
    </row>
    <row r="75" spans="2:20" ht="15" hidden="1" customHeight="1" outlineLevel="1">
      <c r="B75" s="54" t="s">
        <v>93</v>
      </c>
      <c r="C75" s="241">
        <v>64.510000000000005</v>
      </c>
      <c r="D75" s="106"/>
      <c r="E75" s="241">
        <v>39.770000000000003</v>
      </c>
      <c r="F75" s="106"/>
      <c r="G75" s="241">
        <v>54.45</v>
      </c>
      <c r="H75" s="106"/>
      <c r="I75" s="242">
        <v>63.014684617059373</v>
      </c>
      <c r="J75" s="106"/>
      <c r="K75" s="242">
        <v>39.283143769551316</v>
      </c>
      <c r="L75" s="106"/>
      <c r="M75" s="242">
        <v>53.263086563558524</v>
      </c>
      <c r="N75" s="106"/>
      <c r="O75" s="241">
        <v>63.988672620513668</v>
      </c>
      <c r="P75" s="106"/>
      <c r="Q75" s="241">
        <v>41.937184090263337</v>
      </c>
      <c r="R75" s="106"/>
      <c r="S75" s="241">
        <v>52.210201699351792</v>
      </c>
      <c r="T75" s="106"/>
    </row>
    <row r="76" spans="2:20" ht="15" hidden="1" customHeight="1" outlineLevel="1">
      <c r="B76" s="54" t="s">
        <v>94</v>
      </c>
      <c r="C76" s="241">
        <v>69.680000000000007</v>
      </c>
      <c r="D76" s="106"/>
      <c r="E76" s="241">
        <v>58.72</v>
      </c>
      <c r="F76" s="106"/>
      <c r="G76" s="241">
        <v>65.22</v>
      </c>
      <c r="H76" s="106"/>
      <c r="I76" s="242">
        <v>68.339545347704913</v>
      </c>
      <c r="J76" s="106"/>
      <c r="K76" s="242">
        <v>58.01790743013936</v>
      </c>
      <c r="L76" s="106"/>
      <c r="M76" s="242">
        <v>64.098250403030391</v>
      </c>
      <c r="N76" s="106"/>
      <c r="O76" s="241">
        <v>75.113017001940761</v>
      </c>
      <c r="P76" s="106"/>
      <c r="Q76" s="241">
        <v>55.571243711504607</v>
      </c>
      <c r="R76" s="106"/>
      <c r="S76" s="241">
        <v>64.675072727403972</v>
      </c>
      <c r="T76" s="106"/>
    </row>
    <row r="77" spans="2:20" ht="15" hidden="1" customHeight="1" outlineLevel="1">
      <c r="B77" s="54" t="s">
        <v>95</v>
      </c>
      <c r="C77" s="241">
        <v>76.63</v>
      </c>
      <c r="D77" s="106"/>
      <c r="E77" s="241">
        <v>68.61</v>
      </c>
      <c r="F77" s="106"/>
      <c r="G77" s="241">
        <v>73.37</v>
      </c>
      <c r="H77" s="106"/>
      <c r="I77" s="242">
        <v>75.245908031858377</v>
      </c>
      <c r="J77" s="106"/>
      <c r="K77" s="242">
        <v>67.700474472362046</v>
      </c>
      <c r="L77" s="106"/>
      <c r="M77" s="242">
        <v>72.145391479460528</v>
      </c>
      <c r="N77" s="106"/>
      <c r="O77" s="241">
        <v>75.826226542341402</v>
      </c>
      <c r="P77" s="106"/>
      <c r="Q77" s="241">
        <v>60.398492167057007</v>
      </c>
      <c r="R77" s="106"/>
      <c r="S77" s="241">
        <v>67.585734274918323</v>
      </c>
      <c r="T77" s="106"/>
    </row>
    <row r="78" spans="2:20" ht="15" hidden="1" customHeight="1" outlineLevel="1">
      <c r="B78" s="54" t="s">
        <v>96</v>
      </c>
      <c r="C78" s="241">
        <v>76.09</v>
      </c>
      <c r="D78" s="106"/>
      <c r="E78" s="241">
        <v>72.47</v>
      </c>
      <c r="F78" s="106"/>
      <c r="G78" s="241">
        <v>74.62</v>
      </c>
      <c r="H78" s="106"/>
      <c r="I78" s="242">
        <v>74.051288693174456</v>
      </c>
      <c r="J78" s="106"/>
      <c r="K78" s="242">
        <v>71.073723734565675</v>
      </c>
      <c r="L78" s="106"/>
      <c r="M78" s="242">
        <v>72.827768617460933</v>
      </c>
      <c r="N78" s="106"/>
      <c r="O78" s="241">
        <v>75.305390782328345</v>
      </c>
      <c r="P78" s="106"/>
      <c r="Q78" s="241">
        <v>63.72165018613898</v>
      </c>
      <c r="R78" s="106"/>
      <c r="S78" s="241">
        <v>69.118109974353345</v>
      </c>
      <c r="T78" s="106"/>
    </row>
    <row r="79" spans="2:20" ht="15" hidden="1" customHeight="1" outlineLevel="1">
      <c r="B79" s="54" t="s">
        <v>97</v>
      </c>
      <c r="C79" s="241">
        <v>66.41</v>
      </c>
      <c r="D79" s="106"/>
      <c r="E79" s="241">
        <v>67.64</v>
      </c>
      <c r="F79" s="106"/>
      <c r="G79" s="241">
        <v>66.91</v>
      </c>
      <c r="H79" s="106"/>
      <c r="I79" s="242">
        <v>64.414418805668475</v>
      </c>
      <c r="J79" s="106"/>
      <c r="K79" s="242">
        <v>66.639724773420227</v>
      </c>
      <c r="L79" s="106"/>
      <c r="M79" s="242">
        <v>65.328825901398645</v>
      </c>
      <c r="N79" s="106"/>
      <c r="O79" s="241">
        <v>72.924878885586196</v>
      </c>
      <c r="P79" s="106"/>
      <c r="Q79" s="241">
        <v>59.413443960935503</v>
      </c>
      <c r="R79" s="106"/>
      <c r="S79" s="241">
        <v>65.707949146586728</v>
      </c>
      <c r="T79" s="106"/>
    </row>
    <row r="80" spans="2:20" collapsed="1">
      <c r="B80" s="115">
        <v>2006</v>
      </c>
      <c r="C80" s="242">
        <v>72.616612336092601</v>
      </c>
      <c r="D80" s="116"/>
      <c r="E80" s="242">
        <v>60.894669860007419</v>
      </c>
      <c r="F80" s="116"/>
      <c r="G80" s="242">
        <v>67.849960269218485</v>
      </c>
      <c r="H80" s="116"/>
      <c r="I80" s="242">
        <v>71.229909848745152</v>
      </c>
      <c r="J80" s="116"/>
      <c r="K80" s="242">
        <v>60.098122904873208</v>
      </c>
      <c r="L80" s="116"/>
      <c r="M80" s="242">
        <v>66.655714157391785</v>
      </c>
      <c r="N80" s="116"/>
      <c r="O80" s="242">
        <v>74.352968763711189</v>
      </c>
      <c r="P80" s="116"/>
      <c r="Q80" s="242">
        <v>56.911900920105744</v>
      </c>
      <c r="R80" s="116"/>
      <c r="S80" s="242">
        <v>65.044807541401354</v>
      </c>
      <c r="T80" s="116"/>
    </row>
    <row r="81" spans="2:20" ht="15" customHeight="1">
      <c r="B81" s="347" t="s">
        <v>126</v>
      </c>
      <c r="C81" s="347"/>
      <c r="D81" s="347"/>
      <c r="E81" s="347"/>
      <c r="F81" s="347"/>
      <c r="G81" s="347"/>
      <c r="H81" s="347"/>
      <c r="I81" s="347"/>
      <c r="J81" s="347"/>
      <c r="K81" s="347"/>
      <c r="L81" s="347"/>
      <c r="M81" s="347"/>
      <c r="N81" s="347"/>
      <c r="O81" s="347"/>
      <c r="P81" s="347"/>
      <c r="Q81" s="347"/>
      <c r="R81" s="347"/>
      <c r="S81" s="347"/>
      <c r="T81" s="347"/>
    </row>
  </sheetData>
  <mergeCells count="6">
    <mergeCell ref="B81:T81"/>
    <mergeCell ref="B5:T5"/>
    <mergeCell ref="B6:B7"/>
    <mergeCell ref="C6:H6"/>
    <mergeCell ref="I6:N6"/>
    <mergeCell ref="O6:T6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2" fitToHeight="2" orientation="landscape" r:id="rId1"/>
  <headerFooter scaleWithDoc="0">
    <oddHeader>&amp;RTurismo en Cifras (acumulado julio 2011)</oddHeader>
    <oddFooter>&amp;CTurismo de Tenerife</oddFooter>
  </headerFooter>
  <drawing r:id="rId2"/>
</worksheet>
</file>

<file path=xl/worksheets/sheet48.xml><?xml version="1.0" encoding="utf-8"?>
<worksheet xmlns="http://schemas.openxmlformats.org/spreadsheetml/2006/main" xmlns:r="http://schemas.openxmlformats.org/officeDocument/2006/relationships">
  <sheetPr codeName="Hoja202">
    <tabColor rgb="FF000099"/>
    <pageSetUpPr fitToPage="1"/>
  </sheetPr>
  <dimension ref="B1:N68"/>
  <sheetViews>
    <sheetView showGridLines="0" showRowColHeaders="0" zoomScaleNormal="100" workbookViewId="0">
      <selection activeCell="B2" sqref="B2"/>
    </sheetView>
  </sheetViews>
  <sheetFormatPr baseColWidth="10" defaultRowHeight="15" outlineLevelRow="1"/>
  <cols>
    <col min="1" max="1" width="15.7109375" style="100" customWidth="1"/>
    <col min="2" max="2" width="13" style="100" customWidth="1"/>
    <col min="3" max="3" width="10.7109375" style="100" customWidth="1"/>
    <col min="4" max="4" width="11.7109375" style="100" customWidth="1"/>
    <col min="5" max="6" width="10.7109375" style="100" customWidth="1"/>
    <col min="7" max="7" width="11.7109375" style="100" customWidth="1"/>
    <col min="8" max="9" width="10.7109375" style="100" customWidth="1"/>
    <col min="10" max="10" width="11.7109375" style="100" customWidth="1"/>
    <col min="11" max="11" width="10.7109375" style="100" customWidth="1"/>
    <col min="12" max="16384" width="11.42578125" style="100"/>
  </cols>
  <sheetData>
    <row r="1" spans="2:14" ht="15" customHeight="1"/>
    <row r="2" spans="2:14" ht="15" customHeight="1"/>
    <row r="3" spans="2:14" ht="15" customHeight="1"/>
    <row r="4" spans="2:14" ht="15" customHeight="1"/>
    <row r="5" spans="2:14" ht="18" customHeight="1">
      <c r="B5" s="343" t="s">
        <v>274</v>
      </c>
      <c r="C5" s="343"/>
      <c r="D5" s="343"/>
      <c r="E5" s="343"/>
      <c r="F5" s="343"/>
      <c r="G5" s="343"/>
      <c r="H5" s="343"/>
      <c r="I5" s="343"/>
      <c r="J5" s="343"/>
      <c r="K5" s="343"/>
    </row>
    <row r="6" spans="2:14" ht="15" customHeight="1">
      <c r="B6" s="344"/>
      <c r="C6" s="344" t="s">
        <v>71</v>
      </c>
      <c r="D6" s="344"/>
      <c r="E6" s="344"/>
      <c r="F6" s="348" t="s">
        <v>133</v>
      </c>
      <c r="G6" s="348"/>
      <c r="H6" s="348"/>
      <c r="I6" s="344" t="s">
        <v>47</v>
      </c>
      <c r="J6" s="344"/>
      <c r="K6" s="344"/>
    </row>
    <row r="7" spans="2:14" ht="15" customHeight="1">
      <c r="B7" s="344"/>
      <c r="C7" s="120" t="s">
        <v>141</v>
      </c>
      <c r="D7" s="120" t="s">
        <v>142</v>
      </c>
      <c r="E7" s="120" t="s">
        <v>117</v>
      </c>
      <c r="F7" s="121" t="s">
        <v>141</v>
      </c>
      <c r="G7" s="121" t="s">
        <v>142</v>
      </c>
      <c r="H7" s="121" t="s">
        <v>117</v>
      </c>
      <c r="I7" s="120" t="s">
        <v>135</v>
      </c>
      <c r="J7" s="120" t="s">
        <v>142</v>
      </c>
      <c r="K7" s="120" t="s">
        <v>117</v>
      </c>
    </row>
    <row r="8" spans="2:14">
      <c r="B8" s="54" t="s">
        <v>91</v>
      </c>
      <c r="C8" s="141">
        <f>IFERROR('Tablas evol IO zona'!C8/'Tablas evol IO zona'!C21-1,"-")</f>
        <v>0.14809703270673613</v>
      </c>
      <c r="D8" s="141">
        <f>IFERROR('Tablas evol IO zona'!E8/'Tablas evol IO zona'!E21-1,"-")</f>
        <v>0.15276128683427959</v>
      </c>
      <c r="E8" s="141">
        <f>IFERROR('Tablas evol IO zona'!G8/'Tablas evol IO zona'!G21-1,"-")</f>
        <v>0.16041055270434579</v>
      </c>
      <c r="F8" s="106">
        <f>IFERROR('Tablas evol IO zona'!I8/'Tablas evol IO zona'!I21-1,"-")</f>
        <v>0.15654688979113152</v>
      </c>
      <c r="G8" s="106">
        <f>IFERROR('Tablas evol IO zona'!K8/'Tablas evol IO zona'!K21-1,"-")</f>
        <v>0.15794959783808959</v>
      </c>
      <c r="H8" s="106">
        <f>IFERROR('Tablas evol IO zona'!M8/'Tablas evol IO zona'!M21-1,"-")</f>
        <v>0.16479847291632299</v>
      </c>
      <c r="I8" s="141">
        <f>IFERROR('Tablas evol IO zona'!O8/'Tablas evol IO zona'!O21-1,"-")</f>
        <v>8.6115298382853256E-2</v>
      </c>
      <c r="J8" s="141">
        <f>IFERROR('Tablas evol IO zona'!Q8/'Tablas evol IO zona'!Q21-1,"-")</f>
        <v>0.12558240835748302</v>
      </c>
      <c r="K8" s="141">
        <f>IFERROR('Tablas evol IO zona'!S8/'Tablas evol IO zona'!S21-1,"-")</f>
        <v>0.11020050561954653</v>
      </c>
    </row>
    <row r="9" spans="2:14">
      <c r="B9" s="54" t="s">
        <v>92</v>
      </c>
      <c r="C9" s="141">
        <f>IFERROR('Tablas evol IO zona'!C9/'Tablas evol IO zona'!C22-1,"-")</f>
        <v>1.4484704049292585E-2</v>
      </c>
      <c r="D9" s="141">
        <f>IFERROR('Tablas evol IO zona'!E9/'Tablas evol IO zona'!E22-1,"-")</f>
        <v>-0.17209661944498345</v>
      </c>
      <c r="E9" s="141">
        <f>IFERROR('Tablas evol IO zona'!G9/'Tablas evol IO zona'!G22-1,"-")</f>
        <v>-2.4198057001118545E-2</v>
      </c>
      <c r="F9" s="106">
        <f>IFERROR('Tablas evol IO zona'!I9/'Tablas evol IO zona'!I22-1,"-")</f>
        <v>8.4046455927728747E-3</v>
      </c>
      <c r="G9" s="106">
        <f>IFERROR('Tablas evol IO zona'!K9/'Tablas evol IO zona'!K22-1,"-")</f>
        <v>-0.16347059413243203</v>
      </c>
      <c r="H9" s="106">
        <f>IFERROR('Tablas evol IO zona'!M9/'Tablas evol IO zona'!M22-1,"-")</f>
        <v>-2.781690292675032E-2</v>
      </c>
      <c r="I9" s="141">
        <f>IFERROR('Tablas evol IO zona'!O9/'Tablas evol IO zona'!O22-1,"-")</f>
        <v>0.12237142060732853</v>
      </c>
      <c r="J9" s="141">
        <f>IFERROR('Tablas evol IO zona'!Q9/'Tablas evol IO zona'!Q22-1,"-")</f>
        <v>8.2325436829488563E-2</v>
      </c>
      <c r="K9" s="141">
        <f>IFERROR('Tablas evol IO zona'!S9/'Tablas evol IO zona'!S22-1,"-")</f>
        <v>0.11074921090365808</v>
      </c>
    </row>
    <row r="10" spans="2:14">
      <c r="B10" s="54" t="s">
        <v>93</v>
      </c>
      <c r="C10" s="141">
        <f>IFERROR('Tablas evol IO zona'!C10/'Tablas evol IO zona'!C23-1,"-")</f>
        <v>7.3545382601281073E-3</v>
      </c>
      <c r="D10" s="141">
        <f>IFERROR('Tablas evol IO zona'!E10/'Tablas evol IO zona'!E23-1,"-")</f>
        <v>-0.19603151866062507</v>
      </c>
      <c r="E10" s="141">
        <f>IFERROR('Tablas evol IO zona'!G10/'Tablas evol IO zona'!G23-1,"-")</f>
        <v>-3.8077040704200926E-2</v>
      </c>
      <c r="F10" s="106">
        <f>IFERROR('Tablas evol IO zona'!I10/'Tablas evol IO zona'!I23-1,"-")</f>
        <v>2.6386670161979708E-3</v>
      </c>
      <c r="G10" s="106">
        <f>IFERROR('Tablas evol IO zona'!K10/'Tablas evol IO zona'!K23-1,"-")</f>
        <v>-9.423803928537211E-2</v>
      </c>
      <c r="H10" s="106">
        <f>IFERROR('Tablas evol IO zona'!M10/'Tablas evol IO zona'!M23-1,"-")</f>
        <v>-6.9939177473603564E-3</v>
      </c>
      <c r="I10" s="141">
        <f>IFERROR('Tablas evol IO zona'!O10/'Tablas evol IO zona'!O23-1,"-")</f>
        <v>9.9823993658083809E-2</v>
      </c>
      <c r="J10" s="141">
        <f>IFERROR('Tablas evol IO zona'!Q10/'Tablas evol IO zona'!Q23-1,"-")</f>
        <v>6.6421151791096866E-2</v>
      </c>
      <c r="K10" s="141">
        <f>IFERROR('Tablas evol IO zona'!S10/'Tablas evol IO zona'!S23-1,"-")</f>
        <v>9.2167922798642055E-2</v>
      </c>
    </row>
    <row r="11" spans="2:14">
      <c r="B11" s="54" t="s">
        <v>94</v>
      </c>
      <c r="C11" s="141">
        <f>IFERROR('Tablas evol IO zona'!C11/'Tablas evol IO zona'!C24-1,"-")</f>
        <v>0.22153694768065324</v>
      </c>
      <c r="D11" s="141">
        <f>IFERROR('Tablas evol IO zona'!E11/'Tablas evol IO zona'!E24-1,"-")</f>
        <v>0.22491471108513128</v>
      </c>
      <c r="E11" s="141">
        <f>IFERROR('Tablas evol IO zona'!G11/'Tablas evol IO zona'!G24-1,"-")</f>
        <v>0.23817162041391637</v>
      </c>
      <c r="F11" s="106">
        <f>IFERROR('Tablas evol IO zona'!I11/'Tablas evol IO zona'!I24-1,"-")</f>
        <v>0.22489439939930111</v>
      </c>
      <c r="G11" s="106">
        <f>IFERROR('Tablas evol IO zona'!K11/'Tablas evol IO zona'!K24-1,"-")</f>
        <v>0.23247062137351859</v>
      </c>
      <c r="H11" s="106">
        <f>IFERROR('Tablas evol IO zona'!M11/'Tablas evol IO zona'!M24-1,"-")</f>
        <v>0.24149090062143386</v>
      </c>
      <c r="I11" s="141">
        <f>IFERROR('Tablas evol IO zona'!O11/'Tablas evol IO zona'!O24-1,"-")</f>
        <v>0.26621113962862264</v>
      </c>
      <c r="J11" s="141">
        <f>IFERROR('Tablas evol IO zona'!Q11/'Tablas evol IO zona'!Q24-1,"-")</f>
        <v>0.29556182049606416</v>
      </c>
      <c r="K11" s="141">
        <f>IFERROR('Tablas evol IO zona'!S11/'Tablas evol IO zona'!S24-1,"-")</f>
        <v>0.28307588975622822</v>
      </c>
    </row>
    <row r="12" spans="2:14">
      <c r="B12" s="54" t="s">
        <v>95</v>
      </c>
      <c r="C12" s="141">
        <f>IFERROR('Tablas evol IO zona'!C12/'Tablas evol IO zona'!C25-1,"-")</f>
        <v>0.19751782442570964</v>
      </c>
      <c r="D12" s="141">
        <f>IFERROR('Tablas evol IO zona'!E12/'Tablas evol IO zona'!E25-1,"-")</f>
        <v>0.21367275816499909</v>
      </c>
      <c r="E12" s="141">
        <f>IFERROR('Tablas evol IO zona'!G12/'Tablas evol IO zona'!G25-1,"-")</f>
        <v>0.21428151516519223</v>
      </c>
      <c r="F12" s="106">
        <f>IFERROR('Tablas evol IO zona'!I12/'Tablas evol IO zona'!I25-1,"-")</f>
        <v>0.17849764078133612</v>
      </c>
      <c r="G12" s="106">
        <f>IFERROR('Tablas evol IO zona'!K12/'Tablas evol IO zona'!K25-1,"-")</f>
        <v>0.21049419185297724</v>
      </c>
      <c r="H12" s="106">
        <f>IFERROR('Tablas evol IO zona'!M12/'Tablas evol IO zona'!M25-1,"-")</f>
        <v>0.19857583852917693</v>
      </c>
      <c r="I12" s="141">
        <f>IFERROR('Tablas evol IO zona'!O12/'Tablas evol IO zona'!O25-1,"-")</f>
        <v>0.19855568398604717</v>
      </c>
      <c r="J12" s="141">
        <f>IFERROR('Tablas evol IO zona'!Q12/'Tablas evol IO zona'!Q25-1,"-")</f>
        <v>0.14699721280209088</v>
      </c>
      <c r="K12" s="141">
        <f>IFERROR('Tablas evol IO zona'!S12/'Tablas evol IO zona'!S25-1,"-")</f>
        <v>0.1787627117731041</v>
      </c>
    </row>
    <row r="13" spans="2:14">
      <c r="B13" s="54" t="s">
        <v>96</v>
      </c>
      <c r="C13" s="141">
        <f>IFERROR('Tablas evol IO zona'!C13/'Tablas evol IO zona'!C26-1,"-")</f>
        <v>8.8098094095695023E-2</v>
      </c>
      <c r="D13" s="141">
        <f>IFERROR('Tablas evol IO zona'!E13/'Tablas evol IO zona'!E26-1,"-")</f>
        <v>7.1732833532117901E-2</v>
      </c>
      <c r="E13" s="141">
        <f>IFERROR('Tablas evol IO zona'!G13/'Tablas evol IO zona'!G26-1,"-")</f>
        <v>9.334889148191361E-2</v>
      </c>
      <c r="F13" s="106">
        <f>IFERROR('Tablas evol IO zona'!I13/'Tablas evol IO zona'!I26-1,"-")</f>
        <v>8.7601466332240197E-2</v>
      </c>
      <c r="G13" s="106">
        <f>IFERROR('Tablas evol IO zona'!K13/'Tablas evol IO zona'!K26-1,"-")</f>
        <v>0.10661517811797139</v>
      </c>
      <c r="H13" s="106">
        <f>IFERROR('Tablas evol IO zona'!M13/'Tablas evol IO zona'!M26-1,"-")</f>
        <v>0.10304396442630326</v>
      </c>
      <c r="I13" s="141">
        <f>IFERROR('Tablas evol IO zona'!O13/'Tablas evol IO zona'!O26-1,"-")</f>
        <v>0.21224963752573789</v>
      </c>
      <c r="J13" s="141">
        <f>IFERROR('Tablas evol IO zona'!Q13/'Tablas evol IO zona'!Q26-1,"-")</f>
        <v>0.18142789764174605</v>
      </c>
      <c r="K13" s="141">
        <f>IFERROR('Tablas evol IO zona'!S13/'Tablas evol IO zona'!S26-1,"-")</f>
        <v>0.20180278838738097</v>
      </c>
    </row>
    <row r="14" spans="2:14">
      <c r="B14" s="54" t="s">
        <v>97</v>
      </c>
      <c r="C14" s="141">
        <f>IFERROR('Tablas evol IO zona'!C14/'Tablas evol IO zona'!C27-1,"-")</f>
        <v>3.5440884604480694E-3</v>
      </c>
      <c r="D14" s="141">
        <f>IFERROR('Tablas evol IO zona'!E14/'Tablas evol IO zona'!E27-1,"-")</f>
        <v>2.6547085201793719E-2</v>
      </c>
      <c r="E14" s="141">
        <f>IFERROR('Tablas evol IO zona'!G14/'Tablas evol IO zona'!G27-1,"-")</f>
        <v>1.9632091513371419E-2</v>
      </c>
      <c r="F14" s="106">
        <f>IFERROR('Tablas evol IO zona'!I14/'Tablas evol IO zona'!I27-1,"-")</f>
        <v>-2.3194901237796994E-2</v>
      </c>
      <c r="G14" s="106">
        <f>IFERROR('Tablas evol IO zona'!K14/'Tablas evol IO zona'!K27-1,"-")</f>
        <v>3.4463991997138566E-2</v>
      </c>
      <c r="H14" s="106">
        <f>IFERROR('Tablas evol IO zona'!M14/'Tablas evol IO zona'!M27-1,"-")</f>
        <v>3.1397060859830184E-3</v>
      </c>
      <c r="I14" s="141">
        <f>IFERROR('Tablas evol IO zona'!O14/'Tablas evol IO zona'!O27-1,"-")</f>
        <v>0.10072846737432894</v>
      </c>
      <c r="J14" s="141">
        <f>IFERROR('Tablas evol IO zona'!Q14/'Tablas evol IO zona'!Q27-1,"-")</f>
        <v>5.6078404309294561E-2</v>
      </c>
      <c r="K14" s="141">
        <f>IFERROR('Tablas evol IO zona'!S14/'Tablas evol IO zona'!S27-1,"-")</f>
        <v>8.4178259266423305E-2</v>
      </c>
    </row>
    <row r="15" spans="2:14" ht="30" customHeight="1">
      <c r="B15" s="60" t="str">
        <f>actualizaciones!$A$2</f>
        <v xml:space="preserve">acumulado julio 2011 </v>
      </c>
      <c r="C15" s="110">
        <v>9.413311058001339E-2</v>
      </c>
      <c r="D15" s="110">
        <v>5.0749401925271886E-2</v>
      </c>
      <c r="E15" s="110">
        <v>9.3145009894978426E-2</v>
      </c>
      <c r="F15" s="110">
        <v>8.6458742078393991E-2</v>
      </c>
      <c r="G15" s="110">
        <v>7.5310810985757426E-2</v>
      </c>
      <c r="H15" s="110">
        <v>9.4157795837930269E-2</v>
      </c>
      <c r="I15" s="110">
        <v>0.15423968076953409</v>
      </c>
      <c r="J15" s="110">
        <v>0.1359483154382306</v>
      </c>
      <c r="K15" s="110">
        <v>0.15108707955514245</v>
      </c>
      <c r="N15" s="100" t="s">
        <v>275</v>
      </c>
    </row>
    <row r="16" spans="2:14" outlineLevel="1">
      <c r="B16" s="54" t="s">
        <v>86</v>
      </c>
      <c r="C16" s="141">
        <f>IFERROR('Tablas evol IO zona'!C16/'Tablas evol IO zona'!C29-1,"-")</f>
        <v>-7.0761729308551624E-2</v>
      </c>
      <c r="D16" s="141">
        <f>IFERROR('Tablas evol IO zona'!E16/'Tablas evol IO zona'!E29-1,"-")</f>
        <v>5.5298029194281728E-2</v>
      </c>
      <c r="E16" s="141">
        <f>IFERROR('Tablas evol IO zona'!G16/'Tablas evol IO zona'!G29-1,"-")</f>
        <v>-2.387901905193468E-2</v>
      </c>
      <c r="F16" s="106">
        <f>IFERROR('Tablas evol IO zona'!I16/'Tablas evol IO zona'!I29-1,"-")</f>
        <v>-7.023944347115596E-2</v>
      </c>
      <c r="G16" s="106">
        <f>IFERROR('Tablas evol IO zona'!K16/'Tablas evol IO zona'!K29-1,"-")</f>
        <v>0.10394178440647428</v>
      </c>
      <c r="H16" s="106">
        <f>IFERROR('Tablas evol IO zona'!M16/'Tablas evol IO zona'!M29-1,"-")</f>
        <v>-7.5615832500156577E-3</v>
      </c>
      <c r="I16" s="141">
        <f>IFERROR('Tablas evol IO zona'!O16/'Tablas evol IO zona'!O29-1,"-")</f>
        <v>2.933736646522056E-2</v>
      </c>
      <c r="J16" s="141">
        <f>IFERROR('Tablas evol IO zona'!Q16/'Tablas evol IO zona'!Q29-1,"-")</f>
        <v>6.0187664708068578E-2</v>
      </c>
      <c r="K16" s="141">
        <f>IFERROR('Tablas evol IO zona'!S16/'Tablas evol IO zona'!S29-1,"-")</f>
        <v>4.5511903302423162E-2</v>
      </c>
    </row>
    <row r="17" spans="2:11" outlineLevel="1">
      <c r="B17" s="54" t="s">
        <v>87</v>
      </c>
      <c r="C17" s="141">
        <f>IFERROR('Tablas evol IO zona'!C17/'Tablas evol IO zona'!C30-1,"-")</f>
        <v>-4.8691353176050334E-2</v>
      </c>
      <c r="D17" s="141">
        <f>IFERROR('Tablas evol IO zona'!E17/'Tablas evol IO zona'!E30-1,"-")</f>
        <v>0.12356719104359404</v>
      </c>
      <c r="E17" s="141">
        <f>IFERROR('Tablas evol IO zona'!G17/'Tablas evol IO zona'!G30-1,"-")</f>
        <v>1.3015310863451646E-2</v>
      </c>
      <c r="F17" s="106">
        <f>IFERROR('Tablas evol IO zona'!I17/'Tablas evol IO zona'!I30-1,"-")</f>
        <v>-4.2770274865619573E-2</v>
      </c>
      <c r="G17" s="106">
        <f>IFERROR('Tablas evol IO zona'!K17/'Tablas evol IO zona'!K30-1,"-")</f>
        <v>0.16245167971765895</v>
      </c>
      <c r="H17" s="106">
        <f>IFERROR('Tablas evol IO zona'!M17/'Tablas evol IO zona'!M30-1,"-")</f>
        <v>2.9456690530531793E-2</v>
      </c>
      <c r="I17" s="141">
        <f>IFERROR('Tablas evol IO zona'!O17/'Tablas evol IO zona'!O30-1,"-")</f>
        <v>7.8211254595192958E-2</v>
      </c>
      <c r="J17" s="141">
        <f>IFERROR('Tablas evol IO zona'!Q17/'Tablas evol IO zona'!Q30-1,"-")</f>
        <v>0.15852869789270096</v>
      </c>
      <c r="K17" s="141">
        <f>IFERROR('Tablas evol IO zona'!S17/'Tablas evol IO zona'!S30-1,"-")</f>
        <v>0.11613351176960762</v>
      </c>
    </row>
    <row r="18" spans="2:11" outlineLevel="1">
      <c r="B18" s="54" t="s">
        <v>88</v>
      </c>
      <c r="C18" s="141">
        <f>IFERROR('Tablas evol IO zona'!C18/'Tablas evol IO zona'!C31-1,"-")</f>
        <v>9.4175465876435993E-3</v>
      </c>
      <c r="D18" s="141">
        <f>IFERROR('Tablas evol IO zona'!E18/'Tablas evol IO zona'!E31-1,"-")</f>
        <v>-6.6880470311225793E-4</v>
      </c>
      <c r="E18" s="141">
        <f>IFERROR('Tablas evol IO zona'!G18/'Tablas evol IO zona'!G31-1,"-")</f>
        <v>1.3513729680979303E-2</v>
      </c>
      <c r="F18" s="106">
        <f>IFERROR('Tablas evol IO zona'!I18/'Tablas evol IO zona'!I31-1,"-")</f>
        <v>-4.4726589587543719E-3</v>
      </c>
      <c r="G18" s="106">
        <f>IFERROR('Tablas evol IO zona'!K18/'Tablas evol IO zona'!K31-1,"-")</f>
        <v>-4.093926750579624E-3</v>
      </c>
      <c r="H18" s="106">
        <f>IFERROR('Tablas evol IO zona'!M18/'Tablas evol IO zona'!M31-1,"-")</f>
        <v>3.0688961269007553E-3</v>
      </c>
      <c r="I18" s="141">
        <f>IFERROR('Tablas evol IO zona'!O18/'Tablas evol IO zona'!O31-1,"-")</f>
        <v>0.11288226170579074</v>
      </c>
      <c r="J18" s="141">
        <f>IFERROR('Tablas evol IO zona'!Q18/'Tablas evol IO zona'!Q31-1,"-")</f>
        <v>8.684935476957345E-2</v>
      </c>
      <c r="K18" s="141">
        <f>IFERROR('Tablas evol IO zona'!S18/'Tablas evol IO zona'!S31-1,"-")</f>
        <v>0.1051149329562584</v>
      </c>
    </row>
    <row r="19" spans="2:11" outlineLevel="1">
      <c r="B19" s="54" t="s">
        <v>89</v>
      </c>
      <c r="C19" s="141">
        <f>IFERROR('Tablas evol IO zona'!C19/'Tablas evol IO zona'!C32-1,"-")</f>
        <v>-3.7750204907103235E-2</v>
      </c>
      <c r="D19" s="141">
        <f>IFERROR('Tablas evol IO zona'!E19/'Tablas evol IO zona'!E32-1,"-")</f>
        <v>-3.0088172121638945E-2</v>
      </c>
      <c r="E19" s="141">
        <f>IFERROR('Tablas evol IO zona'!G19/'Tablas evol IO zona'!G32-1,"-")</f>
        <v>-2.3919557721523654E-2</v>
      </c>
      <c r="F19" s="106">
        <f>IFERROR('Tablas evol IO zona'!I19/'Tablas evol IO zona'!I32-1,"-")</f>
        <v>-4.7783323606274797E-2</v>
      </c>
      <c r="G19" s="106">
        <f>IFERROR('Tablas evol IO zona'!K19/'Tablas evol IO zona'!K32-1,"-")</f>
        <v>-3.6746782603615968E-2</v>
      </c>
      <c r="H19" s="106">
        <f>IFERROR('Tablas evol IO zona'!M19/'Tablas evol IO zona'!M32-1,"-")</f>
        <v>-3.3500025245630338E-2</v>
      </c>
      <c r="I19" s="141">
        <f>IFERROR('Tablas evol IO zona'!O19/'Tablas evol IO zona'!O32-1,"-")</f>
        <v>5.8193276842755992E-2</v>
      </c>
      <c r="J19" s="141">
        <f>IFERROR('Tablas evol IO zona'!Q19/'Tablas evol IO zona'!Q32-1,"-")</f>
        <v>5.1737083078047919E-2</v>
      </c>
      <c r="K19" s="141">
        <f>IFERROR('Tablas evol IO zona'!S19/'Tablas evol IO zona'!S32-1,"-")</f>
        <v>5.9118230753032686E-2</v>
      </c>
    </row>
    <row r="20" spans="2:11" outlineLevel="1">
      <c r="B20" s="54" t="s">
        <v>90</v>
      </c>
      <c r="C20" s="141">
        <f>IFERROR('Tablas evol IO zona'!C20/'Tablas evol IO zona'!C33-1,"-")</f>
        <v>-0.132543085312956</v>
      </c>
      <c r="D20" s="141">
        <f>IFERROR('Tablas evol IO zona'!E20/'Tablas evol IO zona'!E33-1,"-")</f>
        <v>-0.12478742509115115</v>
      </c>
      <c r="E20" s="141">
        <f>IFERROR('Tablas evol IO zona'!G20/'Tablas evol IO zona'!G33-1,"-")</f>
        <v>-0.12173444400769629</v>
      </c>
      <c r="F20" s="106">
        <f>IFERROR('Tablas evol IO zona'!I20/'Tablas evol IO zona'!I33-1,"-")</f>
        <v>-0.1487276950161579</v>
      </c>
      <c r="G20" s="106">
        <f>IFERROR('Tablas evol IO zona'!K20/'Tablas evol IO zona'!K33-1,"-")</f>
        <v>-0.1256725244939576</v>
      </c>
      <c r="H20" s="106">
        <f>IFERROR('Tablas evol IO zona'!M20/'Tablas evol IO zona'!M33-1,"-")</f>
        <v>-0.13354844946715005</v>
      </c>
      <c r="I20" s="141">
        <f>IFERROR('Tablas evol IO zona'!O20/'Tablas evol IO zona'!O33-1,"-")</f>
        <v>5.3936846887755019E-2</v>
      </c>
      <c r="J20" s="141">
        <f>IFERROR('Tablas evol IO zona'!Q20/'Tablas evol IO zona'!Q33-1,"-")</f>
        <v>3.6394428775246679E-2</v>
      </c>
      <c r="K20" s="141">
        <f>IFERROR('Tablas evol IO zona'!S20/'Tablas evol IO zona'!S33-1,"-")</f>
        <v>4.8647891791392839E-2</v>
      </c>
    </row>
    <row r="21" spans="2:11" outlineLevel="1">
      <c r="B21" s="54" t="s">
        <v>91</v>
      </c>
      <c r="C21" s="141">
        <f>IFERROR('Tablas evol IO zona'!C21/'Tablas evol IO zona'!C34-1,"-")</f>
        <v>-8.423881947985723E-2</v>
      </c>
      <c r="D21" s="141">
        <f>IFERROR('Tablas evol IO zona'!E21/'Tablas evol IO zona'!E34-1,"-")</f>
        <v>-0.13057703454140601</v>
      </c>
      <c r="E21" s="141">
        <f>IFERROR('Tablas evol IO zona'!G21/'Tablas evol IO zona'!G34-1,"-")</f>
        <v>-9.28800358681654E-2</v>
      </c>
      <c r="F21" s="106">
        <f>IFERROR('Tablas evol IO zona'!I21/'Tablas evol IO zona'!I34-1,"-")</f>
        <v>-0.10337645646603899</v>
      </c>
      <c r="G21" s="106">
        <f>IFERROR('Tablas evol IO zona'!K21/'Tablas evol IO zona'!K34-1,"-")</f>
        <v>-0.13634688950410601</v>
      </c>
      <c r="H21" s="106">
        <f>IFERROR('Tablas evol IO zona'!M21/'Tablas evol IO zona'!M34-1,"-")</f>
        <v>-0.10822133134609357</v>
      </c>
      <c r="I21" s="141">
        <f>IFERROR('Tablas evol IO zona'!O21/'Tablas evol IO zona'!O34-1,"-")</f>
        <v>5.284395530463315E-2</v>
      </c>
      <c r="J21" s="141">
        <f>IFERROR('Tablas evol IO zona'!Q21/'Tablas evol IO zona'!Q34-1,"-")</f>
        <v>6.9357846400430079E-2</v>
      </c>
      <c r="K21" s="141">
        <f>IFERROR('Tablas evol IO zona'!S21/'Tablas evol IO zona'!S34-1,"-")</f>
        <v>6.3081132242310378E-2</v>
      </c>
    </row>
    <row r="22" spans="2:11" outlineLevel="1">
      <c r="B22" s="54" t="s">
        <v>92</v>
      </c>
      <c r="C22" s="141">
        <f>IFERROR('Tablas evol IO zona'!C22/'Tablas evol IO zona'!C35-1,"-")</f>
        <v>0.13270363253281148</v>
      </c>
      <c r="D22" s="141">
        <f>IFERROR('Tablas evol IO zona'!E22/'Tablas evol IO zona'!E35-1,"-")</f>
        <v>-3.4240303211903411E-2</v>
      </c>
      <c r="E22" s="141">
        <f>IFERROR('Tablas evol IO zona'!G22/'Tablas evol IO zona'!G35-1,"-")</f>
        <v>7.8898167490600635E-2</v>
      </c>
      <c r="F22" s="106">
        <f>IFERROR('Tablas evol IO zona'!I22/'Tablas evol IO zona'!I35-1,"-")</f>
        <v>0.11225595530154853</v>
      </c>
      <c r="G22" s="106">
        <f>IFERROR('Tablas evol IO zona'!K22/'Tablas evol IO zona'!K35-1,"-")</f>
        <v>-4.7249314455221403E-2</v>
      </c>
      <c r="H22" s="106">
        <f>IFERROR('Tablas evol IO zona'!M22/'Tablas evol IO zona'!M35-1,"-")</f>
        <v>6.1407831914374933E-2</v>
      </c>
      <c r="I22" s="141">
        <f>IFERROR('Tablas evol IO zona'!O22/'Tablas evol IO zona'!O35-1,"-")</f>
        <v>6.9817041760255716E-2</v>
      </c>
      <c r="J22" s="141">
        <f>IFERROR('Tablas evol IO zona'!Q22/'Tablas evol IO zona'!Q35-1,"-")</f>
        <v>6.9272393104034879E-2</v>
      </c>
      <c r="K22" s="141">
        <f>IFERROR('Tablas evol IO zona'!S22/'Tablas evol IO zona'!S35-1,"-")</f>
        <v>7.3443333386952414E-2</v>
      </c>
    </row>
    <row r="23" spans="2:11" outlineLevel="1">
      <c r="B23" s="54" t="s">
        <v>93</v>
      </c>
      <c r="C23" s="141">
        <f>IFERROR('Tablas evol IO zona'!C23/'Tablas evol IO zona'!C36-1,"-")</f>
        <v>6.0661012297853922E-2</v>
      </c>
      <c r="D23" s="141">
        <f>IFERROR('Tablas evol IO zona'!E23/'Tablas evol IO zona'!E36-1,"-")</f>
        <v>1.8705422015508955E-2</v>
      </c>
      <c r="E23" s="141">
        <f>IFERROR('Tablas evol IO zona'!G23/'Tablas evol IO zona'!G36-1,"-")</f>
        <v>5.3045513242440778E-2</v>
      </c>
      <c r="F23" s="106">
        <f>IFERROR('Tablas evol IO zona'!I23/'Tablas evol IO zona'!I36-1,"-")</f>
        <v>4.3212476072561179E-2</v>
      </c>
      <c r="G23" s="106">
        <f>IFERROR('Tablas evol IO zona'!K23/'Tablas evol IO zona'!K36-1,"-")</f>
        <v>-9.9666077204198178E-2</v>
      </c>
      <c r="H23" s="106">
        <f>IFERROR('Tablas evol IO zona'!M23/'Tablas evol IO zona'!M36-1,"-")</f>
        <v>3.8335534435620655E-3</v>
      </c>
      <c r="I23" s="141">
        <f>IFERROR('Tablas evol IO zona'!O23/'Tablas evol IO zona'!O36-1,"-")</f>
        <v>6.9007013858599642E-2</v>
      </c>
      <c r="J23" s="141">
        <f>IFERROR('Tablas evol IO zona'!Q23/'Tablas evol IO zona'!Q36-1,"-")</f>
        <v>1.5306304370241497E-2</v>
      </c>
      <c r="K23" s="141">
        <f>IFERROR('Tablas evol IO zona'!S23/'Tablas evol IO zona'!S36-1,"-")</f>
        <v>5.1243076318947756E-2</v>
      </c>
    </row>
    <row r="24" spans="2:11" outlineLevel="1">
      <c r="B24" s="54" t="s">
        <v>94</v>
      </c>
      <c r="C24" s="141">
        <f>IFERROR('Tablas evol IO zona'!C24/'Tablas evol IO zona'!C37-1,"-")</f>
        <v>-0.13711266589744842</v>
      </c>
      <c r="D24" s="141">
        <f>IFERROR('Tablas evol IO zona'!E24/'Tablas evol IO zona'!E37-1,"-")</f>
        <v>-9.4077151852532626E-2</v>
      </c>
      <c r="E24" s="141">
        <f>IFERROR('Tablas evol IO zona'!G24/'Tablas evol IO zona'!G37-1,"-")</f>
        <v>-0.11712039065016155</v>
      </c>
      <c r="F24" s="106">
        <f>IFERROR('Tablas evol IO zona'!I24/'Tablas evol IO zona'!I37-1,"-")</f>
        <v>-0.15036484633127101</v>
      </c>
      <c r="G24" s="106">
        <f>IFERROR('Tablas evol IO zona'!K24/'Tablas evol IO zona'!K37-1,"-")</f>
        <v>-0.10787626899694724</v>
      </c>
      <c r="H24" s="106">
        <f>IFERROR('Tablas evol IO zona'!M24/'Tablas evol IO zona'!M37-1,"-")</f>
        <v>-0.13025367171163793</v>
      </c>
      <c r="I24" s="141">
        <f>IFERROR('Tablas evol IO zona'!O24/'Tablas evol IO zona'!O37-1,"-")</f>
        <v>-2.6782142167815937E-2</v>
      </c>
      <c r="J24" s="141">
        <f>IFERROR('Tablas evol IO zona'!Q24/'Tablas evol IO zona'!Q37-1,"-")</f>
        <v>-6.4336561498255285E-2</v>
      </c>
      <c r="K24" s="141">
        <f>IFERROR('Tablas evol IO zona'!S24/'Tablas evol IO zona'!S37-1,"-")</f>
        <v>-3.9832716267403034E-2</v>
      </c>
    </row>
    <row r="25" spans="2:11" outlineLevel="1">
      <c r="B25" s="54" t="s">
        <v>95</v>
      </c>
      <c r="C25" s="141">
        <f>IFERROR('Tablas evol IO zona'!C25/'Tablas evol IO zona'!C38-1,"-")</f>
        <v>-3.5374126163259967E-2</v>
      </c>
      <c r="D25" s="141">
        <f>IFERROR('Tablas evol IO zona'!E25/'Tablas evol IO zona'!E38-1,"-")</f>
        <v>-0.10505337012622196</v>
      </c>
      <c r="E25" s="141">
        <f>IFERROR('Tablas evol IO zona'!G25/'Tablas evol IO zona'!G38-1,"-")</f>
        <v>-5.6610301090810222E-2</v>
      </c>
      <c r="F25" s="106">
        <f>IFERROR('Tablas evol IO zona'!I25/'Tablas evol IO zona'!I38-1,"-")</f>
        <v>-4.2300015931416191E-2</v>
      </c>
      <c r="G25" s="106">
        <f>IFERROR('Tablas evol IO zona'!K25/'Tablas evol IO zona'!K38-1,"-")</f>
        <v>-0.11892962570809407</v>
      </c>
      <c r="H25" s="106">
        <f>IFERROR('Tablas evol IO zona'!M25/'Tablas evol IO zona'!M38-1,"-")</f>
        <v>-6.6406921886021042E-2</v>
      </c>
      <c r="I25" s="141">
        <f>IFERROR('Tablas evol IO zona'!O25/'Tablas evol IO zona'!O38-1,"-")</f>
        <v>2.766340058406902E-2</v>
      </c>
      <c r="J25" s="141">
        <f>IFERROR('Tablas evol IO zona'!Q25/'Tablas evol IO zona'!Q38-1,"-")</f>
        <v>-3.0716250176164528E-2</v>
      </c>
      <c r="K25" s="141">
        <f>IFERROR('Tablas evol IO zona'!S25/'Tablas evol IO zona'!S38-1,"-")</f>
        <v>2.2417830811127804E-3</v>
      </c>
    </row>
    <row r="26" spans="2:11" outlineLevel="1">
      <c r="B26" s="54" t="s">
        <v>96</v>
      </c>
      <c r="C26" s="141">
        <f>IFERROR('Tablas evol IO zona'!C26/'Tablas evol IO zona'!C39-1,"-")</f>
        <v>9.4050743657043023E-2</v>
      </c>
      <c r="D26" s="141">
        <f>IFERROR('Tablas evol IO zona'!E26/'Tablas evol IO zona'!E39-1,"-")</f>
        <v>-5.1091350040420425E-2</v>
      </c>
      <c r="E26" s="141">
        <f>IFERROR('Tablas evol IO zona'!G26/'Tablas evol IO zona'!G39-1,"-")</f>
        <v>4.2262085740346622E-2</v>
      </c>
      <c r="F26" s="106">
        <f>IFERROR('Tablas evol IO zona'!I26/'Tablas evol IO zona'!I39-1,"-")</f>
        <v>7.9593531764988068E-2</v>
      </c>
      <c r="G26" s="106">
        <f>IFERROR('Tablas evol IO zona'!K26/'Tablas evol IO zona'!K39-1,"-")</f>
        <v>-7.1773738805785414E-2</v>
      </c>
      <c r="H26" s="106">
        <f>IFERROR('Tablas evol IO zona'!M26/'Tablas evol IO zona'!M39-1,"-")</f>
        <v>2.538785564880186E-2</v>
      </c>
      <c r="I26" s="141">
        <f>IFERROR('Tablas evol IO zona'!O26/'Tablas evol IO zona'!O39-1,"-")</f>
        <v>3.2201918099518112E-2</v>
      </c>
      <c r="J26" s="141">
        <f>IFERROR('Tablas evol IO zona'!Q26/'Tablas evol IO zona'!Q39-1,"-")</f>
        <v>-3.2014192254732565E-2</v>
      </c>
      <c r="K26" s="141">
        <f>IFERROR('Tablas evol IO zona'!S26/'Tablas evol IO zona'!S39-1,"-")</f>
        <v>4.05339196311294E-3</v>
      </c>
    </row>
    <row r="27" spans="2:11" outlineLevel="1">
      <c r="B27" s="54" t="s">
        <v>97</v>
      </c>
      <c r="C27" s="141">
        <f>IFERROR('Tablas evol IO zona'!C27/'Tablas evol IO zona'!C40-1,"-")</f>
        <v>1.3069079419790519E-2</v>
      </c>
      <c r="D27" s="141">
        <f>IFERROR('Tablas evol IO zona'!E27/'Tablas evol IO zona'!E40-1,"-")</f>
        <v>-0.10124133483798159</v>
      </c>
      <c r="E27" s="141">
        <f>IFERROR('Tablas evol IO zona'!G27/'Tablas evol IO zona'!G40-1,"-")</f>
        <v>-2.6632560938910532E-2</v>
      </c>
      <c r="F27" s="106">
        <f>IFERROR('Tablas evol IO zona'!I27/'Tablas evol IO zona'!I40-1,"-")</f>
        <v>2.2157269961797788E-2</v>
      </c>
      <c r="G27" s="106">
        <f>IFERROR('Tablas evol IO zona'!K27/'Tablas evol IO zona'!K40-1,"-")</f>
        <v>-0.11782302318599447</v>
      </c>
      <c r="H27" s="106">
        <f>IFERROR('Tablas evol IO zona'!M27/'Tablas evol IO zona'!M40-1,"-")</f>
        <v>-2.7511955981026404E-2</v>
      </c>
      <c r="I27" s="141">
        <f>IFERROR('Tablas evol IO zona'!O27/'Tablas evol IO zona'!O40-1,"-")</f>
        <v>-7.0077411458493444E-3</v>
      </c>
      <c r="J27" s="141">
        <f>IFERROR('Tablas evol IO zona'!Q27/'Tablas evol IO zona'!Q40-1,"-")</f>
        <v>-4.5185692372421538E-2</v>
      </c>
      <c r="K27" s="141">
        <f>IFERROR('Tablas evol IO zona'!S27/'Tablas evol IO zona'!S40-1,"-")</f>
        <v>-2.2362553070906399E-2</v>
      </c>
    </row>
    <row r="28" spans="2:11" ht="15" customHeight="1">
      <c r="B28" s="112">
        <v>2010</v>
      </c>
      <c r="C28" s="245">
        <f>IFERROR('Tablas evol IO zona'!C28/'Tablas evol IO zona'!C41-1,"-")</f>
        <v>-2.4140162232569096E-2</v>
      </c>
      <c r="D28" s="245">
        <f>IFERROR('Tablas evol IO zona'!E28/'Tablas evol IO zona'!E41-1,"-")</f>
        <v>-4.3332598885459039E-2</v>
      </c>
      <c r="E28" s="245">
        <f>IFERROR('Tablas evol IO zona'!G28/'Tablas evol IO zona'!G41-1,"-")</f>
        <v>-2.4803804613551916E-2</v>
      </c>
      <c r="F28" s="245">
        <f>IFERROR('Tablas evol IO zona'!I28/'Tablas evol IO zona'!I41-1,"-")</f>
        <v>-3.3145620100315853E-2</v>
      </c>
      <c r="G28" s="245">
        <f>IFERROR('Tablas evol IO zona'!K28/'Tablas evol IO zona'!K41-1,"-")</f>
        <v>-5.3314345418856268E-2</v>
      </c>
      <c r="H28" s="245">
        <f>IFERROR('Tablas evol IO zona'!M28/'Tablas evol IO zona'!M41-1,"-")</f>
        <v>-3.4078517105251227E-2</v>
      </c>
      <c r="I28" s="245">
        <f>IFERROR('Tablas evol IO zona'!O28/'Tablas evol IO zona'!O41-1,"-")</f>
        <v>4.4876241610041001E-2</v>
      </c>
      <c r="J28" s="245">
        <f>IFERROR('Tablas evol IO zona'!Q28/'Tablas evol IO zona'!Q41-1,"-")</f>
        <v>2.8312512423767977E-2</v>
      </c>
      <c r="K28" s="245">
        <f>IFERROR('Tablas evol IO zona'!S28/'Tablas evol IO zona'!S41-1,"-")</f>
        <v>4.0435818049023187E-2</v>
      </c>
    </row>
    <row r="29" spans="2:11" ht="15" hidden="1" customHeight="1" outlineLevel="1">
      <c r="B29" s="54" t="s">
        <v>86</v>
      </c>
      <c r="C29" s="141">
        <f>IFERROR('Tablas evol IO zona'!C29/'Tablas evol IO zona'!C42-1,"-")</f>
        <v>-5.0841294014291494E-2</v>
      </c>
      <c r="D29" s="141">
        <f>IFERROR('Tablas evol IO zona'!E29/'Tablas evol IO zona'!E42-1,"-")</f>
        <v>-0.15320306739639999</v>
      </c>
      <c r="E29" s="141">
        <f>IFERROR('Tablas evol IO zona'!G29/'Tablas evol IO zona'!G42-1,"-")</f>
        <v>-9.0055212372791349E-2</v>
      </c>
      <c r="F29" s="106">
        <f>IFERROR('Tablas evol IO zona'!I29/'Tablas evol IO zona'!I42-1,"-")</f>
        <v>-5.4542690575146824E-2</v>
      </c>
      <c r="G29" s="106">
        <f>IFERROR('Tablas evol IO zona'!K29/'Tablas evol IO zona'!K42-1,"-")</f>
        <v>-0.16782912417106721</v>
      </c>
      <c r="H29" s="106">
        <f>IFERROR('Tablas evol IO zona'!M29/'Tablas evol IO zona'!M42-1,"-")</f>
        <v>-9.8080599497010756E-2</v>
      </c>
      <c r="I29" s="141">
        <f>IFERROR('Tablas evol IO zona'!O29/'Tablas evol IO zona'!O42-1,"-")</f>
        <v>-6.0628297604490511E-2</v>
      </c>
      <c r="J29" s="141">
        <f>IFERROR('Tablas evol IO zona'!Q29/'Tablas evol IO zona'!Q42-1,"-")</f>
        <v>-9.6751631345300404E-2</v>
      </c>
      <c r="K29" s="141">
        <f>IFERROR('Tablas evol IO zona'!S29/'Tablas evol IO zona'!S42-1,"-")</f>
        <v>-7.6514199942942507E-2</v>
      </c>
    </row>
    <row r="30" spans="2:11" ht="15" hidden="1" customHeight="1" outlineLevel="1">
      <c r="B30" s="54" t="s">
        <v>87</v>
      </c>
      <c r="C30" s="141">
        <f>IFERROR('Tablas evol IO zona'!C30/'Tablas evol IO zona'!C43-1,"-")</f>
        <v>-3.0338795948830821E-2</v>
      </c>
      <c r="D30" s="141">
        <f>IFERROR('Tablas evol IO zona'!E30/'Tablas evol IO zona'!E43-1,"-")</f>
        <v>-0.15059583581588376</v>
      </c>
      <c r="E30" s="141">
        <f>IFERROR('Tablas evol IO zona'!G30/'Tablas evol IO zona'!G43-1,"-")</f>
        <v>-7.5085057124521404E-2</v>
      </c>
      <c r="F30" s="106">
        <f>IFERROR('Tablas evol IO zona'!I30/'Tablas evol IO zona'!I43-1,"-")</f>
        <v>-4.0499124318455038E-2</v>
      </c>
      <c r="G30" s="106">
        <f>IFERROR('Tablas evol IO zona'!K30/'Tablas evol IO zona'!K43-1,"-")</f>
        <v>-0.17204803249705636</v>
      </c>
      <c r="H30" s="106">
        <f>IFERROR('Tablas evol IO zona'!M30/'Tablas evol IO zona'!M43-1,"-")</f>
        <v>-8.9633892677917104E-2</v>
      </c>
      <c r="I30" s="141">
        <f>IFERROR('Tablas evol IO zona'!O30/'Tablas evol IO zona'!O43-1,"-")</f>
        <v>-6.2358975251137649E-2</v>
      </c>
      <c r="J30" s="141">
        <f>IFERROR('Tablas evol IO zona'!Q30/'Tablas evol IO zona'!Q43-1,"-")</f>
        <v>-0.1351318529536264</v>
      </c>
      <c r="K30" s="141">
        <f>IFERROR('Tablas evol IO zona'!S30/'Tablas evol IO zona'!S43-1,"-")</f>
        <v>-9.5231853005462996E-2</v>
      </c>
    </row>
    <row r="31" spans="2:11" ht="15" hidden="1" customHeight="1" outlineLevel="1">
      <c r="B31" s="54" t="s">
        <v>88</v>
      </c>
      <c r="C31" s="141">
        <f>IFERROR('Tablas evol IO zona'!C31/'Tablas evol IO zona'!C44-1,"-")</f>
        <v>-0.16525535996062068</v>
      </c>
      <c r="D31" s="141">
        <f>IFERROR('Tablas evol IO zona'!E31/'Tablas evol IO zona'!E44-1,"-")</f>
        <v>-0.21807270579177496</v>
      </c>
      <c r="E31" s="141">
        <f>IFERROR('Tablas evol IO zona'!G31/'Tablas evol IO zona'!G44-1,"-")</f>
        <v>-0.18416107587675112</v>
      </c>
      <c r="F31" s="106">
        <f>IFERROR('Tablas evol IO zona'!I31/'Tablas evol IO zona'!I44-1,"-")</f>
        <v>-0.16785089746903992</v>
      </c>
      <c r="G31" s="106">
        <f>IFERROR('Tablas evol IO zona'!K31/'Tablas evol IO zona'!K44-1,"-")</f>
        <v>-0.24267360898242429</v>
      </c>
      <c r="H31" s="106">
        <f>IFERROR('Tablas evol IO zona'!M31/'Tablas evol IO zona'!M44-1,"-")</f>
        <v>-0.19490890088108193</v>
      </c>
      <c r="I31" s="141">
        <f>IFERROR('Tablas evol IO zona'!O31/'Tablas evol IO zona'!O44-1,"-")</f>
        <v>-9.6925539197951327E-2</v>
      </c>
      <c r="J31" s="141">
        <f>IFERROR('Tablas evol IO zona'!Q31/'Tablas evol IO zona'!Q44-1,"-")</f>
        <v>-0.11182092508637309</v>
      </c>
      <c r="K31" s="141">
        <f>IFERROR('Tablas evol IO zona'!S31/'Tablas evol IO zona'!S44-1,"-")</f>
        <v>-0.10228116041542146</v>
      </c>
    </row>
    <row r="32" spans="2:11" ht="15" hidden="1" customHeight="1" outlineLevel="1">
      <c r="B32" s="54" t="s">
        <v>89</v>
      </c>
      <c r="C32" s="141">
        <f>IFERROR('Tablas evol IO zona'!C32/'Tablas evol IO zona'!C45-1,"-")</f>
        <v>-0.1662211039471615</v>
      </c>
      <c r="D32" s="141">
        <f>IFERROR('Tablas evol IO zona'!E32/'Tablas evol IO zona'!E45-1,"-")</f>
        <v>-0.25122210414452717</v>
      </c>
      <c r="E32" s="141">
        <f>IFERROR('Tablas evol IO zona'!G32/'Tablas evol IO zona'!G45-1,"-")</f>
        <v>-0.19441517386722873</v>
      </c>
      <c r="F32" s="106">
        <f>IFERROR('Tablas evol IO zona'!I32/'Tablas evol IO zona'!I45-1,"-")</f>
        <v>-0.17412514976595828</v>
      </c>
      <c r="G32" s="106">
        <f>IFERROR('Tablas evol IO zona'!K32/'Tablas evol IO zona'!K45-1,"-")</f>
        <v>-0.27678792296016208</v>
      </c>
      <c r="H32" s="106">
        <f>IFERROR('Tablas evol IO zona'!M32/'Tablas evol IO zona'!M45-1,"-")</f>
        <v>-0.20878819958320638</v>
      </c>
      <c r="I32" s="141">
        <f>IFERROR('Tablas evol IO zona'!O32/'Tablas evol IO zona'!O45-1,"-")</f>
        <v>-0.10530589180506589</v>
      </c>
      <c r="J32" s="141">
        <f>IFERROR('Tablas evol IO zona'!Q32/'Tablas evol IO zona'!Q45-1,"-")</f>
        <v>-8.7214623177495842E-2</v>
      </c>
      <c r="K32" s="141">
        <f>IFERROR('Tablas evol IO zona'!S32/'Tablas evol IO zona'!S45-1,"-")</f>
        <v>-9.6216339181741883E-2</v>
      </c>
    </row>
    <row r="33" spans="2:11" ht="15" hidden="1" customHeight="1" outlineLevel="1">
      <c r="B33" s="54" t="s">
        <v>90</v>
      </c>
      <c r="C33" s="141">
        <f>IFERROR('Tablas evol IO zona'!C33/'Tablas evol IO zona'!C46-1,"-")</f>
        <v>-0.14727488151658774</v>
      </c>
      <c r="D33" s="141">
        <f>IFERROR('Tablas evol IO zona'!E33/'Tablas evol IO zona'!E46-1,"-")</f>
        <v>-0.31999475203358696</v>
      </c>
      <c r="E33" s="141">
        <f>IFERROR('Tablas evol IO zona'!G33/'Tablas evol IO zona'!G46-1,"-")</f>
        <v>-0.21242756750092462</v>
      </c>
      <c r="F33" s="106">
        <f>IFERROR('Tablas evol IO zona'!I33/'Tablas evol IO zona'!I46-1,"-")</f>
        <v>-0.16320138624645808</v>
      </c>
      <c r="G33" s="106">
        <f>IFERROR('Tablas evol IO zona'!K33/'Tablas evol IO zona'!K46-1,"-")</f>
        <v>-0.33175469990150708</v>
      </c>
      <c r="H33" s="106">
        <f>IFERROR('Tablas evol IO zona'!M33/'Tablas evol IO zona'!M46-1,"-")</f>
        <v>-0.22749569985056239</v>
      </c>
      <c r="I33" s="141">
        <f>IFERROR('Tablas evol IO zona'!O33/'Tablas evol IO zona'!O46-1,"-")</f>
        <v>-0.1121541633274602</v>
      </c>
      <c r="J33" s="141">
        <f>IFERROR('Tablas evol IO zona'!Q33/'Tablas evol IO zona'!Q46-1,"-")</f>
        <v>-0.12720596534062967</v>
      </c>
      <c r="K33" s="141">
        <f>IFERROR('Tablas evol IO zona'!S33/'Tablas evol IO zona'!S46-1,"-")</f>
        <v>-0.11812677448346953</v>
      </c>
    </row>
    <row r="34" spans="2:11" ht="15" hidden="1" customHeight="1" outlineLevel="1">
      <c r="B34" s="54" t="s">
        <v>91</v>
      </c>
      <c r="C34" s="141">
        <f>IFERROR('Tablas evol IO zona'!C34/'Tablas evol IO zona'!C47-1,"-")</f>
        <v>-0.18330176307737145</v>
      </c>
      <c r="D34" s="141">
        <f>IFERROR('Tablas evol IO zona'!E34/'Tablas evol IO zona'!E47-1,"-")</f>
        <v>-0.25870646766169147</v>
      </c>
      <c r="E34" s="141">
        <f>IFERROR('Tablas evol IO zona'!G34/'Tablas evol IO zona'!G47-1,"-")</f>
        <v>-0.21124387254901955</v>
      </c>
      <c r="F34" s="106">
        <f>IFERROR('Tablas evol IO zona'!I34/'Tablas evol IO zona'!I47-1,"-")</f>
        <v>-0.18419364375114877</v>
      </c>
      <c r="G34" s="106">
        <f>IFERROR('Tablas evol IO zona'!K34/'Tablas evol IO zona'!K47-1,"-")</f>
        <v>-0.28005923459353321</v>
      </c>
      <c r="H34" s="106">
        <f>IFERROR('Tablas evol IO zona'!M34/'Tablas evol IO zona'!M47-1,"-")</f>
        <v>-0.22060438124206727</v>
      </c>
      <c r="I34" s="141">
        <f>IFERROR('Tablas evol IO zona'!O34/'Tablas evol IO zona'!O47-1,"-")</f>
        <v>-0.13501929437830051</v>
      </c>
      <c r="J34" s="141">
        <f>IFERROR('Tablas evol IO zona'!Q34/'Tablas evol IO zona'!Q47-1,"-")</f>
        <v>-0.1521213939758681</v>
      </c>
      <c r="K34" s="141">
        <f>IFERROR('Tablas evol IO zona'!S34/'Tablas evol IO zona'!S47-1,"-")</f>
        <v>-0.14143615653805086</v>
      </c>
    </row>
    <row r="35" spans="2:11" ht="15" hidden="1" customHeight="1" outlineLevel="1">
      <c r="B35" s="54" t="s">
        <v>92</v>
      </c>
      <c r="C35" s="141">
        <f>IFERROR('Tablas evol IO zona'!C35/'Tablas evol IO zona'!C48-1,"-")</f>
        <v>-0.17708496149167519</v>
      </c>
      <c r="D35" s="141">
        <f>IFERROR('Tablas evol IO zona'!E35/'Tablas evol IO zona'!E48-1,"-")</f>
        <v>-0.17906828201868008</v>
      </c>
      <c r="E35" s="141">
        <f>IFERROR('Tablas evol IO zona'!G35/'Tablas evol IO zona'!G48-1,"-")</f>
        <v>-0.18013992350100216</v>
      </c>
      <c r="F35" s="106">
        <f>IFERROR('Tablas evol IO zona'!I35/'Tablas evol IO zona'!I48-1,"-")</f>
        <v>-0.17885999950334952</v>
      </c>
      <c r="G35" s="106">
        <f>IFERROR('Tablas evol IO zona'!K35/'Tablas evol IO zona'!K48-1,"-")</f>
        <v>-0.20002119832815357</v>
      </c>
      <c r="H35" s="106">
        <f>IFERROR('Tablas evol IO zona'!M35/'Tablas evol IO zona'!M48-1,"-")</f>
        <v>-0.18818405348738709</v>
      </c>
      <c r="I35" s="141">
        <f>IFERROR('Tablas evol IO zona'!O35/'Tablas evol IO zona'!O48-1,"-")</f>
        <v>-0.15316143787072856</v>
      </c>
      <c r="J35" s="141">
        <f>IFERROR('Tablas evol IO zona'!Q35/'Tablas evol IO zona'!Q48-1,"-")</f>
        <v>-0.18639408255965206</v>
      </c>
      <c r="K35" s="141">
        <f>IFERROR('Tablas evol IO zona'!S35/'Tablas evol IO zona'!S48-1,"-")</f>
        <v>-0.16609189311090755</v>
      </c>
    </row>
    <row r="36" spans="2:11" ht="15" hidden="1" customHeight="1" outlineLevel="1">
      <c r="B36" s="54" t="s">
        <v>93</v>
      </c>
      <c r="C36" s="141">
        <f>IFERROR('Tablas evol IO zona'!C36/'Tablas evol IO zona'!C49-1,"-")</f>
        <v>-0.18952234206471485</v>
      </c>
      <c r="D36" s="141">
        <f>IFERROR('Tablas evol IO zona'!E36/'Tablas evol IO zona'!E49-1,"-")</f>
        <v>-0.30945839874411307</v>
      </c>
      <c r="E36" s="141">
        <f>IFERROR('Tablas evol IO zona'!G36/'Tablas evol IO zona'!G49-1,"-")</f>
        <v>-0.23709852038975099</v>
      </c>
      <c r="F36" s="106">
        <f>IFERROR('Tablas evol IO zona'!I36/'Tablas evol IO zona'!I49-1,"-")</f>
        <v>-0.18161639788765238</v>
      </c>
      <c r="G36" s="106">
        <f>IFERROR('Tablas evol IO zona'!K36/'Tablas evol IO zona'!K49-1,"-")</f>
        <v>-0.32059580435275215</v>
      </c>
      <c r="H36" s="106">
        <f>IFERROR('Tablas evol IO zona'!M36/'Tablas evol IO zona'!M49-1,"-")</f>
        <v>-0.23625715694773508</v>
      </c>
      <c r="I36" s="141">
        <f>IFERROR('Tablas evol IO zona'!O36/'Tablas evol IO zona'!O49-1,"-")</f>
        <v>-0.18201943100019602</v>
      </c>
      <c r="J36" s="141">
        <f>IFERROR('Tablas evol IO zona'!Q36/'Tablas evol IO zona'!Q49-1,"-")</f>
        <v>-0.18558229154173478</v>
      </c>
      <c r="K36" s="141">
        <f>IFERROR('Tablas evol IO zona'!S36/'Tablas evol IO zona'!S49-1,"-")</f>
        <v>-0.18192074877661413</v>
      </c>
    </row>
    <row r="37" spans="2:11" ht="15" hidden="1" customHeight="1" outlineLevel="1">
      <c r="B37" s="54" t="s">
        <v>94</v>
      </c>
      <c r="C37" s="141">
        <f>IFERROR('Tablas evol IO zona'!C37/'Tablas evol IO zona'!C50-1,"-")</f>
        <v>-0.21336996336996328</v>
      </c>
      <c r="D37" s="141">
        <f>IFERROR('Tablas evol IO zona'!E37/'Tablas evol IO zona'!E50-1,"-")</f>
        <v>-0.28961084086170952</v>
      </c>
      <c r="E37" s="141">
        <f>IFERROR('Tablas evol IO zona'!G37/'Tablas evol IO zona'!G50-1,"-")</f>
        <v>-0.24324716816729597</v>
      </c>
      <c r="F37" s="106">
        <f>IFERROR('Tablas evol IO zona'!I37/'Tablas evol IO zona'!I50-1,"-")</f>
        <v>-0.21103788960450454</v>
      </c>
      <c r="G37" s="106">
        <f>IFERROR('Tablas evol IO zona'!K37/'Tablas evol IO zona'!K50-1,"-")</f>
        <v>-0.29408747060060736</v>
      </c>
      <c r="H37" s="106">
        <f>IFERROR('Tablas evol IO zona'!M37/'Tablas evol IO zona'!M50-1,"-")</f>
        <v>-0.24232484229249884</v>
      </c>
      <c r="I37" s="141">
        <f>IFERROR('Tablas evol IO zona'!O37/'Tablas evol IO zona'!O50-1,"-")</f>
        <v>-0.14903539746940242</v>
      </c>
      <c r="J37" s="141">
        <f>IFERROR('Tablas evol IO zona'!Q37/'Tablas evol IO zona'!Q50-1,"-")</f>
        <v>-0.11687158638138651</v>
      </c>
      <c r="K37" s="141">
        <f>IFERROR('Tablas evol IO zona'!S37/'Tablas evol IO zona'!S50-1,"-")</f>
        <v>-0.13382983920848956</v>
      </c>
    </row>
    <row r="38" spans="2:11" ht="15" hidden="1" customHeight="1" outlineLevel="1">
      <c r="B38" s="54" t="s">
        <v>95</v>
      </c>
      <c r="C38" s="141">
        <f>IFERROR('Tablas evol IO zona'!C38/'Tablas evol IO zona'!C51-1,"-")</f>
        <v>-0.11793908493224214</v>
      </c>
      <c r="D38" s="141">
        <f>IFERROR('Tablas evol IO zona'!E38/'Tablas evol IO zona'!E51-1,"-")</f>
        <v>-0.1959865240955031</v>
      </c>
      <c r="E38" s="141">
        <f>IFERROR('Tablas evol IO zona'!G38/'Tablas evol IO zona'!G51-1,"-")</f>
        <v>-0.14995834490419324</v>
      </c>
      <c r="F38" s="106">
        <f>IFERROR('Tablas evol IO zona'!I38/'Tablas evol IO zona'!I51-1,"-")</f>
        <v>-0.13225874544869187</v>
      </c>
      <c r="G38" s="106">
        <f>IFERROR('Tablas evol IO zona'!K38/'Tablas evol IO zona'!K51-1,"-")</f>
        <v>-0.19555992744132511</v>
      </c>
      <c r="H38" s="106">
        <f>IFERROR('Tablas evol IO zona'!M38/'Tablas evol IO zona'!M51-1,"-")</f>
        <v>-0.15806672172621117</v>
      </c>
      <c r="I38" s="141">
        <f>IFERROR('Tablas evol IO zona'!O38/'Tablas evol IO zona'!O51-1,"-")</f>
        <v>-0.18518488247492371</v>
      </c>
      <c r="J38" s="141">
        <f>IFERROR('Tablas evol IO zona'!Q38/'Tablas evol IO zona'!Q51-1,"-")</f>
        <v>-0.16144780441047446</v>
      </c>
      <c r="K38" s="141">
        <f>IFERROR('Tablas evol IO zona'!S38/'Tablas evol IO zona'!S51-1,"-")</f>
        <v>-0.1732634566793938</v>
      </c>
    </row>
    <row r="39" spans="2:11" ht="15" hidden="1" customHeight="1" outlineLevel="1">
      <c r="B39" s="54" t="s">
        <v>96</v>
      </c>
      <c r="C39" s="141">
        <f>IFERROR('Tablas evol IO zona'!C39/'Tablas evol IO zona'!C52-1,"-")</f>
        <v>-0.10352941176470587</v>
      </c>
      <c r="D39" s="141">
        <f>IFERROR('Tablas evol IO zona'!E39/'Tablas evol IO zona'!E52-1,"-")</f>
        <v>-0.10556760665220544</v>
      </c>
      <c r="E39" s="141">
        <f>IFERROR('Tablas evol IO zona'!G39/'Tablas evol IO zona'!G52-1,"-")</f>
        <v>-0.10564242012236569</v>
      </c>
      <c r="F39" s="106">
        <f>IFERROR('Tablas evol IO zona'!I39/'Tablas evol IO zona'!I52-1,"-")</f>
        <v>-0.10312434338408094</v>
      </c>
      <c r="G39" s="106">
        <f>IFERROR('Tablas evol IO zona'!K39/'Tablas evol IO zona'!K52-1,"-")</f>
        <v>-0.1119149702590726</v>
      </c>
      <c r="H39" s="106">
        <f>IFERROR('Tablas evol IO zona'!M39/'Tablas evol IO zona'!M52-1,"-")</f>
        <v>-0.10735954334219688</v>
      </c>
      <c r="I39" s="141">
        <f>IFERROR('Tablas evol IO zona'!O39/'Tablas evol IO zona'!O52-1,"-")</f>
        <v>-0.12626016778099058</v>
      </c>
      <c r="J39" s="141">
        <f>IFERROR('Tablas evol IO zona'!Q39/'Tablas evol IO zona'!Q52-1,"-")</f>
        <v>-0.1324695898637116</v>
      </c>
      <c r="K39" s="141">
        <f>IFERROR('Tablas evol IO zona'!S39/'Tablas evol IO zona'!S52-1,"-")</f>
        <v>-0.12847181637072957</v>
      </c>
    </row>
    <row r="40" spans="2:11" ht="15" hidden="1" customHeight="1" outlineLevel="1">
      <c r="B40" s="54" t="s">
        <v>97</v>
      </c>
      <c r="C40" s="141">
        <f>IFERROR('Tablas evol IO zona'!C40/'Tablas evol IO zona'!C53-1,"-")</f>
        <v>8.5457705677867146E-3</v>
      </c>
      <c r="D40" s="141">
        <f>IFERROR('Tablas evol IO zona'!E40/'Tablas evol IO zona'!E53-1,"-")</f>
        <v>-0.10965982488876136</v>
      </c>
      <c r="E40" s="141">
        <f>IFERROR('Tablas evol IO zona'!G40/'Tablas evol IO zona'!G53-1,"-")</f>
        <v>-4.0981240981241007E-2</v>
      </c>
      <c r="F40" s="106">
        <f>IFERROR('Tablas evol IO zona'!I40/'Tablas evol IO zona'!I53-1,"-")</f>
        <v>-5.7254637540351538E-3</v>
      </c>
      <c r="G40" s="106">
        <f>IFERROR('Tablas evol IO zona'!K40/'Tablas evol IO zona'!K53-1,"-")</f>
        <v>-0.11976695404937054</v>
      </c>
      <c r="H40" s="106">
        <f>IFERROR('Tablas evol IO zona'!M40/'Tablas evol IO zona'!M53-1,"-")</f>
        <v>-5.3636954126600966E-2</v>
      </c>
      <c r="I40" s="141">
        <f>IFERROR('Tablas evol IO zona'!O40/'Tablas evol IO zona'!O53-1,"-")</f>
        <v>-9.1391321763707012E-2</v>
      </c>
      <c r="J40" s="141">
        <f>IFERROR('Tablas evol IO zona'!Q40/'Tablas evol IO zona'!Q53-1,"-")</f>
        <v>-0.10679949884998796</v>
      </c>
      <c r="K40" s="141">
        <f>IFERROR('Tablas evol IO zona'!S40/'Tablas evol IO zona'!S53-1,"-")</f>
        <v>-9.7720527496153009E-2</v>
      </c>
    </row>
    <row r="41" spans="2:11" collapsed="1">
      <c r="B41" s="115">
        <v>2009</v>
      </c>
      <c r="C41" s="116">
        <f>IFERROR('Tablas evol IO zona'!C41/'Tablas evol IO zona'!C54-1,"-")</f>
        <v>-0.12795223707563697</v>
      </c>
      <c r="D41" s="116">
        <f>IFERROR('Tablas evol IO zona'!E41/'Tablas evol IO zona'!E54-1,"-")</f>
        <v>-0.20995911866870487</v>
      </c>
      <c r="E41" s="116">
        <f>IFERROR('Tablas evol IO zona'!G41/'Tablas evol IO zona'!G54-1,"-")</f>
        <v>-0.15964622936945139</v>
      </c>
      <c r="F41" s="116">
        <f>IFERROR('Tablas evol IO zona'!I41/'Tablas evol IO zona'!I54-1,"-")</f>
        <v>-0.13323126331064983</v>
      </c>
      <c r="G41" s="116">
        <f>IFERROR('Tablas evol IO zona'!K41/'Tablas evol IO zona'!K54-1,"-")</f>
        <v>-0.22340893230877368</v>
      </c>
      <c r="H41" s="116">
        <f>IFERROR('Tablas evol IO zona'!M41/'Tablas evol IO zona'!M54-1,"-")</f>
        <v>-0.16792748050690598</v>
      </c>
      <c r="I41" s="116">
        <f>IFERROR('Tablas evol IO zona'!O41/'Tablas evol IO zona'!O54-1,"-")</f>
        <v>-0.12245605032118212</v>
      </c>
      <c r="J41" s="116">
        <f>IFERROR('Tablas evol IO zona'!Q41/'Tablas evol IO zona'!Q54-1,"-")</f>
        <v>-0.13338158388472598</v>
      </c>
      <c r="K41" s="116">
        <f>IFERROR('Tablas evol IO zona'!S41/'Tablas evol IO zona'!S54-1,"-")</f>
        <v>-0.12627383890505806</v>
      </c>
    </row>
    <row r="42" spans="2:11" ht="15" hidden="1" customHeight="1" outlineLevel="1">
      <c r="B42" s="54" t="s">
        <v>86</v>
      </c>
      <c r="C42" s="141">
        <f>IFERROR('Tablas evol IO zona'!C42/'Tablas evol IO zona'!C55-1,"-")</f>
        <v>1.62044250545339E-2</v>
      </c>
      <c r="D42" s="141">
        <f>IFERROR('Tablas evol IO zona'!E42/'Tablas evol IO zona'!E55-1,"-")</f>
        <v>-0.11513012792236443</v>
      </c>
      <c r="E42" s="141">
        <f>IFERROR('Tablas evol IO zona'!G42/'Tablas evol IO zona'!G55-1,"-")</f>
        <v>-3.8198143357175307E-2</v>
      </c>
      <c r="F42" s="106">
        <f>IFERROR('Tablas evol IO zona'!I42/'Tablas evol IO zona'!I55-1,"-")</f>
        <v>-3.4458699523333136E-3</v>
      </c>
      <c r="G42" s="106">
        <f>IFERROR('Tablas evol IO zona'!K42/'Tablas evol IO zona'!K55-1,"-")</f>
        <v>-0.11711241439875475</v>
      </c>
      <c r="H42" s="106">
        <f>IFERROR('Tablas evol IO zona'!M42/'Tablas evol IO zona'!M55-1,"-")</f>
        <v>-5.1074179400162678E-2</v>
      </c>
      <c r="I42" s="141">
        <f>IFERROR('Tablas evol IO zona'!O42/'Tablas evol IO zona'!O55-1,"-")</f>
        <v>-6.0315973161212844E-2</v>
      </c>
      <c r="J42" s="141">
        <f>IFERROR('Tablas evol IO zona'!Q42/'Tablas evol IO zona'!Q55-1,"-")</f>
        <v>-9.7742533972117629E-2</v>
      </c>
      <c r="K42" s="141">
        <f>IFERROR('Tablas evol IO zona'!S42/'Tablas evol IO zona'!S55-1,"-")</f>
        <v>-7.7130545293367381E-2</v>
      </c>
    </row>
    <row r="43" spans="2:11" ht="15" hidden="1" customHeight="1" outlineLevel="1">
      <c r="B43" s="54" t="s">
        <v>87</v>
      </c>
      <c r="C43" s="141">
        <f>IFERROR('Tablas evol IO zona'!C43/'Tablas evol IO zona'!C56-1,"-")</f>
        <v>-5.572574762946747E-2</v>
      </c>
      <c r="D43" s="141">
        <f>IFERROR('Tablas evol IO zona'!E43/'Tablas evol IO zona'!E56-1,"-")</f>
        <v>-6.6133246244284849E-2</v>
      </c>
      <c r="E43" s="141">
        <f>IFERROR('Tablas evol IO zona'!G43/'Tablas evol IO zona'!G56-1,"-")</f>
        <v>-5.9881151912235198E-2</v>
      </c>
      <c r="F43" s="106">
        <f>IFERROR('Tablas evol IO zona'!I43/'Tablas evol IO zona'!I56-1,"-")</f>
        <v>-5.7138418702015525E-2</v>
      </c>
      <c r="G43" s="106">
        <f>IFERROR('Tablas evol IO zona'!K43/'Tablas evol IO zona'!K56-1,"-")</f>
        <v>-6.3661153407398086E-2</v>
      </c>
      <c r="H43" s="106">
        <f>IFERROR('Tablas evol IO zona'!M43/'Tablas evol IO zona'!M56-1,"-")</f>
        <v>-5.9913953651747121E-2</v>
      </c>
      <c r="I43" s="141">
        <f>IFERROR('Tablas evol IO zona'!O43/'Tablas evol IO zona'!O56-1,"-")</f>
        <v>-8.1368039644258761E-2</v>
      </c>
      <c r="J43" s="141">
        <f>IFERROR('Tablas evol IO zona'!Q43/'Tablas evol IO zona'!Q56-1,"-")</f>
        <v>-6.3835057202440093E-2</v>
      </c>
      <c r="K43" s="141">
        <f>IFERROR('Tablas evol IO zona'!S43/'Tablas evol IO zona'!S56-1,"-")</f>
        <v>-7.1829271559538221E-2</v>
      </c>
    </row>
    <row r="44" spans="2:11" ht="15" hidden="1" customHeight="1" outlineLevel="1">
      <c r="B44" s="54" t="s">
        <v>88</v>
      </c>
      <c r="C44" s="141">
        <f>IFERROR('Tablas evol IO zona'!C44/'Tablas evol IO zona'!C57-1,"-")</f>
        <v>-2.0738137082601082E-2</v>
      </c>
      <c r="D44" s="141">
        <f>IFERROR('Tablas evol IO zona'!E44/'Tablas evol IO zona'!E57-1,"-")</f>
        <v>-7.1756029499701057E-2</v>
      </c>
      <c r="E44" s="141">
        <f>IFERROR('Tablas evol IO zona'!G44/'Tablas evol IO zona'!G57-1,"-")</f>
        <v>-4.0029514849658776E-2</v>
      </c>
      <c r="F44" s="106">
        <f>IFERROR('Tablas evol IO zona'!I44/'Tablas evol IO zona'!I57-1,"-")</f>
        <v>-2.5165986645335425E-2</v>
      </c>
      <c r="G44" s="106">
        <f>IFERROR('Tablas evol IO zona'!K44/'Tablas evol IO zona'!K57-1,"-")</f>
        <v>-6.4102303424144358E-2</v>
      </c>
      <c r="H44" s="106">
        <f>IFERROR('Tablas evol IO zona'!M44/'Tablas evol IO zona'!M57-1,"-")</f>
        <v>-4.0362252217808869E-2</v>
      </c>
      <c r="I44" s="141">
        <f>IFERROR('Tablas evol IO zona'!O44/'Tablas evol IO zona'!O57-1,"-")</f>
        <v>-4.1643478407860757E-2</v>
      </c>
      <c r="J44" s="141">
        <f>IFERROR('Tablas evol IO zona'!Q44/'Tablas evol IO zona'!Q57-1,"-")</f>
        <v>-6.2080409540705372E-2</v>
      </c>
      <c r="K44" s="141">
        <f>IFERROR('Tablas evol IO zona'!S44/'Tablas evol IO zona'!S57-1,"-")</f>
        <v>-4.9017781936257276E-2</v>
      </c>
    </row>
    <row r="45" spans="2:11" ht="15" hidden="1" customHeight="1" outlineLevel="1">
      <c r="B45" s="54" t="s">
        <v>89</v>
      </c>
      <c r="C45" s="141">
        <f>IFERROR('Tablas evol IO zona'!C45/'Tablas evol IO zona'!C58-1,"-")</f>
        <v>-5.0186706497386102E-2</v>
      </c>
      <c r="D45" s="141">
        <f>IFERROR('Tablas evol IO zona'!E45/'Tablas evol IO zona'!E58-1,"-")</f>
        <v>-7.454760031471297E-2</v>
      </c>
      <c r="E45" s="141">
        <f>IFERROR('Tablas evol IO zona'!G45/'Tablas evol IO zona'!G58-1,"-")</f>
        <v>-5.9153998678122988E-2</v>
      </c>
      <c r="F45" s="106">
        <f>IFERROR('Tablas evol IO zona'!I45/'Tablas evol IO zona'!I58-1,"-")</f>
        <v>-6.1072060634078551E-2</v>
      </c>
      <c r="G45" s="106">
        <f>IFERROR('Tablas evol IO zona'!K45/'Tablas evol IO zona'!K58-1,"-")</f>
        <v>-6.6107030421169055E-2</v>
      </c>
      <c r="H45" s="106">
        <f>IFERROR('Tablas evol IO zona'!M45/'Tablas evol IO zona'!M58-1,"-")</f>
        <v>-6.3499673109042698E-2</v>
      </c>
      <c r="I45" s="141">
        <f>IFERROR('Tablas evol IO zona'!O45/'Tablas evol IO zona'!O58-1,"-")</f>
        <v>-4.9336467780131121E-2</v>
      </c>
      <c r="J45" s="141">
        <f>IFERROR('Tablas evol IO zona'!Q45/'Tablas evol IO zona'!Q58-1,"-")</f>
        <v>-4.5480021539517579E-2</v>
      </c>
      <c r="K45" s="141">
        <f>IFERROR('Tablas evol IO zona'!S45/'Tablas evol IO zona'!S58-1,"-")</f>
        <v>-4.5257818262839034E-2</v>
      </c>
    </row>
    <row r="46" spans="2:11" ht="15" hidden="1" customHeight="1" outlineLevel="1">
      <c r="B46" s="54" t="s">
        <v>90</v>
      </c>
      <c r="C46" s="141">
        <f>IFERROR('Tablas evol IO zona'!C46/'Tablas evol IO zona'!C59-1,"-")</f>
        <v>-6.9419931756675712E-3</v>
      </c>
      <c r="D46" s="141">
        <f>IFERROR('Tablas evol IO zona'!E46/'Tablas evol IO zona'!E59-1,"-")</f>
        <v>2.2263948497853958E-2</v>
      </c>
      <c r="E46" s="141">
        <f>IFERROR('Tablas evol IO zona'!G46/'Tablas evol IO zona'!G59-1,"-")</f>
        <v>3.4640603736235676E-3</v>
      </c>
      <c r="F46" s="106">
        <f>IFERROR('Tablas evol IO zona'!I46/'Tablas evol IO zona'!I59-1,"-")</f>
        <v>-1.5923237580563354E-2</v>
      </c>
      <c r="G46" s="106">
        <f>IFERROR('Tablas evol IO zona'!K46/'Tablas evol IO zona'!K59-1,"-")</f>
        <v>2.3238814566745036E-2</v>
      </c>
      <c r="H46" s="106">
        <f>IFERROR('Tablas evol IO zona'!M46/'Tablas evol IO zona'!M59-1,"-")</f>
        <v>-1.446462928901493E-3</v>
      </c>
      <c r="I46" s="141">
        <f>IFERROR('Tablas evol IO zona'!O46/'Tablas evol IO zona'!O59-1,"-")</f>
        <v>-3.5368085990637899E-2</v>
      </c>
      <c r="J46" s="141">
        <f>IFERROR('Tablas evol IO zona'!Q46/'Tablas evol IO zona'!Q59-1,"-")</f>
        <v>-9.1130295540874373E-3</v>
      </c>
      <c r="K46" s="141">
        <f>IFERROR('Tablas evol IO zona'!S46/'Tablas evol IO zona'!S59-1,"-")</f>
        <v>-2.1725537089390734E-2</v>
      </c>
    </row>
    <row r="47" spans="2:11" ht="15" hidden="1" customHeight="1" outlineLevel="1">
      <c r="B47" s="54" t="s">
        <v>91</v>
      </c>
      <c r="C47" s="141">
        <f>IFERROR('Tablas evol IO zona'!C47/'Tablas evol IO zona'!C60-1,"-")</f>
        <v>-3.3516406139980415E-2</v>
      </c>
      <c r="D47" s="141">
        <f>IFERROR('Tablas evol IO zona'!E47/'Tablas evol IO zona'!E60-1,"-")</f>
        <v>-7.0591861898890218E-2</v>
      </c>
      <c r="E47" s="141">
        <f>IFERROR('Tablas evol IO zona'!G47/'Tablas evol IO zona'!G60-1,"-")</f>
        <v>-4.7980166253463463E-2</v>
      </c>
      <c r="F47" s="106">
        <f>IFERROR('Tablas evol IO zona'!I47/'Tablas evol IO zona'!I60-1,"-")</f>
        <v>-4.7899435432628534E-2</v>
      </c>
      <c r="G47" s="106">
        <f>IFERROR('Tablas evol IO zona'!K47/'Tablas evol IO zona'!K60-1,"-")</f>
        <v>-6.2009256710975902E-2</v>
      </c>
      <c r="H47" s="106">
        <f>IFERROR('Tablas evol IO zona'!M47/'Tablas evol IO zona'!M60-1,"-")</f>
        <v>-5.3598961546696078E-2</v>
      </c>
      <c r="I47" s="141">
        <f>IFERROR('Tablas evol IO zona'!O47/'Tablas evol IO zona'!O60-1,"-")</f>
        <v>2.7130630586603699E-2</v>
      </c>
      <c r="J47" s="141">
        <f>IFERROR('Tablas evol IO zona'!Q47/'Tablas evol IO zona'!Q60-1,"-")</f>
        <v>2.4315708643786627E-2</v>
      </c>
      <c r="K47" s="141">
        <f>IFERROR('Tablas evol IO zona'!S47/'Tablas evol IO zona'!S60-1,"-")</f>
        <v>2.7911086986943445E-2</v>
      </c>
    </row>
    <row r="48" spans="2:11" ht="15" hidden="1" customHeight="1" outlineLevel="1">
      <c r="B48" s="54" t="s">
        <v>92</v>
      </c>
      <c r="C48" s="141">
        <f>IFERROR('Tablas evol IO zona'!C48/'Tablas evol IO zona'!C61-1,"-")</f>
        <v>1.3042060645582776E-3</v>
      </c>
      <c r="D48" s="141">
        <f>IFERROR('Tablas evol IO zona'!E48/'Tablas evol IO zona'!E61-1,"-")</f>
        <v>-2.8808971384377435E-2</v>
      </c>
      <c r="E48" s="141">
        <f>IFERROR('Tablas evol IO zona'!G48/'Tablas evol IO zona'!G61-1,"-")</f>
        <v>-9.3978419770275323E-3</v>
      </c>
      <c r="F48" s="106">
        <f>IFERROR('Tablas evol IO zona'!I48/'Tablas evol IO zona'!I61-1,"-")</f>
        <v>-7.5305745492681986E-3</v>
      </c>
      <c r="G48" s="106">
        <f>IFERROR('Tablas evol IO zona'!K48/'Tablas evol IO zona'!K61-1,"-")</f>
        <v>-1.5747167450984367E-2</v>
      </c>
      <c r="H48" s="106">
        <f>IFERROR('Tablas evol IO zona'!M48/'Tablas evol IO zona'!M61-1,"-")</f>
        <v>-1.0409112799914855E-2</v>
      </c>
      <c r="I48" s="141">
        <f>IFERROR('Tablas evol IO zona'!O48/'Tablas evol IO zona'!O61-1,"-")</f>
        <v>3.8896391984761358E-2</v>
      </c>
      <c r="J48" s="141">
        <f>IFERROR('Tablas evol IO zona'!Q48/'Tablas evol IO zona'!Q61-1,"-")</f>
        <v>6.0714924637628398E-2</v>
      </c>
      <c r="K48" s="141">
        <f>IFERROR('Tablas evol IO zona'!S48/'Tablas evol IO zona'!S61-1,"-")</f>
        <v>5.0001488404924466E-2</v>
      </c>
    </row>
    <row r="49" spans="2:11" ht="15" hidden="1" customHeight="1" outlineLevel="1">
      <c r="B49" s="54" t="s">
        <v>93</v>
      </c>
      <c r="C49" s="141">
        <f>IFERROR('Tablas evol IO zona'!C49/'Tablas evol IO zona'!C62-1,"-")</f>
        <v>0.18888662731528583</v>
      </c>
      <c r="D49" s="141">
        <f>IFERROR('Tablas evol IO zona'!E49/'Tablas evol IO zona'!E62-1,"-")</f>
        <v>0.23419714216517318</v>
      </c>
      <c r="E49" s="141">
        <f>IFERROR('Tablas evol IO zona'!G49/'Tablas evol IO zona'!G62-1,"-")</f>
        <v>0.2058311575282854</v>
      </c>
      <c r="F49" s="106">
        <f>IFERROR('Tablas evol IO zona'!I49/'Tablas evol IO zona'!I62-1,"-")</f>
        <v>0.16499637569855374</v>
      </c>
      <c r="G49" s="106">
        <f>IFERROR('Tablas evol IO zona'!K49/'Tablas evol IO zona'!K62-1,"-")</f>
        <v>0.24867173761505867</v>
      </c>
      <c r="H49" s="106">
        <f>IFERROR('Tablas evol IO zona'!M49/'Tablas evol IO zona'!M62-1,"-")</f>
        <v>0.19536202222671006</v>
      </c>
      <c r="I49" s="141">
        <f>IFERROR('Tablas evol IO zona'!O49/'Tablas evol IO zona'!O62-1,"-")</f>
        <v>0.12087633302721446</v>
      </c>
      <c r="J49" s="141">
        <f>IFERROR('Tablas evol IO zona'!Q49/'Tablas evol IO zona'!Q62-1,"-")</f>
        <v>5.1446538567741174E-2</v>
      </c>
      <c r="K49" s="141">
        <f>IFERROR('Tablas evol IO zona'!S49/'Tablas evol IO zona'!S62-1,"-")</f>
        <v>9.2375821819973281E-2</v>
      </c>
    </row>
    <row r="50" spans="2:11" ht="15" hidden="1" customHeight="1" outlineLevel="1">
      <c r="B50" s="54" t="s">
        <v>94</v>
      </c>
      <c r="C50" s="141">
        <f>IFERROR('Tablas evol IO zona'!C50/'Tablas evol IO zona'!C63-1,"-")</f>
        <v>0.13783864245311084</v>
      </c>
      <c r="D50" s="141">
        <f>IFERROR('Tablas evol IO zona'!E50/'Tablas evol IO zona'!E63-1,"-")</f>
        <v>9.6798780487804992E-2</v>
      </c>
      <c r="E50" s="141">
        <f>IFERROR('Tablas evol IO zona'!G50/'Tablas evol IO zona'!G63-1,"-")</f>
        <v>0.1242448979591837</v>
      </c>
      <c r="F50" s="106">
        <f>IFERROR('Tablas evol IO zona'!I50/'Tablas evol IO zona'!I63-1,"-")</f>
        <v>0.1004502149859785</v>
      </c>
      <c r="G50" s="106">
        <f>IFERROR('Tablas evol IO zona'!K50/'Tablas evol IO zona'!K63-1,"-")</f>
        <v>9.9407263321323214E-2</v>
      </c>
      <c r="H50" s="106">
        <f>IFERROR('Tablas evol IO zona'!M50/'Tablas evol IO zona'!M63-1,"-")</f>
        <v>0.10034298094290861</v>
      </c>
      <c r="I50" s="141">
        <f>IFERROR('Tablas evol IO zona'!O50/'Tablas evol IO zona'!O63-1,"-")</f>
        <v>4.2338111588766658E-2</v>
      </c>
      <c r="J50" s="141">
        <f>IFERROR('Tablas evol IO zona'!Q50/'Tablas evol IO zona'!Q63-1,"-")</f>
        <v>-1.1537285241852047E-2</v>
      </c>
      <c r="K50" s="141">
        <f>IFERROR('Tablas evol IO zona'!S50/'Tablas evol IO zona'!S63-1,"-")</f>
        <v>1.989692699997514E-2</v>
      </c>
    </row>
    <row r="51" spans="2:11" ht="15" hidden="1" customHeight="1" outlineLevel="1">
      <c r="B51" s="54" t="s">
        <v>95</v>
      </c>
      <c r="C51" s="141">
        <f>IFERROR('Tablas evol IO zona'!C51/'Tablas evol IO zona'!C64-1,"-")</f>
        <v>-1.2978413455171589E-2</v>
      </c>
      <c r="D51" s="141">
        <f>IFERROR('Tablas evol IO zona'!E51/'Tablas evol IO zona'!E64-1,"-")</f>
        <v>-4.2298716452743301E-3</v>
      </c>
      <c r="E51" s="141">
        <f>IFERROR('Tablas evol IO zona'!G51/'Tablas evol IO zona'!G64-1,"-")</f>
        <v>-9.3535075653371491E-3</v>
      </c>
      <c r="F51" s="106">
        <f>IFERROR('Tablas evol IO zona'!I51/'Tablas evol IO zona'!I64-1,"-")</f>
        <v>-1.1985944976361296E-2</v>
      </c>
      <c r="G51" s="106">
        <f>IFERROR('Tablas evol IO zona'!K51/'Tablas evol IO zona'!K64-1,"-")</f>
        <v>4.7385062433562553E-3</v>
      </c>
      <c r="H51" s="106">
        <f>IFERROR('Tablas evol IO zona'!M51/'Tablas evol IO zona'!M64-1,"-")</f>
        <v>-5.4947047783133751E-3</v>
      </c>
      <c r="I51" s="141">
        <f>IFERROR('Tablas evol IO zona'!O51/'Tablas evol IO zona'!O64-1,"-")</f>
        <v>2.6376049317652583E-2</v>
      </c>
      <c r="J51" s="141">
        <f>IFERROR('Tablas evol IO zona'!Q51/'Tablas evol IO zona'!Q64-1,"-")</f>
        <v>2.7211645529771511E-2</v>
      </c>
      <c r="K51" s="141">
        <f>IFERROR('Tablas evol IO zona'!S51/'Tablas evol IO zona'!S64-1,"-")</f>
        <v>2.7754726081888892E-2</v>
      </c>
    </row>
    <row r="52" spans="2:11" ht="15" hidden="1" customHeight="1" outlineLevel="1">
      <c r="B52" s="54" t="s">
        <v>96</v>
      </c>
      <c r="C52" s="141">
        <f>IFERROR('Tablas evol IO zona'!C52/'Tablas evol IO zona'!C65-1,"-")</f>
        <v>-2.6136957658118298E-4</v>
      </c>
      <c r="D52" s="141">
        <f>IFERROR('Tablas evol IO zona'!E52/'Tablas evol IO zona'!E65-1,"-")</f>
        <v>-1.2283959434366554E-2</v>
      </c>
      <c r="E52" s="141">
        <f>IFERROR('Tablas evol IO zona'!G52/'Tablas evol IO zona'!G65-1,"-")</f>
        <v>-4.6014345648938138E-3</v>
      </c>
      <c r="F52" s="106">
        <f>IFERROR('Tablas evol IO zona'!I52/'Tablas evol IO zona'!I65-1,"-")</f>
        <v>-3.6437232435031497E-3</v>
      </c>
      <c r="G52" s="106">
        <f>IFERROR('Tablas evol IO zona'!K52/'Tablas evol IO zona'!K65-1,"-")</f>
        <v>-5.0888480425337335E-4</v>
      </c>
      <c r="H52" s="106">
        <f>IFERROR('Tablas evol IO zona'!M52/'Tablas evol IO zona'!M65-1,"-")</f>
        <v>-2.3573721573044715E-3</v>
      </c>
      <c r="I52" s="141">
        <f>IFERROR('Tablas evol IO zona'!O52/'Tablas evol IO zona'!O65-1,"-")</f>
        <v>1.6918640067783874E-2</v>
      </c>
      <c r="J52" s="141">
        <f>IFERROR('Tablas evol IO zona'!Q52/'Tablas evol IO zona'!Q65-1,"-")</f>
        <v>2.0794621297386184E-2</v>
      </c>
      <c r="K52" s="141">
        <f>IFERROR('Tablas evol IO zona'!S52/'Tablas evol IO zona'!S65-1,"-")</f>
        <v>1.9612984767295005E-2</v>
      </c>
    </row>
    <row r="53" spans="2:11" ht="15" hidden="1" customHeight="1" outlineLevel="1">
      <c r="B53" s="54" t="s">
        <v>97</v>
      </c>
      <c r="C53" s="141">
        <f>IFERROR('Tablas evol IO zona'!C53/'Tablas evol IO zona'!C66-1,"-")</f>
        <v>-2.3121387283236983E-3</v>
      </c>
      <c r="D53" s="141">
        <f>IFERROR('Tablas evol IO zona'!E53/'Tablas evol IO zona'!E66-1,"-")</f>
        <v>1.5745735529960614E-2</v>
      </c>
      <c r="E53" s="141">
        <f>IFERROR('Tablas evol IO zona'!G53/'Tablas evol IO zona'!G66-1,"-")</f>
        <v>4.93039443155463E-3</v>
      </c>
      <c r="F53" s="106">
        <f>IFERROR('Tablas evol IO zona'!I53/'Tablas evol IO zona'!I66-1,"-")</f>
        <v>-1.305124631748189E-2</v>
      </c>
      <c r="G53" s="106">
        <f>IFERROR('Tablas evol IO zona'!K53/'Tablas evol IO zona'!K66-1,"-")</f>
        <v>2.6128200880795927E-2</v>
      </c>
      <c r="H53" s="106">
        <f>IFERROR('Tablas evol IO zona'!M53/'Tablas evol IO zona'!M66-1,"-")</f>
        <v>2.7300616295042879E-3</v>
      </c>
      <c r="I53" s="141">
        <f>IFERROR('Tablas evol IO zona'!O53/'Tablas evol IO zona'!O66-1,"-")</f>
        <v>3.0235681433448125E-3</v>
      </c>
      <c r="J53" s="141">
        <f>IFERROR('Tablas evol IO zona'!Q53/'Tablas evol IO zona'!Q66-1,"-")</f>
        <v>1.9875757805446703E-2</v>
      </c>
      <c r="K53" s="141">
        <f>IFERROR('Tablas evol IO zona'!S53/'Tablas evol IO zona'!S66-1,"-")</f>
        <v>1.1932664685926131E-2</v>
      </c>
    </row>
    <row r="54" spans="2:11" collapsed="1">
      <c r="B54" s="115">
        <v>2008</v>
      </c>
      <c r="C54" s="116">
        <f>IFERROR('Tablas evol IO zona'!C54/'Tablas evol IO zona'!C67-1,"-")</f>
        <v>8.967651580376268E-3</v>
      </c>
      <c r="D54" s="116">
        <f>IFERROR('Tablas evol IO zona'!E54/'Tablas evol IO zona'!E67-1,"-")</f>
        <v>-1.2138033623525391E-2</v>
      </c>
      <c r="E54" s="116">
        <f>IFERROR('Tablas evol IO zona'!G54/'Tablas evol IO zona'!G67-1,"-")</f>
        <v>1.0161953465488427E-3</v>
      </c>
      <c r="F54" s="116">
        <f>IFERROR('Tablas evol IO zona'!I54/'Tablas evol IO zona'!I67-1,"-")</f>
        <v>-1.6170416379774899E-3</v>
      </c>
      <c r="G54" s="116">
        <f>IFERROR('Tablas evol IO zona'!K54/'Tablas evol IO zona'!K67-1,"-")</f>
        <v>-5.4927047965876996E-3</v>
      </c>
      <c r="H54" s="116">
        <f>IFERROR('Tablas evol IO zona'!M54/'Tablas evol IO zona'!M67-1,"-")</f>
        <v>-3.2190574444820319E-3</v>
      </c>
      <c r="I54" s="116">
        <f>IFERROR('Tablas evol IO zona'!O54/'Tablas evol IO zona'!O67-1,"-")</f>
        <v>-1.9928606098897905E-3</v>
      </c>
      <c r="J54" s="116">
        <f>IFERROR('Tablas evol IO zona'!Q54/'Tablas evol IO zona'!Q67-1,"-")</f>
        <v>-8.6104971440255085E-3</v>
      </c>
      <c r="K54" s="116">
        <f>IFERROR('Tablas evol IO zona'!S54/'Tablas evol IO zona'!S67-1,"-")</f>
        <v>-3.5023520967877309E-3</v>
      </c>
    </row>
    <row r="55" spans="2:11" ht="15" hidden="1" customHeight="1" outlineLevel="1">
      <c r="B55" s="54" t="s">
        <v>86</v>
      </c>
      <c r="C55" s="141">
        <f>IFERROR('Tablas evol IO zona'!C55/'Tablas evol IO zona'!C68-1,"-")</f>
        <v>-9.4150331841333923E-3</v>
      </c>
      <c r="D55" s="141">
        <f>IFERROR('Tablas evol IO zona'!E55/'Tablas evol IO zona'!E68-1,"-")</f>
        <v>3.8320610687023082E-2</v>
      </c>
      <c r="E55" s="141">
        <f>IFERROR('Tablas evol IO zona'!G55/'Tablas evol IO zona'!G68-1,"-")</f>
        <v>9.6803933620159821E-3</v>
      </c>
      <c r="F55" s="106">
        <f>IFERROR('Tablas evol IO zona'!I55/'Tablas evol IO zona'!I68-1,"-")</f>
        <v>-1.6496686105192171E-2</v>
      </c>
      <c r="G55" s="106">
        <f>IFERROR('Tablas evol IO zona'!K55/'Tablas evol IO zona'!K68-1,"-")</f>
        <v>4.6222992760731385E-2</v>
      </c>
      <c r="H55" s="106">
        <f>IFERROR('Tablas evol IO zona'!M55/'Tablas evol IO zona'!M68-1,"-")</f>
        <v>8.7544659282448034E-3</v>
      </c>
      <c r="I55" s="141">
        <f>IFERROR('Tablas evol IO zona'!O55/'Tablas evol IO zona'!O68-1,"-")</f>
        <v>-1.2759417065445255E-2</v>
      </c>
      <c r="J55" s="141">
        <f>IFERROR('Tablas evol IO zona'!Q55/'Tablas evol IO zona'!Q68-1,"-")</f>
        <v>2.2854591170963223E-2</v>
      </c>
      <c r="K55" s="141">
        <f>IFERROR('Tablas evol IO zona'!S55/'Tablas evol IO zona'!S68-1,"-")</f>
        <v>5.1172792302491832E-3</v>
      </c>
    </row>
    <row r="56" spans="2:11" ht="15" hidden="1" customHeight="1" outlineLevel="1">
      <c r="B56" s="54" t="s">
        <v>87</v>
      </c>
      <c r="C56" s="141">
        <f>IFERROR('Tablas evol IO zona'!C56/'Tablas evol IO zona'!C69-1,"-")</f>
        <v>-2.169259312116445E-2</v>
      </c>
      <c r="D56" s="141">
        <f>IFERROR('Tablas evol IO zona'!E56/'Tablas evol IO zona'!E69-1,"-")</f>
        <v>1.9633507853404897E-3</v>
      </c>
      <c r="E56" s="141">
        <f>IFERROR('Tablas evol IO zona'!G56/'Tablas evol IO zona'!G69-1,"-")</f>
        <v>-1.2042751768779336E-2</v>
      </c>
      <c r="F56" s="106">
        <f>IFERROR('Tablas evol IO zona'!I56/'Tablas evol IO zona'!I69-1,"-")</f>
        <v>-3.8275795708361371E-2</v>
      </c>
      <c r="G56" s="106">
        <f>IFERROR('Tablas evol IO zona'!K56/'Tablas evol IO zona'!K69-1,"-")</f>
        <v>-2.4232409847531056E-3</v>
      </c>
      <c r="H56" s="106">
        <f>IFERROR('Tablas evol IO zona'!M56/'Tablas evol IO zona'!M69-1,"-")</f>
        <v>-2.3915074992008067E-2</v>
      </c>
      <c r="I56" s="141">
        <f>IFERROR('Tablas evol IO zona'!O56/'Tablas evol IO zona'!O69-1,"-")</f>
        <v>1.4892867142954236E-2</v>
      </c>
      <c r="J56" s="141">
        <f>IFERROR('Tablas evol IO zona'!Q56/'Tablas evol IO zona'!Q69-1,"-")</f>
        <v>6.8071697860010438E-3</v>
      </c>
      <c r="K56" s="141">
        <f>IFERROR('Tablas evol IO zona'!S56/'Tablas evol IO zona'!S69-1,"-")</f>
        <v>1.2115844891495975E-2</v>
      </c>
    </row>
    <row r="57" spans="2:11" ht="15" hidden="1" customHeight="1" outlineLevel="1">
      <c r="B57" s="54" t="s">
        <v>88</v>
      </c>
      <c r="C57" s="141">
        <f>IFERROR('Tablas evol IO zona'!C57/'Tablas evol IO zona'!C70-1,"-")</f>
        <v>-0.14603031667417077</v>
      </c>
      <c r="D57" s="141">
        <f>IFERROR('Tablas evol IO zona'!E57/'Tablas evol IO zona'!E70-1,"-")</f>
        <v>-5.3528945281521301E-3</v>
      </c>
      <c r="E57" s="141">
        <f>IFERROR('Tablas evol IO zona'!G57/'Tablas evol IO zona'!G70-1,"-")</f>
        <v>-9.7252289758534505E-2</v>
      </c>
      <c r="F57" s="106">
        <f>IFERROR('Tablas evol IO zona'!I57/'Tablas evol IO zona'!I70-1,"-")</f>
        <v>-0.15081357549728469</v>
      </c>
      <c r="G57" s="106">
        <f>IFERROR('Tablas evol IO zona'!K57/'Tablas evol IO zona'!K70-1,"-")</f>
        <v>3.8768023575261878E-3</v>
      </c>
      <c r="H57" s="106">
        <f>IFERROR('Tablas evol IO zona'!M57/'Tablas evol IO zona'!M70-1,"-")</f>
        <v>-9.6115897098570047E-2</v>
      </c>
      <c r="I57" s="141">
        <f>IFERROR('Tablas evol IO zona'!O57/'Tablas evol IO zona'!O70-1,"-")</f>
        <v>-6.5320015462092651E-2</v>
      </c>
      <c r="J57" s="141">
        <f>IFERROR('Tablas evol IO zona'!Q57/'Tablas evol IO zona'!Q70-1,"-")</f>
        <v>-8.0034199743010848E-2</v>
      </c>
      <c r="K57" s="141">
        <f>IFERROR('Tablas evol IO zona'!S57/'Tablas evol IO zona'!S70-1,"-")</f>
        <v>-7.0934011952755394E-2</v>
      </c>
    </row>
    <row r="58" spans="2:11" ht="15" hidden="1" customHeight="1" outlineLevel="1">
      <c r="B58" s="54" t="s">
        <v>89</v>
      </c>
      <c r="C58" s="141">
        <f>IFERROR('Tablas evol IO zona'!C58/'Tablas evol IO zona'!C71-1,"-")</f>
        <v>-0.13164721141374824</v>
      </c>
      <c r="D58" s="141">
        <f>IFERROR('Tablas evol IO zona'!E58/'Tablas evol IO zona'!E71-1,"-")</f>
        <v>-7.7983315197678538E-2</v>
      </c>
      <c r="E58" s="141">
        <f>IFERROR('Tablas evol IO zona'!G58/'Tablas evol IO zona'!G71-1,"-")</f>
        <v>-0.11221945137157108</v>
      </c>
      <c r="F58" s="106">
        <f>IFERROR('Tablas evol IO zona'!I58/'Tablas evol IO zona'!I71-1,"-")</f>
        <v>-0.14947760936739163</v>
      </c>
      <c r="G58" s="106">
        <f>IFERROR('Tablas evol IO zona'!K58/'Tablas evol IO zona'!K71-1,"-")</f>
        <v>-7.6523190850261935E-2</v>
      </c>
      <c r="H58" s="106">
        <f>IFERROR('Tablas evol IO zona'!M58/'Tablas evol IO zona'!M71-1,"-")</f>
        <v>-0.12319806246391929</v>
      </c>
      <c r="I58" s="141">
        <f>IFERROR('Tablas evol IO zona'!O58/'Tablas evol IO zona'!O71-1,"-")</f>
        <v>-6.1958876115664308E-2</v>
      </c>
      <c r="J58" s="141">
        <f>IFERROR('Tablas evol IO zona'!Q58/'Tablas evol IO zona'!Q71-1,"-")</f>
        <v>-0.11001242145335932</v>
      </c>
      <c r="K58" s="141">
        <f>IFERROR('Tablas evol IO zona'!S58/'Tablas evol IO zona'!S71-1,"-")</f>
        <v>-8.1787987863093048E-2</v>
      </c>
    </row>
    <row r="59" spans="2:11" ht="15" hidden="1" customHeight="1" outlineLevel="1">
      <c r="B59" s="54" t="s">
        <v>90</v>
      </c>
      <c r="C59" s="141">
        <f>IFERROR('Tablas evol IO zona'!C59/'Tablas evol IO zona'!C72-1,"-")</f>
        <v>-4.7624383684446436E-2</v>
      </c>
      <c r="D59" s="141">
        <f>IFERROR('Tablas evol IO zona'!E59/'Tablas evol IO zona'!E72-1,"-")</f>
        <v>-1.2188659247482803E-2</v>
      </c>
      <c r="E59" s="141">
        <f>IFERROR('Tablas evol IO zona'!G59/'Tablas evol IO zona'!G72-1,"-")</f>
        <v>-3.3596365375418435E-2</v>
      </c>
      <c r="F59" s="106">
        <f>IFERROR('Tablas evol IO zona'!I59/'Tablas evol IO zona'!I72-1,"-")</f>
        <v>-6.1808622557898318E-2</v>
      </c>
      <c r="G59" s="106">
        <f>IFERROR('Tablas evol IO zona'!K59/'Tablas evol IO zona'!K72-1,"-")</f>
        <v>-8.9594533095895823E-3</v>
      </c>
      <c r="H59" s="106">
        <f>IFERROR('Tablas evol IO zona'!M59/'Tablas evol IO zona'!M72-1,"-")</f>
        <v>-4.1326115760311088E-2</v>
      </c>
      <c r="I59" s="141">
        <f>IFERROR('Tablas evol IO zona'!O59/'Tablas evol IO zona'!O72-1,"-")</f>
        <v>-4.9180490591834047E-2</v>
      </c>
      <c r="J59" s="141">
        <f>IFERROR('Tablas evol IO zona'!Q59/'Tablas evol IO zona'!Q72-1,"-")</f>
        <v>-0.10494243483596644</v>
      </c>
      <c r="K59" s="141">
        <f>IFERROR('Tablas evol IO zona'!S59/'Tablas evol IO zona'!S72-1,"-")</f>
        <v>-7.486000149323413E-2</v>
      </c>
    </row>
    <row r="60" spans="2:11" ht="15" hidden="1" customHeight="1" outlineLevel="1">
      <c r="B60" s="54" t="s">
        <v>91</v>
      </c>
      <c r="C60" s="141">
        <f>IFERROR('Tablas evol IO zona'!C60/'Tablas evol IO zona'!C73-1,"-")</f>
        <v>-0.1314823874755382</v>
      </c>
      <c r="D60" s="141">
        <f>IFERROR('Tablas evol IO zona'!E60/'Tablas evol IO zona'!E73-1,"-")</f>
        <v>-3.3517056457619598E-2</v>
      </c>
      <c r="E60" s="141">
        <f>IFERROR('Tablas evol IO zona'!G60/'Tablas evol IO zona'!G73-1,"-")</f>
        <v>-9.5501912676428047E-2</v>
      </c>
      <c r="F60" s="106">
        <f>IFERROR('Tablas evol IO zona'!I60/'Tablas evol IO zona'!I73-1,"-")</f>
        <v>-0.14502628420323715</v>
      </c>
      <c r="G60" s="106">
        <f>IFERROR('Tablas evol IO zona'!K60/'Tablas evol IO zona'!K73-1,"-")</f>
        <v>-1.8777110387962925E-2</v>
      </c>
      <c r="H60" s="106">
        <f>IFERROR('Tablas evol IO zona'!M60/'Tablas evol IO zona'!M73-1,"-")</f>
        <v>-9.8653905873351211E-2</v>
      </c>
      <c r="I60" s="141">
        <f>IFERROR('Tablas evol IO zona'!O60/'Tablas evol IO zona'!O73-1,"-")</f>
        <v>-7.7529898212994941E-2</v>
      </c>
      <c r="J60" s="141">
        <f>IFERROR('Tablas evol IO zona'!Q60/'Tablas evol IO zona'!Q73-1,"-")</f>
        <v>-0.10856922991970563</v>
      </c>
      <c r="K60" s="141">
        <f>IFERROR('Tablas evol IO zona'!S60/'Tablas evol IO zona'!S73-1,"-")</f>
        <v>-9.0719090399179803E-2</v>
      </c>
    </row>
    <row r="61" spans="2:11" ht="15" hidden="1" customHeight="1" outlineLevel="1">
      <c r="B61" s="54" t="s">
        <v>92</v>
      </c>
      <c r="C61" s="141">
        <f>IFERROR('Tablas evol IO zona'!C61/'Tablas evol IO zona'!C74-1,"-")</f>
        <v>-0.10674239114606088</v>
      </c>
      <c r="D61" s="141">
        <f>IFERROR('Tablas evol IO zona'!E61/'Tablas evol IO zona'!E74-1,"-")</f>
        <v>5.1005893111156331E-2</v>
      </c>
      <c r="E61" s="141">
        <f>IFERROR('Tablas evol IO zona'!G61/'Tablas evol IO zona'!G74-1,"-")</f>
        <v>-5.4156378600823007E-2</v>
      </c>
      <c r="F61" s="106">
        <f>IFERROR('Tablas evol IO zona'!I61/'Tablas evol IO zona'!I74-1,"-")</f>
        <v>-9.7769318188142496E-2</v>
      </c>
      <c r="G61" s="106">
        <f>IFERROR('Tablas evol IO zona'!K61/'Tablas evol IO zona'!K74-1,"-")</f>
        <v>6.31859333685727E-2</v>
      </c>
      <c r="H61" s="106">
        <f>IFERROR('Tablas evol IO zona'!M61/'Tablas evol IO zona'!M74-1,"-")</f>
        <v>-4.3614990471908643E-2</v>
      </c>
      <c r="I61" s="141">
        <f>IFERROR('Tablas evol IO zona'!O61/'Tablas evol IO zona'!O74-1,"-")</f>
        <v>-7.7589670126598342E-2</v>
      </c>
      <c r="J61" s="141">
        <f>IFERROR('Tablas evol IO zona'!Q61/'Tablas evol IO zona'!Q74-1,"-")</f>
        <v>-8.7333390097681818E-2</v>
      </c>
      <c r="K61" s="141">
        <f>IFERROR('Tablas evol IO zona'!S61/'Tablas evol IO zona'!S74-1,"-")</f>
        <v>-8.1411747683396096E-2</v>
      </c>
    </row>
    <row r="62" spans="2:11" ht="15" hidden="1" customHeight="1" outlineLevel="1">
      <c r="B62" s="54" t="s">
        <v>93</v>
      </c>
      <c r="C62" s="141">
        <f>IFERROR('Tablas evol IO zona'!C62/'Tablas evol IO zona'!C75-1,"-")</f>
        <v>-0.23841264920167415</v>
      </c>
      <c r="D62" s="141">
        <f>IFERROR('Tablas evol IO zona'!E62/'Tablas evol IO zona'!E75-1,"-")</f>
        <v>3.8219763640935378E-2</v>
      </c>
      <c r="E62" s="141">
        <f>IFERROR('Tablas evol IO zona'!G62/'Tablas evol IO zona'!G75-1,"-")</f>
        <v>-0.15592286501377417</v>
      </c>
      <c r="F62" s="106">
        <f>IFERROR('Tablas evol IO zona'!I62/'Tablas evol IO zona'!I75-1,"-")</f>
        <v>-0.21419906545498602</v>
      </c>
      <c r="G62" s="106">
        <f>IFERROR('Tablas evol IO zona'!K62/'Tablas evol IO zona'!K75-1,"-")</f>
        <v>3.4392304868392065E-2</v>
      </c>
      <c r="H62" s="106">
        <f>IFERROR('Tablas evol IO zona'!M62/'Tablas evol IO zona'!M75-1,"-")</f>
        <v>-0.138387886771008</v>
      </c>
      <c r="I62" s="141">
        <f>IFERROR('Tablas evol IO zona'!O62/'Tablas evol IO zona'!O75-1,"-")</f>
        <v>-0.11339864201582606</v>
      </c>
      <c r="J62" s="141">
        <f>IFERROR('Tablas evol IO zona'!Q62/'Tablas evol IO zona'!Q75-1,"-")</f>
        <v>-7.1795887953440385E-2</v>
      </c>
      <c r="K62" s="141">
        <f>IFERROR('Tablas evol IO zona'!S62/'Tablas evol IO zona'!S75-1,"-")</f>
        <v>-9.5136023733904174E-2</v>
      </c>
    </row>
    <row r="63" spans="2:11" ht="15" hidden="1" customHeight="1" outlineLevel="1">
      <c r="B63" s="54" t="s">
        <v>94</v>
      </c>
      <c r="C63" s="141">
        <f>IFERROR('Tablas evol IO zona'!C63/'Tablas evol IO zona'!C76-1,"-")</f>
        <v>-3.5878300803673935E-2</v>
      </c>
      <c r="D63" s="141">
        <f>IFERROR('Tablas evol IO zona'!E63/'Tablas evol IO zona'!E76-1,"-")</f>
        <v>-0.10626702997275206</v>
      </c>
      <c r="E63" s="141">
        <f>IFERROR('Tablas evol IO zona'!G63/'Tablas evol IO zona'!G76-1,"-")</f>
        <v>-6.0870898497393466E-2</v>
      </c>
      <c r="F63" s="106">
        <f>IFERROR('Tablas evol IO zona'!I63/'Tablas evol IO zona'!I76-1,"-")</f>
        <v>-1.5756227877187223E-3</v>
      </c>
      <c r="G63" s="106">
        <f>IFERROR('Tablas evol IO zona'!K63/'Tablas evol IO zona'!K76-1,"-")</f>
        <v>-0.10282947837003098</v>
      </c>
      <c r="H63" s="106">
        <f>IFERROR('Tablas evol IO zona'!M63/'Tablas evol IO zona'!M76-1,"-")</f>
        <v>-3.8519620323139048E-2</v>
      </c>
      <c r="I63" s="141">
        <f>IFERROR('Tablas evol IO zona'!O63/'Tablas evol IO zona'!O76-1,"-")</f>
        <v>-6.3330440317017289E-2</v>
      </c>
      <c r="J63" s="141">
        <f>IFERROR('Tablas evol IO zona'!Q63/'Tablas evol IO zona'!Q76-1,"-")</f>
        <v>-0.10122017137004513</v>
      </c>
      <c r="K63" s="141">
        <f>IFERROR('Tablas evol IO zona'!S63/'Tablas evol IO zona'!S76-1,"-")</f>
        <v>-8.0337278871136064E-2</v>
      </c>
    </row>
    <row r="64" spans="2:11" ht="15" hidden="1" customHeight="1" outlineLevel="1">
      <c r="B64" s="54" t="s">
        <v>95</v>
      </c>
      <c r="C64" s="141">
        <f>IFERROR('Tablas evol IO zona'!C64/'Tablas evol IO zona'!C77-1,"-")</f>
        <v>-1.4615685762755959E-2</v>
      </c>
      <c r="D64" s="141">
        <f>IFERROR('Tablas evol IO zona'!E64/'Tablas evol IO zona'!E77-1,"-")</f>
        <v>-7.2875674099981413E-4</v>
      </c>
      <c r="E64" s="141">
        <f>IFERROR('Tablas evol IO zona'!G64/'Tablas evol IO zona'!G77-1,"-")</f>
        <v>-9.1317977374949511E-3</v>
      </c>
      <c r="F64" s="106">
        <f>IFERROR('Tablas evol IO zona'!I64/'Tablas evol IO zona'!I77-1,"-")</f>
        <v>-6.5271990194158969E-3</v>
      </c>
      <c r="G64" s="106">
        <f>IFERROR('Tablas evol IO zona'!K64/'Tablas evol IO zona'!K77-1,"-")</f>
        <v>-2.5198137464400583E-3</v>
      </c>
      <c r="H64" s="106">
        <f>IFERROR('Tablas evol IO zona'!M64/'Tablas evol IO zona'!M77-1,"-")</f>
        <v>-4.6980113297159232E-3</v>
      </c>
      <c r="I64" s="141">
        <f>IFERROR('Tablas evol IO zona'!O64/'Tablas evol IO zona'!O77-1,"-")</f>
        <v>-1.8179552732657811E-3</v>
      </c>
      <c r="J64" s="141">
        <f>IFERROR('Tablas evol IO zona'!Q64/'Tablas evol IO zona'!Q77-1,"-")</f>
        <v>-5.2454357014952713E-3</v>
      </c>
      <c r="K64" s="141">
        <f>IFERROR('Tablas evol IO zona'!S64/'Tablas evol IO zona'!S77-1,"-")</f>
        <v>-3.1740398771837874E-3</v>
      </c>
    </row>
    <row r="65" spans="2:11" ht="15" hidden="1" customHeight="1" outlineLevel="1">
      <c r="B65" s="54" t="s">
        <v>96</v>
      </c>
      <c r="C65" s="141">
        <f>IFERROR('Tablas evol IO zona'!C65/'Tablas evol IO zona'!C78-1,"-")</f>
        <v>5.6512025233275143E-3</v>
      </c>
      <c r="D65" s="141">
        <f>IFERROR('Tablas evol IO zona'!E65/'Tablas evol IO zona'!E78-1,"-")</f>
        <v>-3.3945080723057686E-2</v>
      </c>
      <c r="E65" s="141">
        <f>IFERROR('Tablas evol IO zona'!G65/'Tablas evol IO zona'!G78-1,"-")</f>
        <v>-9.7829000268024879E-3</v>
      </c>
      <c r="F65" s="106">
        <f>IFERROR('Tablas evol IO zona'!I65/'Tablas evol IO zona'!I78-1,"-")</f>
        <v>1.4698548245674292E-2</v>
      </c>
      <c r="G65" s="106">
        <f>IFERROR('Tablas evol IO zona'!K65/'Tablas evol IO zona'!K78-1,"-")</f>
        <v>-3.26018802491711E-2</v>
      </c>
      <c r="H65" s="106">
        <f>IFERROR('Tablas evol IO zona'!M65/'Tablas evol IO zona'!M78-1,"-")</f>
        <v>-4.0211682885799016E-3</v>
      </c>
      <c r="I65" s="141">
        <f>IFERROR('Tablas evol IO zona'!O65/'Tablas evol IO zona'!O78-1,"-")</f>
        <v>2.9355350128563718E-3</v>
      </c>
      <c r="J65" s="141">
        <f>IFERROR('Tablas evol IO zona'!Q65/'Tablas evol IO zona'!Q78-1,"-")</f>
        <v>-2.7174367393778431E-2</v>
      </c>
      <c r="K65" s="141">
        <f>IFERROR('Tablas evol IO zona'!S65/'Tablas evol IO zona'!S78-1,"-")</f>
        <v>-1.1654096319740681E-2</v>
      </c>
    </row>
    <row r="66" spans="2:11" ht="15" hidden="1" customHeight="1" outlineLevel="1">
      <c r="B66" s="54" t="s">
        <v>97</v>
      </c>
      <c r="C66" s="141">
        <f>IFERROR('Tablas evol IO zona'!C66/'Tablas evol IO zona'!C79-1,"-")</f>
        <v>4.2011745219093566E-2</v>
      </c>
      <c r="D66" s="141">
        <f>IFERROR('Tablas evol IO zona'!E66/'Tablas evol IO zona'!E79-1,"-")</f>
        <v>1.4044943820224809E-2</v>
      </c>
      <c r="E66" s="141">
        <f>IFERROR('Tablas evol IO zona'!G66/'Tablas evol IO zona'!G79-1,"-")</f>
        <v>3.0638170677028898E-2</v>
      </c>
      <c r="F66" s="106">
        <f>IFERROR('Tablas evol IO zona'!I66/'Tablas evol IO zona'!I79-1,"-")</f>
        <v>6.8104642463841181E-2</v>
      </c>
      <c r="G66" s="106">
        <f>IFERROR('Tablas evol IO zona'!K66/'Tablas evol IO zona'!K79-1,"-")</f>
        <v>1.1819744801921939E-2</v>
      </c>
      <c r="H66" s="106">
        <f>IFERROR('Tablas evol IO zona'!M66/'Tablas evol IO zona'!M79-1,"-")</f>
        <v>4.4571987404986357E-2</v>
      </c>
      <c r="I66" s="141">
        <f>IFERROR('Tablas evol IO zona'!O66/'Tablas evol IO zona'!O79-1,"-")</f>
        <v>1.0119877698535396E-2</v>
      </c>
      <c r="J66" s="141">
        <f>IFERROR('Tablas evol IO zona'!Q66/'Tablas evol IO zona'!Q79-1,"-")</f>
        <v>-2.5133105556031543E-2</v>
      </c>
      <c r="K66" s="141">
        <f>IFERROR('Tablas evol IO zona'!S66/'Tablas evol IO zona'!S79-1,"-")</f>
        <v>-6.6156871770760572E-3</v>
      </c>
    </row>
    <row r="67" spans="2:11" collapsed="1">
      <c r="B67" s="115">
        <v>2007</v>
      </c>
      <c r="C67" s="116">
        <f>IFERROR('Tablas evol IO zona'!C67/'Tablas evol IO zona'!C80-1,"-")</f>
        <v>-6.927504637978954E-2</v>
      </c>
      <c r="D67" s="116">
        <f>IFERROR('Tablas evol IO zona'!E67/'Tablas evol IO zona'!E80-1,"-")</f>
        <v>-1.1512297438897812E-2</v>
      </c>
      <c r="E67" s="116">
        <f>IFERROR('Tablas evol IO zona'!G67/'Tablas evol IO zona'!G80-1,"-")</f>
        <v>-4.7618018101246662E-2</v>
      </c>
      <c r="F67" s="116">
        <f>IFERROR('Tablas evol IO zona'!I67/'Tablas evol IO zona'!I80-1,"-")</f>
        <v>-6.7275731314381915E-2</v>
      </c>
      <c r="G67" s="116">
        <f>IFERROR('Tablas evol IO zona'!K67/'Tablas evol IO zona'!K80-1,"-")</f>
        <v>-8.180368586534037E-3</v>
      </c>
      <c r="H67" s="116">
        <f>IFERROR('Tablas evol IO zona'!M67/'Tablas evol IO zona'!M80-1,"-")</f>
        <v>-4.4808691323376393E-2</v>
      </c>
      <c r="I67" s="116">
        <f>IFERROR('Tablas evol IO zona'!O67/'Tablas evol IO zona'!O80-1,"-")</f>
        <v>-4.097905965887827E-2</v>
      </c>
      <c r="J67" s="116">
        <f>IFERROR('Tablas evol IO zona'!Q67/'Tablas evol IO zona'!Q80-1,"-")</f>
        <v>-5.7281679505599481E-2</v>
      </c>
      <c r="K67" s="116">
        <f>IFERROR('Tablas evol IO zona'!S67/'Tablas evol IO zona'!S80-1,"-")</f>
        <v>-4.782533547071699E-2</v>
      </c>
    </row>
    <row r="68" spans="2:11" ht="15" customHeight="1">
      <c r="B68" s="347" t="s">
        <v>126</v>
      </c>
      <c r="C68" s="347"/>
      <c r="D68" s="347"/>
      <c r="E68" s="347"/>
      <c r="F68" s="347"/>
      <c r="G68" s="347"/>
      <c r="H68" s="347"/>
      <c r="I68" s="347"/>
      <c r="J68" s="347"/>
      <c r="K68" s="347"/>
    </row>
  </sheetData>
  <mergeCells count="6">
    <mergeCell ref="B68:K68"/>
    <mergeCell ref="B5:K5"/>
    <mergeCell ref="B6:B7"/>
    <mergeCell ref="C6:E6"/>
    <mergeCell ref="F6:H6"/>
    <mergeCell ref="I6:K6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2" fitToHeight="2" orientation="landscape" r:id="rId1"/>
  <headerFooter scaleWithDoc="0">
    <oddHeader>&amp;L&amp;G&amp;RTurismo en Cifras (acumulado julio 2011)</oddHeader>
    <oddFooter>&amp;CTurismo de Tenerife</oddFooter>
  </headerFooter>
  <drawing r:id="rId2"/>
  <legacyDrawingHF r:id="rId3"/>
</worksheet>
</file>

<file path=xl/worksheets/sheet49.xml><?xml version="1.0" encoding="utf-8"?>
<worksheet xmlns="http://schemas.openxmlformats.org/spreadsheetml/2006/main" xmlns:r="http://schemas.openxmlformats.org/officeDocument/2006/relationships">
  <sheetPr codeName="Hoja159">
    <tabColor rgb="FF000099"/>
  </sheetPr>
  <dimension ref="B1:N84"/>
  <sheetViews>
    <sheetView showGridLines="0" showRowColHeaders="0" zoomScaleNormal="100" workbookViewId="0">
      <selection activeCell="B2" sqref="B2"/>
    </sheetView>
  </sheetViews>
  <sheetFormatPr baseColWidth="10" defaultRowHeight="15" outlineLevelRow="1"/>
  <cols>
    <col min="1" max="1" width="15.7109375" style="100" customWidth="1"/>
    <col min="2" max="2" width="13" style="100" customWidth="1"/>
    <col min="3" max="10" width="10.7109375" style="100" customWidth="1"/>
    <col min="11" max="12" width="11.7109375" style="100" customWidth="1"/>
    <col min="13" max="14" width="10.7109375" style="100" customWidth="1"/>
    <col min="15" max="15" width="11.42578125" style="100"/>
    <col min="16" max="16" width="14.28515625" style="100" customWidth="1"/>
    <col min="17" max="16384" width="11.42578125" style="100"/>
  </cols>
  <sheetData>
    <row r="1" spans="2:14" ht="15" customHeight="1"/>
    <row r="2" spans="2:14" ht="15" customHeight="1"/>
    <row r="3" spans="2:14" ht="15" customHeight="1"/>
    <row r="4" spans="2:14" ht="15" customHeight="1"/>
    <row r="5" spans="2:14" ht="36" customHeight="1">
      <c r="B5" s="343" t="s">
        <v>276</v>
      </c>
      <c r="C5" s="343"/>
      <c r="D5" s="343"/>
      <c r="E5" s="343"/>
      <c r="F5" s="343"/>
      <c r="G5" s="343"/>
      <c r="H5" s="343"/>
      <c r="I5" s="343"/>
      <c r="J5" s="343"/>
      <c r="K5" s="343"/>
      <c r="L5" s="343"/>
      <c r="M5" s="343"/>
      <c r="N5" s="343"/>
    </row>
    <row r="6" spans="2:14" ht="30" customHeight="1">
      <c r="B6" s="140"/>
      <c r="C6" s="121" t="s">
        <v>168</v>
      </c>
      <c r="D6" s="121" t="s">
        <v>85</v>
      </c>
      <c r="E6" s="120" t="s">
        <v>163</v>
      </c>
      <c r="F6" s="120" t="s">
        <v>85</v>
      </c>
      <c r="G6" s="121" t="s">
        <v>162</v>
      </c>
      <c r="H6" s="121" t="s">
        <v>85</v>
      </c>
      <c r="I6" s="120" t="s">
        <v>81</v>
      </c>
      <c r="J6" s="120" t="s">
        <v>85</v>
      </c>
      <c r="K6" s="121" t="s">
        <v>137</v>
      </c>
      <c r="L6" s="121" t="s">
        <v>85</v>
      </c>
      <c r="M6" s="120" t="s">
        <v>83</v>
      </c>
      <c r="N6" s="120" t="s">
        <v>85</v>
      </c>
    </row>
    <row r="7" spans="2:14">
      <c r="B7" s="54" t="s">
        <v>91</v>
      </c>
      <c r="C7" s="246">
        <v>20.179014533853245</v>
      </c>
      <c r="D7" s="106">
        <f t="shared" ref="D7:D13" si="0">C7/C20-1</f>
        <v>0.10425908686675367</v>
      </c>
      <c r="E7" s="241">
        <v>48.31</v>
      </c>
      <c r="F7" s="141">
        <f t="shared" ref="F7:F13" si="1">E7/E20-1</f>
        <v>0.18704803383374413</v>
      </c>
      <c r="G7" s="246">
        <v>61.852921836684793</v>
      </c>
      <c r="H7" s="106">
        <f t="shared" ref="H7:H13" si="2">G7/G20-1</f>
        <v>0.13278744079520788</v>
      </c>
      <c r="I7" s="241">
        <v>58.93</v>
      </c>
      <c r="J7" s="141">
        <f t="shared" ref="J7:J13" si="3">I7/I20-1</f>
        <v>0.14809703270673613</v>
      </c>
      <c r="K7" s="246">
        <v>44.8</v>
      </c>
      <c r="L7" s="106">
        <f t="shared" ref="L7:L13" si="4">K7/K20-1</f>
        <v>0.15276128683427959</v>
      </c>
      <c r="M7" s="241">
        <v>54.2</v>
      </c>
      <c r="N7" s="141">
        <f t="shared" ref="N7:N13" si="5">M7/M20-1</f>
        <v>0.16041055270434579</v>
      </c>
    </row>
    <row r="8" spans="2:14">
      <c r="B8" s="54" t="s">
        <v>92</v>
      </c>
      <c r="C8" s="246">
        <v>14.128686327077748</v>
      </c>
      <c r="D8" s="106">
        <f t="shared" si="0"/>
        <v>7.0063694267514798E-3</v>
      </c>
      <c r="E8" s="241">
        <v>45.95</v>
      </c>
      <c r="F8" s="141">
        <f t="shared" si="1"/>
        <v>0.14859631284617247</v>
      </c>
      <c r="G8" s="246">
        <v>61.67127243757313</v>
      </c>
      <c r="H8" s="106">
        <f t="shared" si="2"/>
        <v>-1.5471631661978735E-2</v>
      </c>
      <c r="I8" s="241">
        <v>58.08</v>
      </c>
      <c r="J8" s="141">
        <f t="shared" si="3"/>
        <v>1.4484704049292585E-2</v>
      </c>
      <c r="K8" s="246">
        <v>32.97</v>
      </c>
      <c r="L8" s="106">
        <f t="shared" si="4"/>
        <v>-0.17209661944498345</v>
      </c>
      <c r="M8" s="241">
        <v>49.13</v>
      </c>
      <c r="N8" s="141">
        <f t="shared" si="5"/>
        <v>-2.4198057001118545E-2</v>
      </c>
    </row>
    <row r="9" spans="2:14">
      <c r="B9" s="54" t="s">
        <v>93</v>
      </c>
      <c r="C9" s="246">
        <v>14.001556689440458</v>
      </c>
      <c r="D9" s="106">
        <f t="shared" si="0"/>
        <v>-0.44478737997256512</v>
      </c>
      <c r="E9" s="241">
        <v>44.510448056118165</v>
      </c>
      <c r="F9" s="141">
        <f t="shared" si="1"/>
        <v>3.3474021707069257E-2</v>
      </c>
      <c r="G9" s="246">
        <v>52.784302954519717</v>
      </c>
      <c r="H9" s="106">
        <f t="shared" si="2"/>
        <v>2.584208517385278E-3</v>
      </c>
      <c r="I9" s="241">
        <v>50.580976134469672</v>
      </c>
      <c r="J9" s="141">
        <f t="shared" si="3"/>
        <v>7.3545382601281073E-3</v>
      </c>
      <c r="K9" s="246">
        <v>28.820858127153148</v>
      </c>
      <c r="L9" s="106">
        <f t="shared" si="4"/>
        <v>-0.19603151866062507</v>
      </c>
      <c r="M9" s="241">
        <v>42.827469191379926</v>
      </c>
      <c r="N9" s="141">
        <f t="shared" si="5"/>
        <v>-3.8077040704200926E-2</v>
      </c>
    </row>
    <row r="10" spans="2:14">
      <c r="B10" s="54" t="s">
        <v>94</v>
      </c>
      <c r="C10" s="246">
        <v>31.483467381590707</v>
      </c>
      <c r="D10" s="106">
        <f t="shared" si="0"/>
        <v>0.20816186556927296</v>
      </c>
      <c r="E10" s="241">
        <v>58.482644206227668</v>
      </c>
      <c r="F10" s="141">
        <f t="shared" si="1"/>
        <v>0.31408712279819828</v>
      </c>
      <c r="G10" s="246">
        <v>65.223940050289997</v>
      </c>
      <c r="H10" s="106">
        <f t="shared" si="2"/>
        <v>0.19889917141408864</v>
      </c>
      <c r="I10" s="241">
        <v>63.379951956353565</v>
      </c>
      <c r="J10" s="141">
        <f t="shared" si="3"/>
        <v>0.22153694768065324</v>
      </c>
      <c r="K10" s="246">
        <v>45.374742571344512</v>
      </c>
      <c r="L10" s="106">
        <f t="shared" si="4"/>
        <v>0.22491471108513128</v>
      </c>
      <c r="M10" s="241">
        <v>56.964383992452234</v>
      </c>
      <c r="N10" s="141">
        <f t="shared" si="5"/>
        <v>0.23817162041391637</v>
      </c>
    </row>
    <row r="11" spans="2:14">
      <c r="B11" s="54" t="s">
        <v>95</v>
      </c>
      <c r="C11" s="246">
        <v>0.27328547954683041</v>
      </c>
      <c r="D11" s="106">
        <f t="shared" si="0"/>
        <v>-0.9938293302089436</v>
      </c>
      <c r="E11" s="241">
        <v>70.25</v>
      </c>
      <c r="F11" s="141">
        <f t="shared" si="1"/>
        <v>0.31378850401022884</v>
      </c>
      <c r="G11" s="246">
        <v>0.78406925280502293</v>
      </c>
      <c r="H11" s="106">
        <f t="shared" si="2"/>
        <v>-0.98818376454024748</v>
      </c>
      <c r="I11" s="241">
        <v>75.94</v>
      </c>
      <c r="J11" s="141">
        <f t="shared" si="3"/>
        <v>0.19751782442570964</v>
      </c>
      <c r="K11" s="246">
        <v>59.62</v>
      </c>
      <c r="L11" s="106">
        <f t="shared" si="4"/>
        <v>0.21367275816499909</v>
      </c>
      <c r="M11" s="241">
        <v>70.13</v>
      </c>
      <c r="N11" s="141">
        <f t="shared" si="5"/>
        <v>0.21428151516519223</v>
      </c>
    </row>
    <row r="12" spans="2:14">
      <c r="B12" s="54" t="s">
        <v>96</v>
      </c>
      <c r="C12" s="246">
        <v>33.569513596323198</v>
      </c>
      <c r="D12" s="106">
        <f t="shared" si="0"/>
        <v>-0.17796014067995425</v>
      </c>
      <c r="E12" s="241">
        <v>81.97</v>
      </c>
      <c r="F12" s="141">
        <f t="shared" si="1"/>
        <v>0.23189059212503738</v>
      </c>
      <c r="G12" s="246">
        <v>82.910011416621302</v>
      </c>
      <c r="H12" s="106">
        <f t="shared" si="2"/>
        <v>6.2172517915449754E-2</v>
      </c>
      <c r="I12" s="241">
        <v>81.64</v>
      </c>
      <c r="J12" s="141">
        <f t="shared" si="3"/>
        <v>8.8098094095695023E-2</v>
      </c>
      <c r="K12" s="246">
        <v>62.9</v>
      </c>
      <c r="L12" s="106">
        <f t="shared" si="4"/>
        <v>7.1732833532117901E-2</v>
      </c>
      <c r="M12" s="241">
        <v>74.959999999999994</v>
      </c>
      <c r="N12" s="141">
        <f t="shared" si="5"/>
        <v>9.334889148191361E-2</v>
      </c>
    </row>
    <row r="13" spans="2:14">
      <c r="B13" s="54" t="s">
        <v>97</v>
      </c>
      <c r="C13" s="246">
        <v>20.842341952780419</v>
      </c>
      <c r="D13" s="106">
        <f t="shared" si="0"/>
        <v>-0.28698224852071008</v>
      </c>
      <c r="E13" s="241">
        <v>72.650000000000006</v>
      </c>
      <c r="F13" s="141">
        <f t="shared" si="1"/>
        <v>0.28880610253681049</v>
      </c>
      <c r="G13" s="246">
        <v>71.822560166145053</v>
      </c>
      <c r="H13" s="106">
        <f t="shared" si="2"/>
        <v>-4.415329457744932E-2</v>
      </c>
      <c r="I13" s="241">
        <v>70.790000000000006</v>
      </c>
      <c r="J13" s="141">
        <f t="shared" si="3"/>
        <v>3.5440884604480694E-3</v>
      </c>
      <c r="K13" s="246">
        <v>57.23</v>
      </c>
      <c r="L13" s="106">
        <f t="shared" si="4"/>
        <v>2.6547085201793719E-2</v>
      </c>
      <c r="M13" s="241">
        <v>65.959999999999994</v>
      </c>
      <c r="N13" s="141">
        <f t="shared" si="5"/>
        <v>1.9632091513371419E-2</v>
      </c>
    </row>
    <row r="14" spans="2:14" ht="30" customHeight="1">
      <c r="B14" s="60" t="str">
        <f>actualizaciones!$A$2</f>
        <v xml:space="preserve">acumulado julio 2011 </v>
      </c>
      <c r="C14" s="243">
        <v>22.939959643133623</v>
      </c>
      <c r="D14" s="110">
        <v>-0.18585330607224348</v>
      </c>
      <c r="E14" s="243">
        <v>60.210380552038863</v>
      </c>
      <c r="F14" s="110">
        <v>0.22451836886156618</v>
      </c>
      <c r="G14" s="243">
        <v>67.625149929622722</v>
      </c>
      <c r="H14" s="110">
        <v>6.9249240653695532E-2</v>
      </c>
      <c r="I14" s="243">
        <v>65.441300613624193</v>
      </c>
      <c r="J14" s="110">
        <v>9.413311058001339E-2</v>
      </c>
      <c r="K14" s="243">
        <v>47.278604451485847</v>
      </c>
      <c r="L14" s="110">
        <v>5.0749401925271886E-2</v>
      </c>
      <c r="M14" s="243">
        <v>59.024602473662831</v>
      </c>
      <c r="N14" s="110">
        <v>9.3145009894978426E-2</v>
      </c>
    </row>
    <row r="15" spans="2:14" outlineLevel="1">
      <c r="B15" s="54" t="s">
        <v>86</v>
      </c>
      <c r="C15" s="246">
        <v>26.463720487762693</v>
      </c>
      <c r="D15" s="106">
        <f>C15/C28-1</f>
        <v>-0.20436817472698909</v>
      </c>
      <c r="E15" s="241">
        <v>58.373418442949962</v>
      </c>
      <c r="F15" s="141">
        <f>E15/E28-1</f>
        <v>5.98915803279787E-2</v>
      </c>
      <c r="G15" s="246">
        <v>58.232342724816675</v>
      </c>
      <c r="H15" s="106">
        <f t="shared" ref="H15:H66" si="6">G15/G28-1</f>
        <v>-9.3827763299263789E-2</v>
      </c>
      <c r="I15" s="241">
        <v>57.523687457326645</v>
      </c>
      <c r="J15" s="141">
        <f t="shared" ref="J15:J66" si="7">I15/I28-1</f>
        <v>-7.0761729308551624E-2</v>
      </c>
      <c r="K15" s="246">
        <v>53.778240210399311</v>
      </c>
      <c r="L15" s="106">
        <f t="shared" ref="L15:L26" si="8">K15/K28-1</f>
        <v>5.5298029194281728E-2</v>
      </c>
      <c r="M15" s="241">
        <v>56.135263758298194</v>
      </c>
      <c r="N15" s="141">
        <f t="shared" ref="N15:N66" si="9">M15/M28-1</f>
        <v>-2.387901905193468E-2</v>
      </c>
    </row>
    <row r="16" spans="2:14" outlineLevel="1">
      <c r="B16" s="54" t="s">
        <v>87</v>
      </c>
      <c r="C16" s="246">
        <v>34.59338695263628</v>
      </c>
      <c r="D16" s="106">
        <f t="shared" ref="D16:F39" si="10">C16/C29-1</f>
        <v>3.7555282555282554</v>
      </c>
      <c r="E16" s="241">
        <v>60.11</v>
      </c>
      <c r="F16" s="141">
        <f t="shared" si="10"/>
        <v>0.12885238717459035</v>
      </c>
      <c r="G16" s="246">
        <v>60.343496719413352</v>
      </c>
      <c r="H16" s="106">
        <f t="shared" si="6"/>
        <v>-9.2315598032179258E-2</v>
      </c>
      <c r="I16" s="241">
        <v>59.71</v>
      </c>
      <c r="J16" s="141">
        <f t="shared" si="7"/>
        <v>-4.8691353176050334E-2</v>
      </c>
      <c r="K16" s="246">
        <v>54.58</v>
      </c>
      <c r="L16" s="106">
        <f t="shared" si="8"/>
        <v>0.12356719104359404</v>
      </c>
      <c r="M16" s="241">
        <v>57.81</v>
      </c>
      <c r="N16" s="141">
        <f t="shared" si="9"/>
        <v>1.3015310863451646E-2</v>
      </c>
    </row>
    <row r="17" spans="2:14" outlineLevel="1">
      <c r="B17" s="54" t="s">
        <v>88</v>
      </c>
      <c r="C17" s="246">
        <v>16.872783879616016</v>
      </c>
      <c r="D17" s="106">
        <f t="shared" si="10"/>
        <v>0.20357803824799503</v>
      </c>
      <c r="E17" s="241">
        <v>36.54</v>
      </c>
      <c r="F17" s="141">
        <f t="shared" si="10"/>
        <v>4.6816346153846222E-2</v>
      </c>
      <c r="G17" s="246">
        <v>50.089017816013246</v>
      </c>
      <c r="H17" s="106">
        <f t="shared" si="6"/>
        <v>3.1113497894752484E-4</v>
      </c>
      <c r="I17" s="241">
        <v>46.95</v>
      </c>
      <c r="J17" s="141">
        <f t="shared" si="7"/>
        <v>9.4175465876435993E-3</v>
      </c>
      <c r="K17" s="246">
        <v>36.39</v>
      </c>
      <c r="L17" s="106">
        <f t="shared" si="8"/>
        <v>-6.6880470311225793E-4</v>
      </c>
      <c r="M17" s="241">
        <v>43.03</v>
      </c>
      <c r="N17" s="141">
        <f t="shared" si="9"/>
        <v>1.3513729680979303E-2</v>
      </c>
    </row>
    <row r="18" spans="2:14" outlineLevel="1">
      <c r="B18" s="54" t="s">
        <v>89</v>
      </c>
      <c r="C18" s="246">
        <v>21.67113494191242</v>
      </c>
      <c r="D18" s="106">
        <f t="shared" si="10"/>
        <v>0.43831553973902726</v>
      </c>
      <c r="E18" s="241">
        <v>35.724381625441694</v>
      </c>
      <c r="F18" s="141">
        <f t="shared" si="10"/>
        <v>-6.8221658178359679E-2</v>
      </c>
      <c r="G18" s="246">
        <v>55.204425575710793</v>
      </c>
      <c r="H18" s="106">
        <f t="shared" si="6"/>
        <v>-3.88467693124116E-2</v>
      </c>
      <c r="I18" s="241">
        <v>51.018484135825389</v>
      </c>
      <c r="J18" s="141">
        <f t="shared" si="7"/>
        <v>-3.7750204907103235E-2</v>
      </c>
      <c r="K18" s="246">
        <v>34.169993696154656</v>
      </c>
      <c r="L18" s="106">
        <f t="shared" si="8"/>
        <v>-3.0088172121638945E-2</v>
      </c>
      <c r="M18" s="241">
        <v>44.772809887313706</v>
      </c>
      <c r="N18" s="141">
        <f t="shared" si="9"/>
        <v>-2.3919557721523654E-2</v>
      </c>
    </row>
    <row r="19" spans="2:14" outlineLevel="1">
      <c r="B19" s="54" t="s">
        <v>90</v>
      </c>
      <c r="C19" s="246">
        <v>17.694369973190348</v>
      </c>
      <c r="D19" s="106">
        <f t="shared" si="10"/>
        <v>-0.29032258064516125</v>
      </c>
      <c r="E19" s="241">
        <v>40.925567080816137</v>
      </c>
      <c r="F19" s="141">
        <f t="shared" si="10"/>
        <v>-0.25195454065406442</v>
      </c>
      <c r="G19" s="246">
        <v>68.41672787938397</v>
      </c>
      <c r="H19" s="106">
        <f t="shared" si="6"/>
        <v>-0.11406653727383564</v>
      </c>
      <c r="I19" s="241">
        <v>62.430874150026554</v>
      </c>
      <c r="J19" s="141">
        <f t="shared" si="7"/>
        <v>-0.132543085312956</v>
      </c>
      <c r="K19" s="246">
        <v>45.362267757525636</v>
      </c>
      <c r="L19" s="106">
        <f t="shared" si="8"/>
        <v>-0.12478742509115115</v>
      </c>
      <c r="M19" s="241">
        <v>56.103603716788363</v>
      </c>
      <c r="N19" s="141">
        <f t="shared" si="9"/>
        <v>-0.12173444400769629</v>
      </c>
    </row>
    <row r="20" spans="2:14" outlineLevel="1">
      <c r="B20" s="54" t="s">
        <v>91</v>
      </c>
      <c r="C20" s="246">
        <v>18.273804376026984</v>
      </c>
      <c r="D20" s="106">
        <f t="shared" si="10"/>
        <v>1.0594541910331383</v>
      </c>
      <c r="E20" s="241">
        <v>40.697594893423002</v>
      </c>
      <c r="F20" s="141">
        <f t="shared" si="10"/>
        <v>-0.1508951618313582</v>
      </c>
      <c r="G20" s="246">
        <v>54.602407838547826</v>
      </c>
      <c r="H20" s="106">
        <f t="shared" si="6"/>
        <v>-7.79995864914238E-2</v>
      </c>
      <c r="I20" s="241">
        <v>51.328414168153998</v>
      </c>
      <c r="J20" s="141">
        <f t="shared" si="7"/>
        <v>-8.423881947985723E-2</v>
      </c>
      <c r="K20" s="246">
        <v>38.863206555999156</v>
      </c>
      <c r="L20" s="106">
        <f t="shared" si="8"/>
        <v>-0.13057703454140601</v>
      </c>
      <c r="M20" s="241">
        <v>46.707606953148165</v>
      </c>
      <c r="N20" s="141">
        <f t="shared" si="9"/>
        <v>-9.28800358681654E-2</v>
      </c>
    </row>
    <row r="21" spans="2:14" outlineLevel="1">
      <c r="B21" s="54" t="s">
        <v>92</v>
      </c>
      <c r="C21" s="246">
        <v>14.030384271671135</v>
      </c>
      <c r="D21" s="106">
        <f t="shared" si="10"/>
        <v>0.75615212527964215</v>
      </c>
      <c r="E21" s="241">
        <v>40.005352172982228</v>
      </c>
      <c r="F21" s="141">
        <f t="shared" si="10"/>
        <v>-5.5169639916629598E-2</v>
      </c>
      <c r="G21" s="246">
        <v>62.640421973498007</v>
      </c>
      <c r="H21" s="106">
        <f t="shared" si="6"/>
        <v>0.16569192109743902</v>
      </c>
      <c r="I21" s="241">
        <v>57.250739974861126</v>
      </c>
      <c r="J21" s="141">
        <f t="shared" si="7"/>
        <v>0.13270363253281148</v>
      </c>
      <c r="K21" s="246">
        <v>39.823487588488049</v>
      </c>
      <c r="L21" s="106">
        <f t="shared" si="8"/>
        <v>-3.4240303211903411E-2</v>
      </c>
      <c r="M21" s="241">
        <v>50.348331802877254</v>
      </c>
      <c r="N21" s="141">
        <f t="shared" si="9"/>
        <v>7.8898167490600635E-2</v>
      </c>
    </row>
    <row r="22" spans="2:14" outlineLevel="1">
      <c r="B22" s="54" t="s">
        <v>93</v>
      </c>
      <c r="C22" s="246">
        <v>25.21836893539739</v>
      </c>
      <c r="D22" s="106">
        <f t="shared" si="10"/>
        <v>2.9781718963165078</v>
      </c>
      <c r="E22" s="241">
        <v>43.068763337269772</v>
      </c>
      <c r="F22" s="141">
        <f t="shared" si="10"/>
        <v>5.5348280746625012E-2</v>
      </c>
      <c r="G22" s="246">
        <v>52.648248901283601</v>
      </c>
      <c r="H22" s="106">
        <f t="shared" si="6"/>
        <v>5.1215551911830026E-2</v>
      </c>
      <c r="I22" s="241">
        <v>50.211692322180411</v>
      </c>
      <c r="J22" s="141">
        <f t="shared" si="7"/>
        <v>6.0661012297853922E-2</v>
      </c>
      <c r="K22" s="246">
        <v>35.848243800725754</v>
      </c>
      <c r="L22" s="106">
        <f t="shared" si="8"/>
        <v>1.8705422015508955E-2</v>
      </c>
      <c r="M22" s="241">
        <v>44.522764299890397</v>
      </c>
      <c r="N22" s="141">
        <f t="shared" si="9"/>
        <v>5.3045513242440778E-2</v>
      </c>
    </row>
    <row r="23" spans="2:14" outlineLevel="1">
      <c r="B23" s="54" t="s">
        <v>94</v>
      </c>
      <c r="C23" s="246">
        <v>26.058981233243969</v>
      </c>
      <c r="D23" s="106">
        <f t="shared" si="10"/>
        <v>0.11638591117917296</v>
      </c>
      <c r="E23" s="241">
        <v>44.504388781845428</v>
      </c>
      <c r="F23" s="141">
        <f t="shared" si="10"/>
        <v>-0.13331277932141328</v>
      </c>
      <c r="G23" s="246">
        <v>54.403190531326388</v>
      </c>
      <c r="H23" s="106">
        <f t="shared" si="6"/>
        <v>-0.14048286984208125</v>
      </c>
      <c r="I23" s="241">
        <v>51.885415399586428</v>
      </c>
      <c r="J23" s="141">
        <f t="shared" si="7"/>
        <v>-0.13711266589744842</v>
      </c>
      <c r="K23" s="246">
        <v>37.043185260749944</v>
      </c>
      <c r="L23" s="106">
        <f t="shared" si="8"/>
        <v>-9.4077151852532626E-2</v>
      </c>
      <c r="M23" s="241">
        <v>46.00685644322008</v>
      </c>
      <c r="N23" s="141">
        <f t="shared" si="9"/>
        <v>-0.11712039065016155</v>
      </c>
    </row>
    <row r="24" spans="2:14" outlineLevel="1">
      <c r="B24" s="54" t="s">
        <v>95</v>
      </c>
      <c r="C24" s="246">
        <v>44.287814580991089</v>
      </c>
      <c r="D24" s="106">
        <f t="shared" si="10"/>
        <v>-1.0817075526366682E-2</v>
      </c>
      <c r="E24" s="241">
        <v>53.471315805830073</v>
      </c>
      <c r="F24" s="141">
        <f t="shared" si="10"/>
        <v>4.5334549282374237E-3</v>
      </c>
      <c r="G24" s="246">
        <v>66.355249561135949</v>
      </c>
      <c r="H24" s="106">
        <f t="shared" si="6"/>
        <v>-4.347336305522409E-2</v>
      </c>
      <c r="I24" s="241">
        <v>63.414504946027286</v>
      </c>
      <c r="J24" s="141">
        <f t="shared" si="7"/>
        <v>-3.5374126163259967E-2</v>
      </c>
      <c r="K24" s="246">
        <v>49.123620513771677</v>
      </c>
      <c r="L24" s="106">
        <f t="shared" si="8"/>
        <v>-0.10505337012622196</v>
      </c>
      <c r="M24" s="241">
        <v>57.754317367220594</v>
      </c>
      <c r="N24" s="141">
        <f t="shared" si="9"/>
        <v>-5.6610301090810222E-2</v>
      </c>
    </row>
    <row r="25" spans="2:14" outlineLevel="1">
      <c r="B25" s="54" t="s">
        <v>96</v>
      </c>
      <c r="C25" s="246">
        <v>40.836844121026424</v>
      </c>
      <c r="D25" s="106">
        <f t="shared" si="10"/>
        <v>-0.29270315091210619</v>
      </c>
      <c r="E25" s="241">
        <v>66.540000000000006</v>
      </c>
      <c r="F25" s="141">
        <f t="shared" si="10"/>
        <v>-1.290609701824641E-2</v>
      </c>
      <c r="G25" s="246">
        <v>78.05701053095882</v>
      </c>
      <c r="H25" s="106">
        <f t="shared" si="6"/>
        <v>0.12854961729469672</v>
      </c>
      <c r="I25" s="241">
        <v>75.03</v>
      </c>
      <c r="J25" s="141">
        <f t="shared" si="7"/>
        <v>9.4050743657043023E-2</v>
      </c>
      <c r="K25" s="246">
        <v>58.69</v>
      </c>
      <c r="L25" s="106">
        <f t="shared" si="8"/>
        <v>-5.1091350040420425E-2</v>
      </c>
      <c r="M25" s="241">
        <v>68.56</v>
      </c>
      <c r="N25" s="141">
        <f t="shared" si="9"/>
        <v>4.2262085740346622E-2</v>
      </c>
    </row>
    <row r="26" spans="2:14" outlineLevel="1">
      <c r="B26" s="54" t="s">
        <v>97</v>
      </c>
      <c r="C26" s="246">
        <v>29.231168381907811</v>
      </c>
      <c r="D26" s="106">
        <f t="shared" si="10"/>
        <v>-0.30723508915761422</v>
      </c>
      <c r="E26" s="241">
        <v>56.37</v>
      </c>
      <c r="F26" s="141">
        <f t="shared" si="10"/>
        <v>-0.12141521197007477</v>
      </c>
      <c r="G26" s="246">
        <v>75.1402497478866</v>
      </c>
      <c r="H26" s="106">
        <f t="shared" si="6"/>
        <v>4.759758124205149E-2</v>
      </c>
      <c r="I26" s="241">
        <v>70.540000000000006</v>
      </c>
      <c r="J26" s="141">
        <f t="shared" si="7"/>
        <v>1.3069079419790519E-2</v>
      </c>
      <c r="K26" s="246">
        <v>55.75</v>
      </c>
      <c r="L26" s="106">
        <f t="shared" si="8"/>
        <v>-0.10124133483798159</v>
      </c>
      <c r="M26" s="241">
        <v>64.69</v>
      </c>
      <c r="N26" s="141">
        <f t="shared" si="9"/>
        <v>-2.6632560938910532E-2</v>
      </c>
    </row>
    <row r="27" spans="2:14" ht="15" customHeight="1">
      <c r="B27" s="65">
        <v>2010</v>
      </c>
      <c r="C27" s="244">
        <v>26.173564949135113</v>
      </c>
      <c r="D27" s="114">
        <f>C27/C40-1</f>
        <v>0.10661159591317038</v>
      </c>
      <c r="E27" s="244">
        <v>48.029886918847538</v>
      </c>
      <c r="F27" s="114">
        <f>E27/E40-1</f>
        <v>-4.4035601098779242E-2</v>
      </c>
      <c r="G27" s="244">
        <v>61.242065527140838</v>
      </c>
      <c r="H27" s="114">
        <f t="shared" si="6"/>
        <v>-2.2381955229561767E-2</v>
      </c>
      <c r="I27" s="244">
        <v>58.031300333463662</v>
      </c>
      <c r="J27" s="114">
        <f t="shared" si="7"/>
        <v>-2.4140162232569096E-2</v>
      </c>
      <c r="K27" s="244">
        <v>44.942513370789094</v>
      </c>
      <c r="L27" s="114">
        <f>K27/K40-1</f>
        <v>-4.3332598885459039E-2</v>
      </c>
      <c r="M27" s="244">
        <v>53.009782628853443</v>
      </c>
      <c r="N27" s="114">
        <f t="shared" si="9"/>
        <v>-2.4803804613551916E-2</v>
      </c>
    </row>
    <row r="28" spans="2:14" ht="15" hidden="1" customHeight="1" outlineLevel="1">
      <c r="B28" s="54" t="s">
        <v>86</v>
      </c>
      <c r="C28" s="246">
        <v>33.261264377756639</v>
      </c>
      <c r="D28" s="106">
        <f t="shared" si="10"/>
        <v>-0.16612822118978132</v>
      </c>
      <c r="E28" s="241">
        <v>55.074895891602957</v>
      </c>
      <c r="F28" s="141">
        <f t="shared" si="10"/>
        <v>-0.13932027048596729</v>
      </c>
      <c r="G28" s="246">
        <v>64.261892349332626</v>
      </c>
      <c r="H28" s="106">
        <f t="shared" si="6"/>
        <v>-3.5103573967902091E-2</v>
      </c>
      <c r="I28" s="241">
        <v>61.904130804387911</v>
      </c>
      <c r="J28" s="141">
        <f t="shared" si="7"/>
        <v>-5.0841294014291494E-2</v>
      </c>
      <c r="K28" s="246">
        <v>50.960239404084646</v>
      </c>
      <c r="L28" s="106">
        <f t="shared" ref="L28:L39" si="11">K28/K41-1</f>
        <v>-0.15320306739639999</v>
      </c>
      <c r="M28" s="241">
        <v>57.508510578039591</v>
      </c>
      <c r="N28" s="141">
        <f t="shared" si="9"/>
        <v>-9.0055212372791349E-2</v>
      </c>
    </row>
    <row r="29" spans="2:14" ht="15" hidden="1" customHeight="1" outlineLevel="1">
      <c r="B29" s="54" t="s">
        <v>87</v>
      </c>
      <c r="C29" s="246">
        <v>7.2743521000893656</v>
      </c>
      <c r="D29" s="106">
        <f t="shared" si="10"/>
        <v>-0.75497083630227113</v>
      </c>
      <c r="E29" s="241">
        <v>53.248769000214089</v>
      </c>
      <c r="F29" s="141">
        <f t="shared" si="10"/>
        <v>-8.9141823465376469E-2</v>
      </c>
      <c r="G29" s="246">
        <v>66.480702531178508</v>
      </c>
      <c r="H29" s="106">
        <f t="shared" si="6"/>
        <v>-2.260727368692661E-2</v>
      </c>
      <c r="I29" s="241">
        <v>62.766169738232186</v>
      </c>
      <c r="J29" s="141">
        <f t="shared" si="7"/>
        <v>-3.0338795948830821E-2</v>
      </c>
      <c r="K29" s="246">
        <v>48.577424149689605</v>
      </c>
      <c r="L29" s="106">
        <f t="shared" si="11"/>
        <v>-0.15059583581588376</v>
      </c>
      <c r="M29" s="241">
        <v>57.06725197541703</v>
      </c>
      <c r="N29" s="141">
        <f t="shared" si="9"/>
        <v>-7.5085057124521404E-2</v>
      </c>
    </row>
    <row r="30" spans="2:14" ht="15" hidden="1" customHeight="1" outlineLevel="1">
      <c r="B30" s="54" t="s">
        <v>88</v>
      </c>
      <c r="C30" s="246">
        <v>14.018853238778863</v>
      </c>
      <c r="D30" s="106">
        <f t="shared" si="10"/>
        <v>-0.37609753620554021</v>
      </c>
      <c r="E30" s="241">
        <v>34.90583628566101</v>
      </c>
      <c r="F30" s="141">
        <f t="shared" si="10"/>
        <v>-0.24511599728241762</v>
      </c>
      <c r="G30" s="246">
        <v>50.073438217867505</v>
      </c>
      <c r="H30" s="106">
        <f t="shared" si="6"/>
        <v>-0.1642186014642053</v>
      </c>
      <c r="I30" s="241">
        <v>46.511971342994215</v>
      </c>
      <c r="J30" s="141">
        <f t="shared" si="7"/>
        <v>-0.16525535996062068</v>
      </c>
      <c r="K30" s="246">
        <v>36.41435409127704</v>
      </c>
      <c r="L30" s="106">
        <f t="shared" si="11"/>
        <v>-0.21807270579177496</v>
      </c>
      <c r="M30" s="241">
        <v>42.456257611373871</v>
      </c>
      <c r="N30" s="141">
        <f t="shared" si="9"/>
        <v>-0.18416107587675112</v>
      </c>
    </row>
    <row r="31" spans="2:14" ht="15" hidden="1" customHeight="1" outlineLevel="1">
      <c r="B31" s="54" t="s">
        <v>89</v>
      </c>
      <c r="C31" s="246">
        <v>15.067024128686327</v>
      </c>
      <c r="D31" s="106">
        <f t="shared" si="10"/>
        <v>-0.44231750748032883</v>
      </c>
      <c r="E31" s="241">
        <v>38.340000000000003</v>
      </c>
      <c r="F31" s="141">
        <f t="shared" si="10"/>
        <v>-0.16324749017896112</v>
      </c>
      <c r="G31" s="246">
        <v>57.43561360785182</v>
      </c>
      <c r="H31" s="106">
        <f t="shared" si="6"/>
        <v>-0.18457743298622475</v>
      </c>
      <c r="I31" s="241">
        <v>53.02</v>
      </c>
      <c r="J31" s="141">
        <f t="shared" si="7"/>
        <v>-0.1662211039471615</v>
      </c>
      <c r="K31" s="246">
        <v>35.229999999999997</v>
      </c>
      <c r="L31" s="106">
        <f t="shared" si="11"/>
        <v>-0.25122210414452717</v>
      </c>
      <c r="M31" s="241">
        <v>45.87</v>
      </c>
      <c r="N31" s="141">
        <f t="shared" si="9"/>
        <v>-0.19441517386722873</v>
      </c>
    </row>
    <row r="32" spans="2:14" ht="15" hidden="1" customHeight="1" outlineLevel="1">
      <c r="B32" s="54" t="s">
        <v>90</v>
      </c>
      <c r="C32" s="246">
        <v>24.932975871313673</v>
      </c>
      <c r="D32" s="106">
        <f t="shared" si="10"/>
        <v>-0.36649688481177156</v>
      </c>
      <c r="E32" s="241">
        <v>54.71</v>
      </c>
      <c r="F32" s="141">
        <f t="shared" si="10"/>
        <v>-0.23802228412256266</v>
      </c>
      <c r="G32" s="246">
        <v>77.225582685244035</v>
      </c>
      <c r="H32" s="106">
        <f t="shared" si="6"/>
        <v>-0.1419880036138399</v>
      </c>
      <c r="I32" s="241">
        <v>71.97</v>
      </c>
      <c r="J32" s="141">
        <f t="shared" si="7"/>
        <v>-0.14727488151658774</v>
      </c>
      <c r="K32" s="246">
        <v>51.83</v>
      </c>
      <c r="L32" s="106">
        <f t="shared" si="11"/>
        <v>-0.31999475203358696</v>
      </c>
      <c r="M32" s="241">
        <v>63.88</v>
      </c>
      <c r="N32" s="141">
        <f t="shared" si="9"/>
        <v>-0.21242756750092462</v>
      </c>
    </row>
    <row r="33" spans="2:14" ht="15" hidden="1" customHeight="1" outlineLevel="1">
      <c r="B33" s="54" t="s">
        <v>91</v>
      </c>
      <c r="C33" s="246">
        <v>8.8731298106027854</v>
      </c>
      <c r="D33" s="106">
        <f t="shared" si="10"/>
        <v>-0.64636171676670862</v>
      </c>
      <c r="E33" s="241">
        <v>47.93</v>
      </c>
      <c r="F33" s="141">
        <f t="shared" si="10"/>
        <v>6.7212770426381407E-3</v>
      </c>
      <c r="G33" s="246">
        <v>59.221673915268724</v>
      </c>
      <c r="H33" s="106">
        <f t="shared" si="6"/>
        <v>-0.22831856267021544</v>
      </c>
      <c r="I33" s="241">
        <v>56.05</v>
      </c>
      <c r="J33" s="141">
        <f t="shared" si="7"/>
        <v>-0.18330176307737145</v>
      </c>
      <c r="K33" s="246">
        <v>44.7</v>
      </c>
      <c r="L33" s="106">
        <f t="shared" si="11"/>
        <v>-0.25870646766169147</v>
      </c>
      <c r="M33" s="241">
        <v>51.49</v>
      </c>
      <c r="N33" s="141">
        <f t="shared" si="9"/>
        <v>-0.21124387254901955</v>
      </c>
    </row>
    <row r="34" spans="2:14" ht="15" hidden="1" customHeight="1" outlineLevel="1">
      <c r="B34" s="54" t="s">
        <v>92</v>
      </c>
      <c r="C34" s="246">
        <v>7.9892761394101877</v>
      </c>
      <c r="D34" s="106">
        <f t="shared" si="10"/>
        <v>-0.56745430425346433</v>
      </c>
      <c r="E34" s="241">
        <v>42.341306824065448</v>
      </c>
      <c r="F34" s="141">
        <f t="shared" si="10"/>
        <v>-0.16470098985864179</v>
      </c>
      <c r="G34" s="246">
        <v>53.736687060956264</v>
      </c>
      <c r="H34" s="106">
        <f t="shared" si="6"/>
        <v>-0.19045483584767697</v>
      </c>
      <c r="I34" s="241">
        <v>50.543441665181312</v>
      </c>
      <c r="J34" s="141">
        <f t="shared" si="7"/>
        <v>-0.17708496149167519</v>
      </c>
      <c r="K34" s="246">
        <v>41.235400194201695</v>
      </c>
      <c r="L34" s="106">
        <f t="shared" si="11"/>
        <v>-0.17906828201868008</v>
      </c>
      <c r="M34" s="241">
        <v>46.666435554322959</v>
      </c>
      <c r="N34" s="141">
        <f t="shared" si="9"/>
        <v>-0.18013992350100216</v>
      </c>
    </row>
    <row r="35" spans="2:14" ht="15" hidden="1" customHeight="1" outlineLevel="1">
      <c r="B35" s="54" t="s">
        <v>93</v>
      </c>
      <c r="C35" s="246">
        <v>6.3391853325261609</v>
      </c>
      <c r="D35" s="106">
        <f t="shared" si="10"/>
        <v>-0.73727706596051479</v>
      </c>
      <c r="E35" s="241">
        <v>40.81</v>
      </c>
      <c r="F35" s="141">
        <f t="shared" si="10"/>
        <v>-0.18428942634419343</v>
      </c>
      <c r="G35" s="246">
        <v>50.083209676201058</v>
      </c>
      <c r="H35" s="106">
        <f t="shared" si="6"/>
        <v>-0.1962652789344469</v>
      </c>
      <c r="I35" s="241">
        <v>47.34</v>
      </c>
      <c r="J35" s="141">
        <f t="shared" si="7"/>
        <v>-0.18952234206471485</v>
      </c>
      <c r="K35" s="246">
        <v>35.19</v>
      </c>
      <c r="L35" s="106">
        <f t="shared" si="11"/>
        <v>-0.30945839874411307</v>
      </c>
      <c r="M35" s="241">
        <v>42.28</v>
      </c>
      <c r="N35" s="141">
        <f t="shared" si="9"/>
        <v>-0.23709852038975099</v>
      </c>
    </row>
    <row r="36" spans="2:14" ht="15" hidden="1" customHeight="1" outlineLevel="1">
      <c r="B36" s="54" t="s">
        <v>94</v>
      </c>
      <c r="C36" s="246">
        <v>23.342269883824844</v>
      </c>
      <c r="D36" s="106">
        <f t="shared" si="10"/>
        <v>-0.20966721088215046</v>
      </c>
      <c r="E36" s="241">
        <v>51.35</v>
      </c>
      <c r="F36" s="141">
        <f t="shared" si="10"/>
        <v>-0.28611149728903107</v>
      </c>
      <c r="G36" s="246">
        <v>63.295062567666236</v>
      </c>
      <c r="H36" s="106">
        <f t="shared" si="6"/>
        <v>-0.20556544731430959</v>
      </c>
      <c r="I36" s="241">
        <v>60.13</v>
      </c>
      <c r="J36" s="141">
        <f t="shared" si="7"/>
        <v>-0.21336996336996328</v>
      </c>
      <c r="K36" s="246">
        <v>40.89</v>
      </c>
      <c r="L36" s="106">
        <f t="shared" si="11"/>
        <v>-0.28961084086170952</v>
      </c>
      <c r="M36" s="241">
        <v>52.11</v>
      </c>
      <c r="N36" s="141">
        <f t="shared" si="9"/>
        <v>-0.24324716816729597</v>
      </c>
    </row>
    <row r="37" spans="2:14" ht="15" hidden="1" customHeight="1" outlineLevel="1">
      <c r="B37" s="54" t="s">
        <v>95</v>
      </c>
      <c r="C37" s="246">
        <v>44.772117962466488</v>
      </c>
      <c r="D37" s="106">
        <f t="shared" si="10"/>
        <v>-0.26327986549734173</v>
      </c>
      <c r="E37" s="241">
        <v>53.23</v>
      </c>
      <c r="F37" s="141">
        <f t="shared" si="10"/>
        <v>-0.26569181956131882</v>
      </c>
      <c r="G37" s="246">
        <v>69.371042058044537</v>
      </c>
      <c r="H37" s="106">
        <f t="shared" si="6"/>
        <v>-8.3589813173063354E-2</v>
      </c>
      <c r="I37" s="241">
        <v>65.739999999999995</v>
      </c>
      <c r="J37" s="141">
        <f t="shared" si="7"/>
        <v>-0.11793908493224214</v>
      </c>
      <c r="K37" s="246">
        <v>54.89</v>
      </c>
      <c r="L37" s="106">
        <f t="shared" si="11"/>
        <v>-0.1959865240955031</v>
      </c>
      <c r="M37" s="241">
        <v>61.22</v>
      </c>
      <c r="N37" s="141">
        <f t="shared" si="9"/>
        <v>-0.14995834490419324</v>
      </c>
    </row>
    <row r="38" spans="2:14" ht="15" hidden="1" customHeight="1" outlineLevel="1">
      <c r="B38" s="54" t="s">
        <v>96</v>
      </c>
      <c r="C38" s="246">
        <v>57.736499425507468</v>
      </c>
      <c r="D38" s="106">
        <f t="shared" si="10"/>
        <v>-6.5333027231644358E-2</v>
      </c>
      <c r="E38" s="241">
        <v>67.41</v>
      </c>
      <c r="F38" s="141">
        <f t="shared" si="10"/>
        <v>-8.7450927304724591E-2</v>
      </c>
      <c r="G38" s="246">
        <v>69.16577643973973</v>
      </c>
      <c r="H38" s="106">
        <f t="shared" si="6"/>
        <v>-0.11196014774952068</v>
      </c>
      <c r="I38" s="241">
        <v>68.58</v>
      </c>
      <c r="J38" s="141">
        <f t="shared" si="7"/>
        <v>-0.10352941176470587</v>
      </c>
      <c r="K38" s="246">
        <v>61.85</v>
      </c>
      <c r="L38" s="106">
        <f t="shared" si="11"/>
        <v>-0.10556760665220544</v>
      </c>
      <c r="M38" s="241">
        <v>65.78</v>
      </c>
      <c r="N38" s="141">
        <f t="shared" si="9"/>
        <v>-0.10564242012236569</v>
      </c>
    </row>
    <row r="39" spans="2:14" ht="15" hidden="1" customHeight="1" outlineLevel="1">
      <c r="B39" s="54" t="s">
        <v>97</v>
      </c>
      <c r="C39" s="246">
        <v>42.194932111043848</v>
      </c>
      <c r="D39" s="106">
        <f t="shared" si="10"/>
        <v>-9.4738078183996377E-2</v>
      </c>
      <c r="E39" s="241">
        <v>64.16</v>
      </c>
      <c r="F39" s="141">
        <f t="shared" si="10"/>
        <v>-2.5664388762338564E-2</v>
      </c>
      <c r="G39" s="246">
        <v>71.726253566564083</v>
      </c>
      <c r="H39" s="106">
        <f t="shared" si="6"/>
        <v>1.1662443358460228E-2</v>
      </c>
      <c r="I39" s="241">
        <v>69.63</v>
      </c>
      <c r="J39" s="141">
        <f t="shared" si="7"/>
        <v>8.5457705677867146E-3</v>
      </c>
      <c r="K39" s="246">
        <v>62.03</v>
      </c>
      <c r="L39" s="106">
        <f t="shared" si="11"/>
        <v>-0.10965982488876136</v>
      </c>
      <c r="M39" s="241">
        <v>66.459999999999994</v>
      </c>
      <c r="N39" s="141">
        <f t="shared" si="9"/>
        <v>-4.0981240981241007E-2</v>
      </c>
    </row>
    <row r="40" spans="2:14" collapsed="1">
      <c r="B40" s="68">
        <v>2009</v>
      </c>
      <c r="C40" s="242">
        <v>23.651988688530611</v>
      </c>
      <c r="D40" s="116">
        <f>C40/C53-1</f>
        <v>-0.33104561669333876</v>
      </c>
      <c r="E40" s="242">
        <v>50.242338495087033</v>
      </c>
      <c r="F40" s="116">
        <f>E40/E53-1</f>
        <v>-0.16063311671073088</v>
      </c>
      <c r="G40" s="242">
        <v>62.644164410366976</v>
      </c>
      <c r="H40" s="116">
        <f t="shared" si="6"/>
        <v>-0.13024691274671307</v>
      </c>
      <c r="I40" s="242">
        <v>59.466839486116662</v>
      </c>
      <c r="J40" s="116">
        <f t="shared" si="7"/>
        <v>-0.12795223707563697</v>
      </c>
      <c r="K40" s="242">
        <v>46.978200907055019</v>
      </c>
      <c r="L40" s="116">
        <f>K40/K53-1</f>
        <v>-0.20995911866870487</v>
      </c>
      <c r="M40" s="242">
        <v>54.358069565526627</v>
      </c>
      <c r="N40" s="116">
        <f t="shared" si="9"/>
        <v>-0.15964622936945139</v>
      </c>
    </row>
    <row r="41" spans="2:14" ht="15" hidden="1" customHeight="1" outlineLevel="1">
      <c r="B41" s="54" t="s">
        <v>86</v>
      </c>
      <c r="C41" s="246">
        <v>39.887744402639854</v>
      </c>
      <c r="D41" s="106">
        <f t="shared" ref="D41:D65" si="12">C41/C54-1</f>
        <v>0.1017955688104577</v>
      </c>
      <c r="E41" s="241">
        <v>63.99</v>
      </c>
      <c r="F41" s="141">
        <f t="shared" ref="F41:F65" si="13">E41/E54-1</f>
        <v>-5.9033711356222263E-3</v>
      </c>
      <c r="G41" s="246">
        <v>66.599782749319573</v>
      </c>
      <c r="H41" s="106">
        <f t="shared" si="6"/>
        <v>1.9142962713438516E-2</v>
      </c>
      <c r="I41" s="241">
        <v>65.22</v>
      </c>
      <c r="J41" s="141">
        <f t="shared" si="7"/>
        <v>1.62044250545339E-2</v>
      </c>
      <c r="K41" s="246">
        <v>60.18</v>
      </c>
      <c r="L41" s="106">
        <f t="shared" ref="L41:L52" si="14">K41/K54-1</f>
        <v>-0.11513012792236443</v>
      </c>
      <c r="M41" s="241">
        <v>63.2</v>
      </c>
      <c r="N41" s="141">
        <f t="shared" si="9"/>
        <v>-3.8198143357175307E-2</v>
      </c>
    </row>
    <row r="42" spans="2:14" ht="15" hidden="1" customHeight="1" outlineLevel="1">
      <c r="B42" s="54" t="s">
        <v>87</v>
      </c>
      <c r="C42" s="246">
        <v>29.687699171446798</v>
      </c>
      <c r="D42" s="106">
        <f t="shared" si="12"/>
        <v>-0.43884136937315155</v>
      </c>
      <c r="E42" s="241">
        <v>58.46</v>
      </c>
      <c r="F42" s="141">
        <f t="shared" si="13"/>
        <v>-0.10227272727272729</v>
      </c>
      <c r="G42" s="246">
        <v>68.0184134190945</v>
      </c>
      <c r="H42" s="106">
        <f t="shared" si="6"/>
        <v>-3.1677297343661315E-2</v>
      </c>
      <c r="I42" s="241">
        <v>64.73</v>
      </c>
      <c r="J42" s="141">
        <f t="shared" si="7"/>
        <v>-5.572574762946747E-2</v>
      </c>
      <c r="K42" s="246">
        <v>57.19</v>
      </c>
      <c r="L42" s="106">
        <f t="shared" si="14"/>
        <v>-6.6133246244284849E-2</v>
      </c>
      <c r="M42" s="241">
        <v>61.7</v>
      </c>
      <c r="N42" s="141">
        <f t="shared" si="9"/>
        <v>-5.9881151912235198E-2</v>
      </c>
    </row>
    <row r="43" spans="2:14" ht="15" hidden="1" customHeight="1" outlineLevel="1">
      <c r="B43" s="54" t="s">
        <v>88</v>
      </c>
      <c r="C43" s="246">
        <v>22.469623141923147</v>
      </c>
      <c r="D43" s="106">
        <f t="shared" si="12"/>
        <v>-0.14913456894946941</v>
      </c>
      <c r="E43" s="241">
        <v>46.24</v>
      </c>
      <c r="F43" s="141">
        <f t="shared" si="13"/>
        <v>-7.3532358244840612E-2</v>
      </c>
      <c r="G43" s="246">
        <v>59.912123320273885</v>
      </c>
      <c r="H43" s="106">
        <f t="shared" si="6"/>
        <v>-6.1891714141010246E-3</v>
      </c>
      <c r="I43" s="241">
        <v>55.72</v>
      </c>
      <c r="J43" s="141">
        <f t="shared" si="7"/>
        <v>-2.0738137082601082E-2</v>
      </c>
      <c r="K43" s="246">
        <v>46.57</v>
      </c>
      <c r="L43" s="106">
        <f t="shared" si="14"/>
        <v>-7.1756029499701057E-2</v>
      </c>
      <c r="M43" s="241">
        <v>52.04</v>
      </c>
      <c r="N43" s="141">
        <f t="shared" si="9"/>
        <v>-4.0029514849658776E-2</v>
      </c>
    </row>
    <row r="44" spans="2:14" ht="15" hidden="1" customHeight="1" outlineLevel="1">
      <c r="B44" s="54" t="s">
        <v>89</v>
      </c>
      <c r="C44" s="246">
        <v>27.017208413001899</v>
      </c>
      <c r="D44" s="106">
        <f t="shared" si="12"/>
        <v>0.16640429576911364</v>
      </c>
      <c r="E44" s="241">
        <v>45.82</v>
      </c>
      <c r="F44" s="141">
        <f t="shared" si="13"/>
        <v>-0.16811909949164849</v>
      </c>
      <c r="G44" s="246">
        <v>70.436625047294697</v>
      </c>
      <c r="H44" s="106">
        <f t="shared" si="6"/>
        <v>-2.6605152067941673E-2</v>
      </c>
      <c r="I44" s="241">
        <v>63.59</v>
      </c>
      <c r="J44" s="141">
        <f t="shared" si="7"/>
        <v>-5.0186706497386102E-2</v>
      </c>
      <c r="K44" s="246">
        <v>47.05</v>
      </c>
      <c r="L44" s="106">
        <f t="shared" si="14"/>
        <v>-7.454760031471297E-2</v>
      </c>
      <c r="M44" s="241">
        <v>56.94</v>
      </c>
      <c r="N44" s="141">
        <f t="shared" si="9"/>
        <v>-5.9153998678122988E-2</v>
      </c>
    </row>
    <row r="45" spans="2:14" ht="15" hidden="1" customHeight="1" outlineLevel="1">
      <c r="B45" s="54" t="s">
        <v>90</v>
      </c>
      <c r="C45" s="246">
        <v>39.357305865663356</v>
      </c>
      <c r="D45" s="106">
        <f t="shared" si="12"/>
        <v>-0.20549500538109633</v>
      </c>
      <c r="E45" s="241">
        <v>71.8</v>
      </c>
      <c r="F45" s="141">
        <f t="shared" si="13"/>
        <v>-3.1300593631948259E-2</v>
      </c>
      <c r="G45" s="246">
        <v>90.005248190594756</v>
      </c>
      <c r="H45" s="106">
        <f t="shared" si="6"/>
        <v>2.8932895484130583E-3</v>
      </c>
      <c r="I45" s="241">
        <v>84.4</v>
      </c>
      <c r="J45" s="141">
        <f t="shared" si="7"/>
        <v>-6.9419931756675712E-3</v>
      </c>
      <c r="K45" s="246">
        <v>76.22</v>
      </c>
      <c r="L45" s="106">
        <f t="shared" si="14"/>
        <v>2.2263948497853958E-2</v>
      </c>
      <c r="M45" s="241">
        <v>81.11</v>
      </c>
      <c r="N45" s="141">
        <f t="shared" si="9"/>
        <v>3.4640603736235676E-3</v>
      </c>
    </row>
    <row r="46" spans="2:14" ht="15" hidden="1" customHeight="1" outlineLevel="1">
      <c r="B46" s="54" t="s">
        <v>91</v>
      </c>
      <c r="C46" s="246">
        <v>25.090976376981434</v>
      </c>
      <c r="D46" s="106">
        <f t="shared" si="12"/>
        <v>0.11722939610801908</v>
      </c>
      <c r="E46" s="241">
        <v>47.61</v>
      </c>
      <c r="F46" s="141">
        <f t="shared" si="13"/>
        <v>-9.555471124620063E-2</v>
      </c>
      <c r="G46" s="246">
        <v>76.743680812371082</v>
      </c>
      <c r="H46" s="106">
        <f t="shared" si="6"/>
        <v>-2.2930145458363804E-2</v>
      </c>
      <c r="I46" s="241">
        <v>68.63</v>
      </c>
      <c r="J46" s="141">
        <f t="shared" si="7"/>
        <v>-3.3516406139980415E-2</v>
      </c>
      <c r="K46" s="246">
        <v>60.3</v>
      </c>
      <c r="L46" s="106">
        <f t="shared" si="14"/>
        <v>-7.0591861898890218E-2</v>
      </c>
      <c r="M46" s="241">
        <v>65.28</v>
      </c>
      <c r="N46" s="141">
        <f t="shared" si="9"/>
        <v>-4.7980166253463463E-2</v>
      </c>
    </row>
    <row r="47" spans="2:14" ht="15" hidden="1" customHeight="1" outlineLevel="1">
      <c r="B47" s="54" t="s">
        <v>92</v>
      </c>
      <c r="C47" s="246">
        <v>18.4703632887189</v>
      </c>
      <c r="D47" s="106">
        <f t="shared" si="12"/>
        <v>-0.17545458785024171</v>
      </c>
      <c r="E47" s="241">
        <v>50.69</v>
      </c>
      <c r="F47" s="141">
        <f t="shared" si="13"/>
        <v>-3.8687654086857592E-2</v>
      </c>
      <c r="G47" s="246">
        <v>66.378862403834006</v>
      </c>
      <c r="H47" s="106">
        <f t="shared" si="6"/>
        <v>1.1384380386544102E-2</v>
      </c>
      <c r="I47" s="241">
        <v>61.42</v>
      </c>
      <c r="J47" s="141">
        <f t="shared" si="7"/>
        <v>1.3042060645582776E-3</v>
      </c>
      <c r="K47" s="246">
        <v>50.23</v>
      </c>
      <c r="L47" s="106">
        <f t="shared" si="14"/>
        <v>-2.8808971384377435E-2</v>
      </c>
      <c r="M47" s="241">
        <v>56.92</v>
      </c>
      <c r="N47" s="141">
        <f t="shared" si="9"/>
        <v>-9.3978419770275323E-3</v>
      </c>
    </row>
    <row r="48" spans="2:14" ht="15" hidden="1" customHeight="1" outlineLevel="1">
      <c r="B48" s="54" t="s">
        <v>93</v>
      </c>
      <c r="C48" s="246">
        <v>24.128785542465923</v>
      </c>
      <c r="D48" s="106">
        <f t="shared" si="12"/>
        <v>0.57143436694654581</v>
      </c>
      <c r="E48" s="241">
        <v>50.03</v>
      </c>
      <c r="F48" s="141">
        <f t="shared" si="13"/>
        <v>0.11599375418246716</v>
      </c>
      <c r="G48" s="246">
        <v>62.313109491901919</v>
      </c>
      <c r="H48" s="106">
        <f t="shared" si="6"/>
        <v>0.20030063259828856</v>
      </c>
      <c r="I48" s="241">
        <v>58.41</v>
      </c>
      <c r="J48" s="141">
        <f t="shared" si="7"/>
        <v>0.18888662731528583</v>
      </c>
      <c r="K48" s="246">
        <v>50.96</v>
      </c>
      <c r="L48" s="106">
        <f t="shared" si="14"/>
        <v>0.23419714216517318</v>
      </c>
      <c r="M48" s="241">
        <v>55.42</v>
      </c>
      <c r="N48" s="141">
        <f t="shared" si="9"/>
        <v>0.2058311575282854</v>
      </c>
    </row>
    <row r="49" spans="2:14" ht="15" hidden="1" customHeight="1" outlineLevel="1">
      <c r="B49" s="54" t="s">
        <v>94</v>
      </c>
      <c r="C49" s="246">
        <v>29.5347355003187</v>
      </c>
      <c r="D49" s="106">
        <f t="shared" si="12"/>
        <v>-0.24962225565651319</v>
      </c>
      <c r="E49" s="241">
        <v>71.930000000000007</v>
      </c>
      <c r="F49" s="141">
        <f t="shared" si="13"/>
        <v>0.1873555628920438</v>
      </c>
      <c r="G49" s="246">
        <v>79.673098751418806</v>
      </c>
      <c r="H49" s="106">
        <f t="shared" si="6"/>
        <v>0.13197921930800138</v>
      </c>
      <c r="I49" s="241">
        <v>76.44</v>
      </c>
      <c r="J49" s="141">
        <f t="shared" si="7"/>
        <v>0.13783864245311084</v>
      </c>
      <c r="K49" s="246">
        <v>57.56</v>
      </c>
      <c r="L49" s="106">
        <f t="shared" si="14"/>
        <v>9.6798780487804992E-2</v>
      </c>
      <c r="M49" s="241">
        <v>68.86</v>
      </c>
      <c r="N49" s="141">
        <f t="shared" si="9"/>
        <v>0.1242448979591837</v>
      </c>
    </row>
    <row r="50" spans="2:14" ht="15" hidden="1" customHeight="1" outlineLevel="1">
      <c r="B50" s="54" t="s">
        <v>95</v>
      </c>
      <c r="C50" s="246">
        <v>60.772219823598348</v>
      </c>
      <c r="D50" s="106">
        <f t="shared" si="12"/>
        <v>0.53790923635228483</v>
      </c>
      <c r="E50" s="241">
        <v>72.489999999999995</v>
      </c>
      <c r="F50" s="141">
        <f t="shared" si="13"/>
        <v>1.6832655351381565E-2</v>
      </c>
      <c r="G50" s="246">
        <v>75.698680629294671</v>
      </c>
      <c r="H50" s="106">
        <f t="shared" si="6"/>
        <v>-3.4093737532066126E-2</v>
      </c>
      <c r="I50" s="241">
        <v>74.53</v>
      </c>
      <c r="J50" s="141">
        <f t="shared" si="7"/>
        <v>-1.2978413455171589E-2</v>
      </c>
      <c r="K50" s="246">
        <v>68.27</v>
      </c>
      <c r="L50" s="106">
        <f t="shared" si="14"/>
        <v>-4.2298716452743301E-3</v>
      </c>
      <c r="M50" s="241">
        <v>72.02</v>
      </c>
      <c r="N50" s="141">
        <f t="shared" si="9"/>
        <v>-9.3535075653371491E-3</v>
      </c>
    </row>
    <row r="51" spans="2:14" ht="15" hidden="1" customHeight="1" outlineLevel="1">
      <c r="B51" s="54" t="s">
        <v>96</v>
      </c>
      <c r="C51" s="246">
        <v>61.772268741346302</v>
      </c>
      <c r="D51" s="106">
        <f t="shared" si="12"/>
        <v>4.7836117305565917E-2</v>
      </c>
      <c r="E51" s="241">
        <v>73.87</v>
      </c>
      <c r="F51" s="141">
        <f t="shared" si="13"/>
        <v>-3.0958940049849115E-2</v>
      </c>
      <c r="G51" s="246">
        <v>77.885892468067894</v>
      </c>
      <c r="H51" s="106">
        <f t="shared" si="6"/>
        <v>6.365908603853665E-3</v>
      </c>
      <c r="I51" s="241">
        <v>76.5</v>
      </c>
      <c r="J51" s="141">
        <f t="shared" si="7"/>
        <v>-2.6136957658118298E-4</v>
      </c>
      <c r="K51" s="246">
        <v>69.150000000000006</v>
      </c>
      <c r="L51" s="106">
        <f t="shared" si="14"/>
        <v>-1.2283959434366554E-2</v>
      </c>
      <c r="M51" s="241">
        <v>73.55</v>
      </c>
      <c r="N51" s="141">
        <f t="shared" si="9"/>
        <v>-4.6014345648938138E-3</v>
      </c>
    </row>
    <row r="52" spans="2:14" ht="15" hidden="1" customHeight="1" outlineLevel="1">
      <c r="B52" s="54" t="s">
        <v>97</v>
      </c>
      <c r="C52" s="246">
        <v>46.610744464318756</v>
      </c>
      <c r="D52" s="106">
        <f t="shared" si="12"/>
        <v>0.22300950021006782</v>
      </c>
      <c r="E52" s="241">
        <v>65.849999999999994</v>
      </c>
      <c r="F52" s="141">
        <f t="shared" si="13"/>
        <v>-6.1832169824761363E-2</v>
      </c>
      <c r="G52" s="246">
        <v>70.899393406808002</v>
      </c>
      <c r="H52" s="106">
        <f t="shared" si="6"/>
        <v>8.3694802826037584E-3</v>
      </c>
      <c r="I52" s="241">
        <v>69.040000000000006</v>
      </c>
      <c r="J52" s="141">
        <f t="shared" si="7"/>
        <v>-2.3121387283236983E-3</v>
      </c>
      <c r="K52" s="246">
        <v>69.67</v>
      </c>
      <c r="L52" s="106">
        <f t="shared" si="14"/>
        <v>1.5745735529960614E-2</v>
      </c>
      <c r="M52" s="241">
        <v>69.3</v>
      </c>
      <c r="N52" s="141">
        <f t="shared" si="9"/>
        <v>4.93039443155463E-3</v>
      </c>
    </row>
    <row r="53" spans="2:14" collapsed="1">
      <c r="B53" s="68">
        <v>2008</v>
      </c>
      <c r="C53" s="242">
        <v>35.356654024177452</v>
      </c>
      <c r="D53" s="116">
        <f>C53/C66-1</f>
        <v>5.0251901670881338E-3</v>
      </c>
      <c r="E53" s="242">
        <v>59.857422892597171</v>
      </c>
      <c r="F53" s="116">
        <f>E53/E66-1</f>
        <v>-2.3816448288151326E-2</v>
      </c>
      <c r="G53" s="242">
        <v>72.025227996832541</v>
      </c>
      <c r="H53" s="116">
        <f t="shared" si="6"/>
        <v>1.6284675978849528E-2</v>
      </c>
      <c r="I53" s="242">
        <v>68.192181683601788</v>
      </c>
      <c r="J53" s="116">
        <f t="shared" si="7"/>
        <v>8.967651580376268E-3</v>
      </c>
      <c r="K53" s="242">
        <v>59.462999975257254</v>
      </c>
      <c r="L53" s="116">
        <f>K53/K66-1</f>
        <v>-1.2138033623525391E-2</v>
      </c>
      <c r="M53" s="242">
        <v>64.684745240971253</v>
      </c>
      <c r="N53" s="116">
        <f t="shared" si="9"/>
        <v>1.0161953465488427E-3</v>
      </c>
    </row>
    <row r="54" spans="2:14" ht="15" hidden="1" customHeight="1" outlineLevel="1">
      <c r="B54" s="54" t="s">
        <v>86</v>
      </c>
      <c r="C54" s="246">
        <v>36.202491216863621</v>
      </c>
      <c r="D54" s="106">
        <f t="shared" si="12"/>
        <v>0.19382783646451984</v>
      </c>
      <c r="E54" s="241">
        <v>64.37</v>
      </c>
      <c r="F54" s="141">
        <f t="shared" si="13"/>
        <v>-6.0154767119287356E-2</v>
      </c>
      <c r="G54" s="246">
        <v>65.348812861347326</v>
      </c>
      <c r="H54" s="106">
        <f t="shared" si="6"/>
        <v>1.4036864279649564E-3</v>
      </c>
      <c r="I54" s="241">
        <v>64.180000000000007</v>
      </c>
      <c r="J54" s="141">
        <f t="shared" si="7"/>
        <v>-9.4150331841333923E-3</v>
      </c>
      <c r="K54" s="246">
        <v>68.010000000000005</v>
      </c>
      <c r="L54" s="106">
        <f t="shared" ref="L54:L65" si="15">K54/K67-1</f>
        <v>3.8320610687023082E-2</v>
      </c>
      <c r="M54" s="241">
        <v>65.709999999999994</v>
      </c>
      <c r="N54" s="141">
        <f t="shared" si="9"/>
        <v>9.6803933620159821E-3</v>
      </c>
    </row>
    <row r="55" spans="2:14" ht="15" hidden="1" customHeight="1" outlineLevel="1">
      <c r="B55" s="54" t="s">
        <v>87</v>
      </c>
      <c r="C55" s="246">
        <v>52.904290429042902</v>
      </c>
      <c r="D55" s="106">
        <f t="shared" si="12"/>
        <v>1.2829858122749598</v>
      </c>
      <c r="E55" s="241">
        <v>65.12</v>
      </c>
      <c r="F55" s="141">
        <f t="shared" si="13"/>
        <v>-6.1387354205022504E-4</v>
      </c>
      <c r="G55" s="246">
        <v>70.243538886885403</v>
      </c>
      <c r="H55" s="106">
        <f t="shared" si="6"/>
        <v>-4.6036720248047613E-2</v>
      </c>
      <c r="I55" s="241">
        <v>68.55</v>
      </c>
      <c r="J55" s="141">
        <f t="shared" si="7"/>
        <v>-2.169259312116445E-2</v>
      </c>
      <c r="K55" s="246">
        <v>61.24</v>
      </c>
      <c r="L55" s="106">
        <f t="shared" si="15"/>
        <v>1.9633507853404897E-3</v>
      </c>
      <c r="M55" s="241">
        <v>65.63</v>
      </c>
      <c r="N55" s="141">
        <f t="shared" si="9"/>
        <v>-1.2042751768779336E-2</v>
      </c>
    </row>
    <row r="56" spans="2:14" ht="15" hidden="1" customHeight="1" outlineLevel="1">
      <c r="B56" s="54" t="s">
        <v>88</v>
      </c>
      <c r="C56" s="246">
        <v>26.40796337698286</v>
      </c>
      <c r="D56" s="106">
        <f t="shared" si="12"/>
        <v>-0.10163025750249444</v>
      </c>
      <c r="E56" s="241">
        <v>49.91</v>
      </c>
      <c r="F56" s="141">
        <f t="shared" si="13"/>
        <v>-6.5355805243445753E-2</v>
      </c>
      <c r="G56" s="246">
        <v>60.285238998173632</v>
      </c>
      <c r="H56" s="106">
        <f t="shared" si="6"/>
        <v>-0.16518853893958185</v>
      </c>
      <c r="I56" s="241">
        <v>56.9</v>
      </c>
      <c r="J56" s="141">
        <f t="shared" si="7"/>
        <v>-0.14603031667417077</v>
      </c>
      <c r="K56" s="246">
        <v>50.17</v>
      </c>
      <c r="L56" s="106">
        <f t="shared" si="15"/>
        <v>-5.3528945281521301E-3</v>
      </c>
      <c r="M56" s="241">
        <v>54.21</v>
      </c>
      <c r="N56" s="141">
        <f t="shared" si="9"/>
        <v>-9.7252289758534505E-2</v>
      </c>
    </row>
    <row r="57" spans="2:14" ht="15" hidden="1" customHeight="1" outlineLevel="1">
      <c r="B57" s="54" t="s">
        <v>89</v>
      </c>
      <c r="C57" s="246">
        <v>23.162816281628199</v>
      </c>
      <c r="D57" s="106">
        <f t="shared" si="12"/>
        <v>-0.27523703846813574</v>
      </c>
      <c r="E57" s="241">
        <v>55.08</v>
      </c>
      <c r="F57" s="141">
        <f t="shared" si="13"/>
        <v>-0.12181122448979598</v>
      </c>
      <c r="G57" s="246">
        <v>72.361822334415194</v>
      </c>
      <c r="H57" s="106">
        <f t="shared" si="6"/>
        <v>-0.13205718615430251</v>
      </c>
      <c r="I57" s="241">
        <v>66.95</v>
      </c>
      <c r="J57" s="141">
        <f t="shared" si="7"/>
        <v>-0.13164721141374824</v>
      </c>
      <c r="K57" s="246">
        <v>50.84</v>
      </c>
      <c r="L57" s="106">
        <f t="shared" si="15"/>
        <v>-7.7983315197678538E-2</v>
      </c>
      <c r="M57" s="241">
        <v>60.52</v>
      </c>
      <c r="N57" s="141">
        <f t="shared" si="9"/>
        <v>-0.11221945137157108</v>
      </c>
    </row>
    <row r="58" spans="2:14" ht="15" hidden="1" customHeight="1" outlineLevel="1">
      <c r="B58" s="54" t="s">
        <v>90</v>
      </c>
      <c r="C58" s="246">
        <v>49.53688917278825</v>
      </c>
      <c r="D58" s="106">
        <f t="shared" si="12"/>
        <v>0.71987523247040097</v>
      </c>
      <c r="E58" s="241">
        <v>74.12</v>
      </c>
      <c r="F58" s="141">
        <f t="shared" si="13"/>
        <v>-0.16343115124153484</v>
      </c>
      <c r="G58" s="246">
        <v>89.745588218186896</v>
      </c>
      <c r="H58" s="106">
        <f t="shared" si="6"/>
        <v>-2.6128075930761052E-2</v>
      </c>
      <c r="I58" s="241">
        <v>84.99</v>
      </c>
      <c r="J58" s="141">
        <f t="shared" si="7"/>
        <v>-4.7624383684446436E-2</v>
      </c>
      <c r="K58" s="246">
        <v>74.56</v>
      </c>
      <c r="L58" s="106">
        <f t="shared" si="15"/>
        <v>-1.2188659247482803E-2</v>
      </c>
      <c r="M58" s="241">
        <v>80.83</v>
      </c>
      <c r="N58" s="141">
        <f t="shared" si="9"/>
        <v>-3.3596365375418435E-2</v>
      </c>
    </row>
    <row r="59" spans="2:14" ht="15" hidden="1" customHeight="1" outlineLevel="1">
      <c r="B59" s="54" t="s">
        <v>91</v>
      </c>
      <c r="C59" s="246">
        <v>22.458213563291814</v>
      </c>
      <c r="D59" s="106">
        <f t="shared" si="12"/>
        <v>-0.33326844655291599</v>
      </c>
      <c r="E59" s="241">
        <v>52.64</v>
      </c>
      <c r="F59" s="141">
        <f t="shared" si="13"/>
        <v>-0.26888888888888884</v>
      </c>
      <c r="G59" s="246">
        <v>78.544722729546436</v>
      </c>
      <c r="H59" s="106">
        <f t="shared" si="6"/>
        <v>-9.5146075654264806E-2</v>
      </c>
      <c r="I59" s="241">
        <v>71.010000000000005</v>
      </c>
      <c r="J59" s="141">
        <f t="shared" si="7"/>
        <v>-0.1314823874755382</v>
      </c>
      <c r="K59" s="246">
        <v>64.88</v>
      </c>
      <c r="L59" s="106">
        <f t="shared" si="15"/>
        <v>-3.3517056457619598E-2</v>
      </c>
      <c r="M59" s="241">
        <v>68.569999999999993</v>
      </c>
      <c r="N59" s="141">
        <f t="shared" si="9"/>
        <v>-9.5501912676428047E-2</v>
      </c>
    </row>
    <row r="60" spans="2:14" ht="15" hidden="1" customHeight="1" outlineLevel="1">
      <c r="B60" s="54" t="s">
        <v>92</v>
      </c>
      <c r="C60" s="246">
        <v>22.4006622516556</v>
      </c>
      <c r="D60" s="106">
        <f t="shared" si="12"/>
        <v>0.17346053772766545</v>
      </c>
      <c r="E60" s="241">
        <v>52.73</v>
      </c>
      <c r="F60" s="141">
        <f t="shared" si="13"/>
        <v>-0.11822742474916392</v>
      </c>
      <c r="G60" s="246">
        <v>65.631686321341505</v>
      </c>
      <c r="H60" s="106">
        <f t="shared" si="6"/>
        <v>-0.1072304854730356</v>
      </c>
      <c r="I60" s="241">
        <v>61.34</v>
      </c>
      <c r="J60" s="141">
        <f t="shared" si="7"/>
        <v>-0.10674239114606088</v>
      </c>
      <c r="K60" s="246">
        <v>51.72</v>
      </c>
      <c r="L60" s="106">
        <f t="shared" si="15"/>
        <v>5.1005893111156331E-2</v>
      </c>
      <c r="M60" s="241">
        <v>57.46</v>
      </c>
      <c r="N60" s="141">
        <f t="shared" si="9"/>
        <v>-5.4156378600823007E-2</v>
      </c>
    </row>
    <row r="61" spans="2:14" ht="15" hidden="1" customHeight="1" outlineLevel="1">
      <c r="B61" s="54" t="s">
        <v>93</v>
      </c>
      <c r="C61" s="246">
        <v>15.354625080111088</v>
      </c>
      <c r="D61" s="106">
        <f t="shared" si="12"/>
        <v>-2.8716216216216228E-2</v>
      </c>
      <c r="E61" s="241">
        <v>44.83</v>
      </c>
      <c r="F61" s="141">
        <f t="shared" si="13"/>
        <v>-0.20823030731190395</v>
      </c>
      <c r="G61" s="246">
        <v>51.914585229379448</v>
      </c>
      <c r="H61" s="106">
        <f t="shared" si="6"/>
        <v>-0.24792379517336871</v>
      </c>
      <c r="I61" s="241">
        <v>49.13</v>
      </c>
      <c r="J61" s="141">
        <f t="shared" si="7"/>
        <v>-0.23841264920167415</v>
      </c>
      <c r="K61" s="246">
        <v>41.29</v>
      </c>
      <c r="L61" s="106">
        <f t="shared" si="15"/>
        <v>3.8219763640935378E-2</v>
      </c>
      <c r="M61" s="241">
        <v>45.96</v>
      </c>
      <c r="N61" s="141">
        <f t="shared" si="9"/>
        <v>-0.15592286501377417</v>
      </c>
    </row>
    <row r="62" spans="2:14" ht="15" hidden="1" customHeight="1" outlineLevel="1">
      <c r="B62" s="54" t="s">
        <v>94</v>
      </c>
      <c r="C62" s="246">
        <v>39.359823399558501</v>
      </c>
      <c r="D62" s="106">
        <f t="shared" si="12"/>
        <v>-6.9779574801095534E-2</v>
      </c>
      <c r="E62" s="241">
        <v>60.58</v>
      </c>
      <c r="F62" s="141">
        <f t="shared" si="13"/>
        <v>-0.12545113324671575</v>
      </c>
      <c r="G62" s="246">
        <v>70.383888142508795</v>
      </c>
      <c r="H62" s="106">
        <f t="shared" si="6"/>
        <v>-9.1206808987589483E-3</v>
      </c>
      <c r="I62" s="241">
        <v>67.180000000000007</v>
      </c>
      <c r="J62" s="141">
        <f t="shared" si="7"/>
        <v>-3.5878300803673935E-2</v>
      </c>
      <c r="K62" s="246">
        <v>52.48</v>
      </c>
      <c r="L62" s="106">
        <f t="shared" si="15"/>
        <v>-0.10626702997275206</v>
      </c>
      <c r="M62" s="241">
        <v>61.25</v>
      </c>
      <c r="N62" s="141">
        <f t="shared" si="9"/>
        <v>-6.0870898497393466E-2</v>
      </c>
    </row>
    <row r="63" spans="2:14" ht="15" hidden="1" customHeight="1" outlineLevel="1">
      <c r="B63" s="54" t="s">
        <v>95</v>
      </c>
      <c r="C63" s="246">
        <v>39.516129032258064</v>
      </c>
      <c r="D63" s="106">
        <f t="shared" si="12"/>
        <v>-0.17440303503682208</v>
      </c>
      <c r="E63" s="241">
        <v>71.290000000000006</v>
      </c>
      <c r="F63" s="141">
        <f t="shared" si="13"/>
        <v>-1.7908802865408413E-2</v>
      </c>
      <c r="G63" s="246">
        <v>78.370628259393555</v>
      </c>
      <c r="H63" s="106">
        <f t="shared" si="6"/>
        <v>-9.4821054169114127E-3</v>
      </c>
      <c r="I63" s="241">
        <v>75.510000000000005</v>
      </c>
      <c r="J63" s="141">
        <f t="shared" si="7"/>
        <v>-1.4615685762755959E-2</v>
      </c>
      <c r="K63" s="246">
        <v>68.56</v>
      </c>
      <c r="L63" s="106">
        <f t="shared" si="15"/>
        <v>-7.2875674099981413E-4</v>
      </c>
      <c r="M63" s="241">
        <v>72.7</v>
      </c>
      <c r="N63" s="141">
        <f t="shared" si="9"/>
        <v>-9.1317977374949511E-3</v>
      </c>
    </row>
    <row r="64" spans="2:14" ht="15" hidden="1" customHeight="1" outlineLevel="1">
      <c r="B64" s="54" t="s">
        <v>96</v>
      </c>
      <c r="C64" s="246">
        <v>58.952223273415299</v>
      </c>
      <c r="D64" s="106">
        <f t="shared" si="12"/>
        <v>0.27526221540035745</v>
      </c>
      <c r="E64" s="241">
        <v>76.23</v>
      </c>
      <c r="F64" s="141">
        <f t="shared" si="13"/>
        <v>-2.1939953810623525E-2</v>
      </c>
      <c r="G64" s="246">
        <v>77.393214339027196</v>
      </c>
      <c r="H64" s="106">
        <f t="shared" si="6"/>
        <v>6.5383948691288829E-3</v>
      </c>
      <c r="I64" s="241">
        <v>76.52</v>
      </c>
      <c r="J64" s="141">
        <f t="shared" si="7"/>
        <v>5.6512025233275143E-3</v>
      </c>
      <c r="K64" s="246">
        <v>70.010000000000005</v>
      </c>
      <c r="L64" s="106">
        <f t="shared" si="15"/>
        <v>-3.3945080723057686E-2</v>
      </c>
      <c r="M64" s="241">
        <v>73.89</v>
      </c>
      <c r="N64" s="141">
        <f t="shared" si="9"/>
        <v>-9.7829000268024879E-3</v>
      </c>
    </row>
    <row r="65" spans="2:14" ht="15" hidden="1" customHeight="1" outlineLevel="1">
      <c r="B65" s="54" t="s">
        <v>97</v>
      </c>
      <c r="C65" s="246">
        <v>38.111514633625291</v>
      </c>
      <c r="D65" s="106">
        <f t="shared" si="12"/>
        <v>0.40086376128778944</v>
      </c>
      <c r="E65" s="241">
        <v>70.19</v>
      </c>
      <c r="F65" s="141">
        <f t="shared" si="13"/>
        <v>2.8575510787256508E-3</v>
      </c>
      <c r="G65" s="246">
        <v>70.310927485565969</v>
      </c>
      <c r="H65" s="106">
        <f t="shared" si="6"/>
        <v>4.7495041016977213E-2</v>
      </c>
      <c r="I65" s="241">
        <v>69.2</v>
      </c>
      <c r="J65" s="141">
        <f t="shared" si="7"/>
        <v>4.2011745219093566E-2</v>
      </c>
      <c r="K65" s="246">
        <v>68.59</v>
      </c>
      <c r="L65" s="106">
        <f t="shared" si="15"/>
        <v>1.4044943820224809E-2</v>
      </c>
      <c r="M65" s="241">
        <v>68.959999999999994</v>
      </c>
      <c r="N65" s="141">
        <f t="shared" si="9"/>
        <v>3.0638170677028898E-2</v>
      </c>
    </row>
    <row r="66" spans="2:14" collapsed="1">
      <c r="B66" s="68">
        <v>2007</v>
      </c>
      <c r="C66" s="242">
        <v>35.179868494937239</v>
      </c>
      <c r="D66" s="116">
        <f>C66/C79-1</f>
        <v>0.12676572065229297</v>
      </c>
      <c r="E66" s="242">
        <v>61.317794986025305</v>
      </c>
      <c r="F66" s="116">
        <f>E66/E79-1</f>
        <v>-9.8365205762165453E-2</v>
      </c>
      <c r="G66" s="242">
        <v>70.871114855156492</v>
      </c>
      <c r="H66" s="116">
        <f t="shared" si="6"/>
        <v>-6.553821552566641E-2</v>
      </c>
      <c r="I66" s="242">
        <v>67.58609314856659</v>
      </c>
      <c r="J66" s="116">
        <f t="shared" si="7"/>
        <v>-6.927504637978954E-2</v>
      </c>
      <c r="K66" s="242">
        <v>60.193632308135527</v>
      </c>
      <c r="L66" s="116">
        <f>K66/K79-1</f>
        <v>-1.1512297438897812E-2</v>
      </c>
      <c r="M66" s="242">
        <v>64.619079632949976</v>
      </c>
      <c r="N66" s="116">
        <f t="shared" si="9"/>
        <v>-4.7618018101246662E-2</v>
      </c>
    </row>
    <row r="67" spans="2:14" ht="15" hidden="1" customHeight="1" outlineLevel="1">
      <c r="B67" s="54" t="s">
        <v>86</v>
      </c>
      <c r="C67" s="246">
        <v>30.324716940824612</v>
      </c>
      <c r="D67" s="106"/>
      <c r="E67" s="241">
        <v>68.489999999999995</v>
      </c>
      <c r="F67" s="141"/>
      <c r="G67" s="246">
        <v>65.257212198257804</v>
      </c>
      <c r="H67" s="106"/>
      <c r="I67" s="241">
        <v>64.790000000000006</v>
      </c>
      <c r="J67" s="105"/>
      <c r="K67" s="246">
        <v>65.5</v>
      </c>
      <c r="L67" s="106"/>
      <c r="M67" s="241">
        <v>65.08</v>
      </c>
      <c r="N67" s="105"/>
    </row>
    <row r="68" spans="2:14" ht="15" hidden="1" customHeight="1" outlineLevel="1">
      <c r="B68" s="54" t="s">
        <v>87</v>
      </c>
      <c r="C68" s="246">
        <v>23.173289183223002</v>
      </c>
      <c r="D68" s="106"/>
      <c r="E68" s="241">
        <v>65.16</v>
      </c>
      <c r="F68" s="141"/>
      <c r="G68" s="246">
        <v>73.633378116136697</v>
      </c>
      <c r="H68" s="106"/>
      <c r="I68" s="241">
        <v>70.069999999999993</v>
      </c>
      <c r="J68" s="105"/>
      <c r="K68" s="246">
        <v>61.12</v>
      </c>
      <c r="L68" s="106"/>
      <c r="M68" s="241">
        <v>66.430000000000007</v>
      </c>
      <c r="N68" s="105"/>
    </row>
    <row r="69" spans="2:14" ht="15" hidden="1" customHeight="1" outlineLevel="1">
      <c r="B69" s="54" t="s">
        <v>88</v>
      </c>
      <c r="C69" s="246">
        <v>29.395428327280495</v>
      </c>
      <c r="D69" s="106"/>
      <c r="E69" s="241">
        <v>53.4</v>
      </c>
      <c r="F69" s="141"/>
      <c r="G69" s="246">
        <v>72.214196630214431</v>
      </c>
      <c r="H69" s="106"/>
      <c r="I69" s="241">
        <v>66.63</v>
      </c>
      <c r="J69" s="105"/>
      <c r="K69" s="246">
        <v>50.44</v>
      </c>
      <c r="L69" s="106"/>
      <c r="M69" s="241">
        <v>60.05</v>
      </c>
      <c r="N69" s="105"/>
    </row>
    <row r="70" spans="2:14" ht="15" hidden="1" customHeight="1" outlineLevel="1">
      <c r="B70" s="54" t="s">
        <v>89</v>
      </c>
      <c r="C70" s="246">
        <v>31.959161147902901</v>
      </c>
      <c r="D70" s="106"/>
      <c r="E70" s="241">
        <v>62.72</v>
      </c>
      <c r="F70" s="141"/>
      <c r="G70" s="246">
        <v>83.371647509578494</v>
      </c>
      <c r="H70" s="106"/>
      <c r="I70" s="241">
        <v>77.099999999999994</v>
      </c>
      <c r="J70" s="105"/>
      <c r="K70" s="246">
        <v>55.14</v>
      </c>
      <c r="L70" s="106"/>
      <c r="M70" s="241">
        <v>68.17</v>
      </c>
      <c r="N70" s="105"/>
    </row>
    <row r="71" spans="2:14" ht="15" hidden="1" customHeight="1" outlineLevel="1">
      <c r="B71" s="54" t="s">
        <v>90</v>
      </c>
      <c r="C71" s="246">
        <v>28.802606280709249</v>
      </c>
      <c r="D71" s="106"/>
      <c r="E71" s="241">
        <v>88.6</v>
      </c>
      <c r="F71" s="141"/>
      <c r="G71" s="246">
        <v>92.153378693979363</v>
      </c>
      <c r="H71" s="106"/>
      <c r="I71" s="241">
        <v>89.24</v>
      </c>
      <c r="J71" s="105"/>
      <c r="K71" s="246">
        <v>75.48</v>
      </c>
      <c r="L71" s="106"/>
      <c r="M71" s="241">
        <v>83.64</v>
      </c>
      <c r="N71" s="105"/>
    </row>
    <row r="72" spans="2:14" ht="15" hidden="1" customHeight="1" outlineLevel="1">
      <c r="B72" s="54" t="s">
        <v>91</v>
      </c>
      <c r="C72" s="246">
        <v>33.684041871395003</v>
      </c>
      <c r="D72" s="106"/>
      <c r="E72" s="241">
        <v>72</v>
      </c>
      <c r="F72" s="141"/>
      <c r="G72" s="246">
        <v>86.803759829343818</v>
      </c>
      <c r="H72" s="106"/>
      <c r="I72" s="241">
        <v>81.760000000000005</v>
      </c>
      <c r="J72" s="105"/>
      <c r="K72" s="246">
        <v>67.13</v>
      </c>
      <c r="L72" s="106"/>
      <c r="M72" s="241">
        <v>75.81</v>
      </c>
      <c r="N72" s="105"/>
    </row>
    <row r="73" spans="2:14" ht="15" hidden="1" customHeight="1" outlineLevel="1">
      <c r="B73" s="54" t="s">
        <v>92</v>
      </c>
      <c r="C73" s="246">
        <v>19.089403973509935</v>
      </c>
      <c r="D73" s="106"/>
      <c r="E73" s="241">
        <v>59.8</v>
      </c>
      <c r="F73" s="141"/>
      <c r="G73" s="246">
        <v>73.514703687117475</v>
      </c>
      <c r="H73" s="106"/>
      <c r="I73" s="241">
        <v>68.67</v>
      </c>
      <c r="J73" s="105"/>
      <c r="K73" s="246">
        <v>49.21</v>
      </c>
      <c r="L73" s="106"/>
      <c r="M73" s="241">
        <v>60.75</v>
      </c>
      <c r="N73" s="105"/>
    </row>
    <row r="74" spans="2:14" ht="15" hidden="1" customHeight="1" outlineLevel="1">
      <c r="B74" s="54" t="s">
        <v>93</v>
      </c>
      <c r="C74" s="246">
        <v>15.808587908566546</v>
      </c>
      <c r="D74" s="106"/>
      <c r="E74" s="241">
        <v>56.62</v>
      </c>
      <c r="F74" s="141"/>
      <c r="G74" s="246">
        <v>69.028357626800343</v>
      </c>
      <c r="H74" s="106"/>
      <c r="I74" s="241">
        <v>64.510000000000005</v>
      </c>
      <c r="J74" s="105"/>
      <c r="K74" s="246">
        <v>39.770000000000003</v>
      </c>
      <c r="L74" s="106"/>
      <c r="M74" s="241">
        <v>54.45</v>
      </c>
      <c r="N74" s="105"/>
    </row>
    <row r="75" spans="2:14" ht="15" hidden="1" customHeight="1" outlineLevel="1">
      <c r="B75" s="54" t="s">
        <v>94</v>
      </c>
      <c r="C75" s="246">
        <v>42.312362030905078</v>
      </c>
      <c r="D75" s="106"/>
      <c r="E75" s="241">
        <v>69.27</v>
      </c>
      <c r="F75" s="141"/>
      <c r="G75" s="246">
        <v>71.031746031746039</v>
      </c>
      <c r="H75" s="106"/>
      <c r="I75" s="241">
        <v>69.680000000000007</v>
      </c>
      <c r="J75" s="105"/>
      <c r="K75" s="246">
        <v>58.72</v>
      </c>
      <c r="L75" s="106"/>
      <c r="M75" s="241">
        <v>65.22</v>
      </c>
      <c r="N75" s="105"/>
    </row>
    <row r="76" spans="2:14" ht="15" hidden="1" customHeight="1" outlineLevel="1">
      <c r="B76" s="54" t="s">
        <v>95</v>
      </c>
      <c r="C76" s="246">
        <v>47.863704336680193</v>
      </c>
      <c r="D76" s="106"/>
      <c r="E76" s="241">
        <v>72.59</v>
      </c>
      <c r="F76" s="141"/>
      <c r="G76" s="246">
        <v>79.120860600282185</v>
      </c>
      <c r="H76" s="106"/>
      <c r="I76" s="241">
        <v>76.63</v>
      </c>
      <c r="J76" s="105"/>
      <c r="K76" s="246">
        <v>68.61</v>
      </c>
      <c r="L76" s="106"/>
      <c r="M76" s="241">
        <v>73.37</v>
      </c>
      <c r="N76" s="105"/>
    </row>
    <row r="77" spans="2:14" ht="15" hidden="1" customHeight="1" outlineLevel="1">
      <c r="B77" s="54" t="s">
        <v>96</v>
      </c>
      <c r="C77" s="246">
        <v>46.227530747398298</v>
      </c>
      <c r="D77" s="106"/>
      <c r="E77" s="241">
        <v>77.94</v>
      </c>
      <c r="F77" s="141"/>
      <c r="G77" s="246">
        <v>76.89047405796174</v>
      </c>
      <c r="H77" s="106"/>
      <c r="I77" s="241">
        <v>76.09</v>
      </c>
      <c r="J77" s="105"/>
      <c r="K77" s="246">
        <v>72.47</v>
      </c>
      <c r="L77" s="106"/>
      <c r="M77" s="241">
        <v>74.62</v>
      </c>
      <c r="N77" s="105"/>
    </row>
    <row r="78" spans="2:14" ht="15" hidden="1" customHeight="1" outlineLevel="1">
      <c r="B78" s="54" t="s">
        <v>97</v>
      </c>
      <c r="C78" s="246">
        <v>27.205725272377698</v>
      </c>
      <c r="D78" s="106"/>
      <c r="E78" s="241">
        <v>69.989999999999995</v>
      </c>
      <c r="F78" s="141"/>
      <c r="G78" s="246">
        <v>67.122921572309778</v>
      </c>
      <c r="H78" s="106"/>
      <c r="I78" s="241">
        <v>66.41</v>
      </c>
      <c r="J78" s="105"/>
      <c r="K78" s="246">
        <v>67.64</v>
      </c>
      <c r="L78" s="106"/>
      <c r="M78" s="241">
        <v>66.91</v>
      </c>
      <c r="N78" s="105"/>
    </row>
    <row r="79" spans="2:14" collapsed="1">
      <c r="B79" s="68">
        <v>2006</v>
      </c>
      <c r="C79" s="242">
        <v>31.221990383743083</v>
      </c>
      <c r="D79" s="116"/>
      <c r="E79" s="242">
        <v>68.007352176174791</v>
      </c>
      <c r="F79" s="116"/>
      <c r="G79" s="242">
        <v>75.841640645608521</v>
      </c>
      <c r="H79" s="116"/>
      <c r="I79" s="242">
        <v>72.616612336092601</v>
      </c>
      <c r="J79" s="107"/>
      <c r="K79" s="242">
        <v>60.894669860007419</v>
      </c>
      <c r="L79" s="116"/>
      <c r="M79" s="242">
        <v>67.849960269218485</v>
      </c>
      <c r="N79" s="107"/>
    </row>
    <row r="80" spans="2:14" ht="15" customHeight="1">
      <c r="B80" s="354" t="s">
        <v>79</v>
      </c>
      <c r="C80" s="354"/>
      <c r="D80" s="354"/>
      <c r="E80" s="354"/>
      <c r="F80" s="354"/>
      <c r="G80" s="354"/>
      <c r="H80" s="354"/>
      <c r="I80" s="354"/>
      <c r="J80" s="354"/>
      <c r="K80" s="354"/>
      <c r="L80" s="354"/>
      <c r="M80" s="354"/>
      <c r="N80" s="354"/>
    </row>
    <row r="82" ht="30" customHeight="1"/>
    <row r="84" ht="30" customHeight="1"/>
  </sheetData>
  <mergeCells count="2">
    <mergeCell ref="B5:N5"/>
    <mergeCell ref="B80:N80"/>
  </mergeCells>
  <printOptions horizontalCentered="1" verticalCentered="1"/>
  <pageMargins left="0.31496062992125984" right="0.31496062992125984" top="0.74803149606299213" bottom="0.74803149606299213" header="0.31496062992125984" footer="0.31496062992125984"/>
  <pageSetup paperSize="9" scale="91" fitToWidth="2" fitToHeight="2" orientation="landscape" r:id="rId1"/>
  <headerFooter scaleWithDoc="0">
    <oddHeader>&amp;L&amp;G&amp;RTurismo en Cifras (acumulado julio 2011)</oddHeader>
    <oddFooter>&amp;CTurismo de Tenerife</oddFooter>
  </headerFooter>
  <drawing r:id="rId2"/>
  <legacyDrawingHF r:id="rId3"/>
</worksheet>
</file>

<file path=xl/worksheets/sheet50.xml><?xml version="1.0" encoding="utf-8"?>
<worksheet xmlns="http://schemas.openxmlformats.org/spreadsheetml/2006/main" xmlns:r="http://schemas.openxmlformats.org/officeDocument/2006/relationships">
  <sheetPr codeName="Hoja203">
    <tabColor rgb="FF000099"/>
    <pageSetUpPr fitToPage="1"/>
  </sheetPr>
  <dimension ref="B1:H67"/>
  <sheetViews>
    <sheetView showGridLines="0" showRowColHeaders="0" zoomScaleNormal="100" workbookViewId="0">
      <selection activeCell="B2" sqref="B2"/>
    </sheetView>
  </sheetViews>
  <sheetFormatPr baseColWidth="10" defaultRowHeight="15" outlineLevelRow="1"/>
  <cols>
    <col min="1" max="1" width="15.7109375" style="100" customWidth="1"/>
    <col min="2" max="2" width="13" style="100" customWidth="1"/>
    <col min="3" max="6" width="10.7109375" style="100" customWidth="1"/>
    <col min="7" max="7" width="11.7109375" style="100" customWidth="1"/>
    <col min="8" max="8" width="10.7109375" style="100" customWidth="1"/>
    <col min="9" max="9" width="11.42578125" style="100"/>
    <col min="10" max="10" width="14.28515625" style="100" customWidth="1"/>
    <col min="11" max="16384" width="11.42578125" style="100"/>
  </cols>
  <sheetData>
    <row r="1" spans="2:8" ht="15" customHeight="1"/>
    <row r="2" spans="2:8" ht="15" customHeight="1"/>
    <row r="3" spans="2:8" ht="15" customHeight="1"/>
    <row r="4" spans="2:8" ht="15" customHeight="1"/>
    <row r="5" spans="2:8" ht="36" customHeight="1">
      <c r="B5" s="343" t="s">
        <v>277</v>
      </c>
      <c r="C5" s="343"/>
      <c r="D5" s="343"/>
      <c r="E5" s="343"/>
      <c r="F5" s="343"/>
      <c r="G5" s="343"/>
      <c r="H5" s="343"/>
    </row>
    <row r="6" spans="2:8" ht="25.5">
      <c r="B6" s="140"/>
      <c r="C6" s="120" t="s">
        <v>278</v>
      </c>
      <c r="D6" s="120" t="s">
        <v>172</v>
      </c>
      <c r="E6" s="120" t="s">
        <v>173</v>
      </c>
      <c r="F6" s="144" t="s">
        <v>135</v>
      </c>
      <c r="G6" s="120" t="s">
        <v>142</v>
      </c>
      <c r="H6" s="144" t="s">
        <v>117</v>
      </c>
    </row>
    <row r="7" spans="2:8">
      <c r="B7" s="54" t="s">
        <v>91</v>
      </c>
      <c r="C7" s="141">
        <f>IFERROR('tablas evol IO CAT '!C7/'tablas evol IO CAT '!C20-1,"-")</f>
        <v>0.10425908686675367</v>
      </c>
      <c r="D7" s="141">
        <f>IFERROR('tablas evol IO CAT '!E7/'tablas evol IO CAT '!E20-1,"-")</f>
        <v>0.18704803383374413</v>
      </c>
      <c r="E7" s="141">
        <f>IFERROR('tablas evol IO CAT '!G7/'tablas evol IO CAT '!G20-1,"-")</f>
        <v>0.13278744079520788</v>
      </c>
      <c r="F7" s="116">
        <f>IFERROR('tablas evol IO CAT '!I7/'tablas evol IO CAT '!I20-1,"-")</f>
        <v>0.14809703270673613</v>
      </c>
      <c r="G7" s="141">
        <f>IFERROR('tablas evol IO CAT '!K7/'tablas evol IO CAT '!K20-1,"-")</f>
        <v>0.15276128683427959</v>
      </c>
      <c r="H7" s="116">
        <f>IFERROR('tablas evol IO CAT '!M7/'tablas evol IO CAT '!M20-1,"-")</f>
        <v>0.16041055270434579</v>
      </c>
    </row>
    <row r="8" spans="2:8">
      <c r="B8" s="54" t="s">
        <v>92</v>
      </c>
      <c r="C8" s="141">
        <f>IFERROR('tablas evol IO CAT '!C8/'tablas evol IO CAT '!C21-1,"-")</f>
        <v>7.0063694267514798E-3</v>
      </c>
      <c r="D8" s="141">
        <f>IFERROR('tablas evol IO CAT '!E8/'tablas evol IO CAT '!E21-1,"-")</f>
        <v>0.14859631284617247</v>
      </c>
      <c r="E8" s="141">
        <f>IFERROR('tablas evol IO CAT '!G8/'tablas evol IO CAT '!G21-1,"-")</f>
        <v>-1.5471631661978735E-2</v>
      </c>
      <c r="F8" s="116">
        <f>IFERROR('tablas evol IO CAT '!I8/'tablas evol IO CAT '!I21-1,"-")</f>
        <v>1.4484704049292585E-2</v>
      </c>
      <c r="G8" s="141">
        <f>IFERROR('tablas evol IO CAT '!K8/'tablas evol IO CAT '!K21-1,"-")</f>
        <v>-0.17209661944498345</v>
      </c>
      <c r="H8" s="116">
        <f>IFERROR('tablas evol IO CAT '!M8/'tablas evol IO CAT '!M21-1,"-")</f>
        <v>-2.4198057001118545E-2</v>
      </c>
    </row>
    <row r="9" spans="2:8">
      <c r="B9" s="54" t="s">
        <v>93</v>
      </c>
      <c r="C9" s="141">
        <f>IFERROR('tablas evol IO CAT '!C9/'tablas evol IO CAT '!C22-1,"-")</f>
        <v>-0.44478737997256512</v>
      </c>
      <c r="D9" s="141">
        <f>IFERROR('tablas evol IO CAT '!E9/'tablas evol IO CAT '!E22-1,"-")</f>
        <v>3.3474021707069257E-2</v>
      </c>
      <c r="E9" s="141">
        <f>IFERROR('tablas evol IO CAT '!G9/'tablas evol IO CAT '!G22-1,"-")</f>
        <v>2.584208517385278E-3</v>
      </c>
      <c r="F9" s="116">
        <f>IFERROR('tablas evol IO CAT '!I9/'tablas evol IO CAT '!I22-1,"-")</f>
        <v>7.3545382601281073E-3</v>
      </c>
      <c r="G9" s="141">
        <f>IFERROR('tablas evol IO CAT '!K9/'tablas evol IO CAT '!K22-1,"-")</f>
        <v>-0.19603151866062507</v>
      </c>
      <c r="H9" s="116">
        <f>IFERROR('tablas evol IO CAT '!M9/'tablas evol IO CAT '!M22-1,"-")</f>
        <v>-3.8077040704200926E-2</v>
      </c>
    </row>
    <row r="10" spans="2:8">
      <c r="B10" s="54" t="s">
        <v>94</v>
      </c>
      <c r="C10" s="141">
        <f>IFERROR('tablas evol IO CAT '!C10/'tablas evol IO CAT '!C23-1,"-")</f>
        <v>0.20816186556927296</v>
      </c>
      <c r="D10" s="141">
        <f>IFERROR('tablas evol IO CAT '!E10/'tablas evol IO CAT '!E23-1,"-")</f>
        <v>0.31408712279819828</v>
      </c>
      <c r="E10" s="141">
        <f>IFERROR('tablas evol IO CAT '!G10/'tablas evol IO CAT '!G23-1,"-")</f>
        <v>0.19889917141408864</v>
      </c>
      <c r="F10" s="116">
        <f>IFERROR('tablas evol IO CAT '!I10/'tablas evol IO CAT '!I23-1,"-")</f>
        <v>0.22153694768065324</v>
      </c>
      <c r="G10" s="141">
        <f>IFERROR('tablas evol IO CAT '!K10/'tablas evol IO CAT '!K23-1,"-")</f>
        <v>0.22491471108513128</v>
      </c>
      <c r="H10" s="116">
        <f>IFERROR('tablas evol IO CAT '!M10/'tablas evol IO CAT '!M23-1,"-")</f>
        <v>0.23817162041391637</v>
      </c>
    </row>
    <row r="11" spans="2:8">
      <c r="B11" s="54" t="s">
        <v>95</v>
      </c>
      <c r="C11" s="141">
        <f>IFERROR('tablas evol IO CAT '!C11/'tablas evol IO CAT '!C24-1,"-")</f>
        <v>-0.9938293302089436</v>
      </c>
      <c r="D11" s="141">
        <f>IFERROR('tablas evol IO CAT '!E11/'tablas evol IO CAT '!E24-1,"-")</f>
        <v>0.31378850401022884</v>
      </c>
      <c r="E11" s="141">
        <f>IFERROR('tablas evol IO CAT '!G11/'tablas evol IO CAT '!G24-1,"-")</f>
        <v>-0.98818376454024748</v>
      </c>
      <c r="F11" s="116">
        <f>IFERROR('tablas evol IO CAT '!I11/'tablas evol IO CAT '!I24-1,"-")</f>
        <v>0.19751782442570964</v>
      </c>
      <c r="G11" s="141">
        <f>IFERROR('tablas evol IO CAT '!K11/'tablas evol IO CAT '!K24-1,"-")</f>
        <v>0.21367275816499909</v>
      </c>
      <c r="H11" s="116">
        <f>IFERROR('tablas evol IO CAT '!M11/'tablas evol IO CAT '!M24-1,"-")</f>
        <v>0.21428151516519223</v>
      </c>
    </row>
    <row r="12" spans="2:8">
      <c r="B12" s="54" t="s">
        <v>96</v>
      </c>
      <c r="C12" s="141">
        <f>IFERROR('tablas evol IO CAT '!C12/'tablas evol IO CAT '!C25-1,"-")</f>
        <v>-0.17796014067995425</v>
      </c>
      <c r="D12" s="141">
        <f>IFERROR('tablas evol IO CAT '!E12/'tablas evol IO CAT '!E25-1,"-")</f>
        <v>0.23189059212503738</v>
      </c>
      <c r="E12" s="141">
        <f>IFERROR('tablas evol IO CAT '!G12/'tablas evol IO CAT '!G25-1,"-")</f>
        <v>6.2172517915449754E-2</v>
      </c>
      <c r="F12" s="116">
        <f>IFERROR('tablas evol IO CAT '!I12/'tablas evol IO CAT '!I25-1,"-")</f>
        <v>8.8098094095695023E-2</v>
      </c>
      <c r="G12" s="141">
        <f>IFERROR('tablas evol IO CAT '!K12/'tablas evol IO CAT '!K25-1,"-")</f>
        <v>7.1732833532117901E-2</v>
      </c>
      <c r="H12" s="116">
        <f>IFERROR('tablas evol IO CAT '!M12/'tablas evol IO CAT '!M25-1,"-")</f>
        <v>9.334889148191361E-2</v>
      </c>
    </row>
    <row r="13" spans="2:8">
      <c r="B13" s="54" t="s">
        <v>97</v>
      </c>
      <c r="C13" s="141">
        <f>IFERROR('tablas evol IO CAT '!C13/'tablas evol IO CAT '!C26-1,"-")</f>
        <v>-0.28698224852071008</v>
      </c>
      <c r="D13" s="141">
        <f>IFERROR('tablas evol IO CAT '!E13/'tablas evol IO CAT '!E26-1,"-")</f>
        <v>0.28880610253681049</v>
      </c>
      <c r="E13" s="141">
        <f>IFERROR('tablas evol IO CAT '!G13/'tablas evol IO CAT '!G26-1,"-")</f>
        <v>-4.415329457744932E-2</v>
      </c>
      <c r="F13" s="116">
        <f>IFERROR('tablas evol IO CAT '!I13/'tablas evol IO CAT '!I26-1,"-")</f>
        <v>3.5440884604480694E-3</v>
      </c>
      <c r="G13" s="141">
        <f>IFERROR('tablas evol IO CAT '!K13/'tablas evol IO CAT '!K26-1,"-")</f>
        <v>2.6547085201793719E-2</v>
      </c>
      <c r="H13" s="116">
        <f>IFERROR('tablas evol IO CAT '!M13/'tablas evol IO CAT '!M26-1,"-")</f>
        <v>1.9632091513371419E-2</v>
      </c>
    </row>
    <row r="14" spans="2:8" ht="30" customHeight="1">
      <c r="B14" s="60" t="str">
        <f>actualizaciones!$A$2</f>
        <v xml:space="preserve">acumulado julio 2011 </v>
      </c>
      <c r="C14" s="110">
        <v>-0.18585330607224348</v>
      </c>
      <c r="D14" s="110">
        <v>0.22451836886156618</v>
      </c>
      <c r="E14" s="110">
        <v>6.9249240653695532E-2</v>
      </c>
      <c r="F14" s="110">
        <v>9.413311058001339E-2</v>
      </c>
      <c r="G14" s="110">
        <v>5.0749401925271886E-2</v>
      </c>
      <c r="H14" s="110">
        <v>9.3145009894978426E-2</v>
      </c>
    </row>
    <row r="15" spans="2:8" outlineLevel="1">
      <c r="B15" s="54" t="s">
        <v>86</v>
      </c>
      <c r="C15" s="141">
        <f>IFERROR('tablas evol IO CAT '!C15/'tablas evol IO CAT '!C28-1,"-")</f>
        <v>-0.20436817472698909</v>
      </c>
      <c r="D15" s="141">
        <f>IFERROR('tablas evol IO CAT '!E15/'tablas evol IO CAT '!E28-1,"-")</f>
        <v>5.98915803279787E-2</v>
      </c>
      <c r="E15" s="141">
        <f>IFERROR('tablas evol IO CAT '!G15/'tablas evol IO CAT '!G28-1,"-")</f>
        <v>-9.3827763299263789E-2</v>
      </c>
      <c r="F15" s="116">
        <f>IFERROR('tablas evol IO CAT '!I15/'tablas evol IO CAT '!I28-1,"-")</f>
        <v>-7.0761729308551624E-2</v>
      </c>
      <c r="G15" s="141">
        <f>IFERROR('tablas evol IO CAT '!K15/'tablas evol IO CAT '!K28-1,"-")</f>
        <v>5.5298029194281728E-2</v>
      </c>
      <c r="H15" s="116">
        <f>IFERROR('tablas evol IO CAT '!M15/'tablas evol IO CAT '!M28-1,"-")</f>
        <v>-2.387901905193468E-2</v>
      </c>
    </row>
    <row r="16" spans="2:8" outlineLevel="1">
      <c r="B16" s="54" t="s">
        <v>87</v>
      </c>
      <c r="C16" s="141">
        <f>IFERROR('tablas evol IO CAT '!C16/'tablas evol IO CAT '!C29-1,"-")</f>
        <v>3.7555282555282554</v>
      </c>
      <c r="D16" s="141">
        <f>IFERROR('tablas evol IO CAT '!E16/'tablas evol IO CAT '!E29-1,"-")</f>
        <v>0.12885238717459035</v>
      </c>
      <c r="E16" s="141">
        <f>IFERROR('tablas evol IO CAT '!G16/'tablas evol IO CAT '!G29-1,"-")</f>
        <v>-9.2315598032179258E-2</v>
      </c>
      <c r="F16" s="116">
        <f>IFERROR('tablas evol IO CAT '!I16/'tablas evol IO CAT '!I29-1,"-")</f>
        <v>-4.8691353176050334E-2</v>
      </c>
      <c r="G16" s="141">
        <f>IFERROR('tablas evol IO CAT '!K16/'tablas evol IO CAT '!K29-1,"-")</f>
        <v>0.12356719104359404</v>
      </c>
      <c r="H16" s="116">
        <f>IFERROR('tablas evol IO CAT '!M16/'tablas evol IO CAT '!M29-1,"-")</f>
        <v>1.3015310863451646E-2</v>
      </c>
    </row>
    <row r="17" spans="2:8" outlineLevel="1">
      <c r="B17" s="54" t="s">
        <v>88</v>
      </c>
      <c r="C17" s="141">
        <f>IFERROR('tablas evol IO CAT '!C17/'tablas evol IO CAT '!C30-1,"-")</f>
        <v>0.20357803824799503</v>
      </c>
      <c r="D17" s="141">
        <f>IFERROR('tablas evol IO CAT '!E17/'tablas evol IO CAT '!E30-1,"-")</f>
        <v>4.6816346153846222E-2</v>
      </c>
      <c r="E17" s="141">
        <f>IFERROR('tablas evol IO CAT '!G17/'tablas evol IO CAT '!G30-1,"-")</f>
        <v>3.1113497894752484E-4</v>
      </c>
      <c r="F17" s="116">
        <f>IFERROR('tablas evol IO CAT '!I17/'tablas evol IO CAT '!I30-1,"-")</f>
        <v>9.4175465876435993E-3</v>
      </c>
      <c r="G17" s="141">
        <f>IFERROR('tablas evol IO CAT '!K17/'tablas evol IO CAT '!K30-1,"-")</f>
        <v>-6.6880470311225793E-4</v>
      </c>
      <c r="H17" s="116">
        <f>IFERROR('tablas evol IO CAT '!M17/'tablas evol IO CAT '!M30-1,"-")</f>
        <v>1.3513729680979303E-2</v>
      </c>
    </row>
    <row r="18" spans="2:8" outlineLevel="1">
      <c r="B18" s="54" t="s">
        <v>89</v>
      </c>
      <c r="C18" s="141">
        <f>IFERROR('tablas evol IO CAT '!C18/'tablas evol IO CAT '!C31-1,"-")</f>
        <v>0.43831553973902726</v>
      </c>
      <c r="D18" s="141">
        <f>IFERROR('tablas evol IO CAT '!E18/'tablas evol IO CAT '!E31-1,"-")</f>
        <v>-6.8221658178359679E-2</v>
      </c>
      <c r="E18" s="141">
        <f>IFERROR('tablas evol IO CAT '!G18/'tablas evol IO CAT '!G31-1,"-")</f>
        <v>-3.88467693124116E-2</v>
      </c>
      <c r="F18" s="116">
        <f>IFERROR('tablas evol IO CAT '!I18/'tablas evol IO CAT '!I31-1,"-")</f>
        <v>-3.7750204907103235E-2</v>
      </c>
      <c r="G18" s="141">
        <f>IFERROR('tablas evol IO CAT '!K18/'tablas evol IO CAT '!K31-1,"-")</f>
        <v>-3.0088172121638945E-2</v>
      </c>
      <c r="H18" s="116">
        <f>IFERROR('tablas evol IO CAT '!M18/'tablas evol IO CAT '!M31-1,"-")</f>
        <v>-2.3919557721523654E-2</v>
      </c>
    </row>
    <row r="19" spans="2:8" outlineLevel="1">
      <c r="B19" s="54" t="s">
        <v>90</v>
      </c>
      <c r="C19" s="141">
        <f>IFERROR('tablas evol IO CAT '!C19/'tablas evol IO CAT '!C32-1,"-")</f>
        <v>-0.29032258064516125</v>
      </c>
      <c r="D19" s="141">
        <f>IFERROR('tablas evol IO CAT '!E19/'tablas evol IO CAT '!E32-1,"-")</f>
        <v>-0.25195454065406442</v>
      </c>
      <c r="E19" s="141">
        <f>IFERROR('tablas evol IO CAT '!G19/'tablas evol IO CAT '!G32-1,"-")</f>
        <v>-0.11406653727383564</v>
      </c>
      <c r="F19" s="116">
        <f>IFERROR('tablas evol IO CAT '!I19/'tablas evol IO CAT '!I32-1,"-")</f>
        <v>-0.132543085312956</v>
      </c>
      <c r="G19" s="141">
        <f>IFERROR('tablas evol IO CAT '!K19/'tablas evol IO CAT '!K32-1,"-")</f>
        <v>-0.12478742509115115</v>
      </c>
      <c r="H19" s="116">
        <f>IFERROR('tablas evol IO CAT '!M19/'tablas evol IO CAT '!M32-1,"-")</f>
        <v>-0.12173444400769629</v>
      </c>
    </row>
    <row r="20" spans="2:8" outlineLevel="1">
      <c r="B20" s="54" t="s">
        <v>91</v>
      </c>
      <c r="C20" s="141">
        <f>IFERROR('tablas evol IO CAT '!C20/'tablas evol IO CAT '!C33-1,"-")</f>
        <v>1.0594541910331383</v>
      </c>
      <c r="D20" s="141">
        <f>IFERROR('tablas evol IO CAT '!E20/'tablas evol IO CAT '!E33-1,"-")</f>
        <v>-0.1508951618313582</v>
      </c>
      <c r="E20" s="141">
        <f>IFERROR('tablas evol IO CAT '!G20/'tablas evol IO CAT '!G33-1,"-")</f>
        <v>-7.79995864914238E-2</v>
      </c>
      <c r="F20" s="116">
        <f>IFERROR('tablas evol IO CAT '!I20/'tablas evol IO CAT '!I33-1,"-")</f>
        <v>-8.423881947985723E-2</v>
      </c>
      <c r="G20" s="141">
        <f>IFERROR('tablas evol IO CAT '!K20/'tablas evol IO CAT '!K33-1,"-")</f>
        <v>-0.13057703454140601</v>
      </c>
      <c r="H20" s="116">
        <f>IFERROR('tablas evol IO CAT '!M20/'tablas evol IO CAT '!M33-1,"-")</f>
        <v>-9.28800358681654E-2</v>
      </c>
    </row>
    <row r="21" spans="2:8" outlineLevel="1">
      <c r="B21" s="54" t="s">
        <v>92</v>
      </c>
      <c r="C21" s="141">
        <f>IFERROR('tablas evol IO CAT '!C21/'tablas evol IO CAT '!C34-1,"-")</f>
        <v>0.75615212527964215</v>
      </c>
      <c r="D21" s="141">
        <f>IFERROR('tablas evol IO CAT '!E21/'tablas evol IO CAT '!E34-1,"-")</f>
        <v>-5.5169639916629598E-2</v>
      </c>
      <c r="E21" s="141">
        <f>IFERROR('tablas evol IO CAT '!G21/'tablas evol IO CAT '!G34-1,"-")</f>
        <v>0.16569192109743902</v>
      </c>
      <c r="F21" s="116">
        <f>IFERROR('tablas evol IO CAT '!I21/'tablas evol IO CAT '!I34-1,"-")</f>
        <v>0.13270363253281148</v>
      </c>
      <c r="G21" s="141">
        <f>IFERROR('tablas evol IO CAT '!K21/'tablas evol IO CAT '!K34-1,"-")</f>
        <v>-3.4240303211903411E-2</v>
      </c>
      <c r="H21" s="116">
        <f>IFERROR('tablas evol IO CAT '!M21/'tablas evol IO CAT '!M34-1,"-")</f>
        <v>7.8898167490600635E-2</v>
      </c>
    </row>
    <row r="22" spans="2:8" outlineLevel="1">
      <c r="B22" s="54" t="s">
        <v>93</v>
      </c>
      <c r="C22" s="141">
        <f>IFERROR('tablas evol IO CAT '!C22/'tablas evol IO CAT '!C35-1,"-")</f>
        <v>2.9781718963165078</v>
      </c>
      <c r="D22" s="141">
        <f>IFERROR('tablas evol IO CAT '!E22/'tablas evol IO CAT '!E35-1,"-")</f>
        <v>5.5348280746625012E-2</v>
      </c>
      <c r="E22" s="141">
        <f>IFERROR('tablas evol IO CAT '!G22/'tablas evol IO CAT '!G35-1,"-")</f>
        <v>5.1215551911830026E-2</v>
      </c>
      <c r="F22" s="116">
        <f>IFERROR('tablas evol IO CAT '!I22/'tablas evol IO CAT '!I35-1,"-")</f>
        <v>6.0661012297853922E-2</v>
      </c>
      <c r="G22" s="141">
        <f>IFERROR('tablas evol IO CAT '!K22/'tablas evol IO CAT '!K35-1,"-")</f>
        <v>1.8705422015508955E-2</v>
      </c>
      <c r="H22" s="116">
        <f>IFERROR('tablas evol IO CAT '!M22/'tablas evol IO CAT '!M35-1,"-")</f>
        <v>5.3045513242440778E-2</v>
      </c>
    </row>
    <row r="23" spans="2:8" outlineLevel="1">
      <c r="B23" s="54" t="s">
        <v>94</v>
      </c>
      <c r="C23" s="141">
        <f>IFERROR('tablas evol IO CAT '!C23/'tablas evol IO CAT '!C36-1,"-")</f>
        <v>0.11638591117917296</v>
      </c>
      <c r="D23" s="141">
        <f>IFERROR('tablas evol IO CAT '!E23/'tablas evol IO CAT '!E36-1,"-")</f>
        <v>-0.13331277932141328</v>
      </c>
      <c r="E23" s="141">
        <f>IFERROR('tablas evol IO CAT '!G23/'tablas evol IO CAT '!G36-1,"-")</f>
        <v>-0.14048286984208125</v>
      </c>
      <c r="F23" s="116">
        <f>IFERROR('tablas evol IO CAT '!I23/'tablas evol IO CAT '!I36-1,"-")</f>
        <v>-0.13711266589744842</v>
      </c>
      <c r="G23" s="141">
        <f>IFERROR('tablas evol IO CAT '!K23/'tablas evol IO CAT '!K36-1,"-")</f>
        <v>-9.4077151852532626E-2</v>
      </c>
      <c r="H23" s="116">
        <f>IFERROR('tablas evol IO CAT '!M23/'tablas evol IO CAT '!M36-1,"-")</f>
        <v>-0.11712039065016155</v>
      </c>
    </row>
    <row r="24" spans="2:8" outlineLevel="1">
      <c r="B24" s="54" t="s">
        <v>95</v>
      </c>
      <c r="C24" s="141">
        <f>IFERROR('tablas evol IO CAT '!C24/'tablas evol IO CAT '!C37-1,"-")</f>
        <v>-1.0817075526366682E-2</v>
      </c>
      <c r="D24" s="141">
        <f>IFERROR('tablas evol IO CAT '!E24/'tablas evol IO CAT '!E37-1,"-")</f>
        <v>4.5334549282374237E-3</v>
      </c>
      <c r="E24" s="141">
        <f>IFERROR('tablas evol IO CAT '!G24/'tablas evol IO CAT '!G37-1,"-")</f>
        <v>-4.347336305522409E-2</v>
      </c>
      <c r="F24" s="116">
        <f>IFERROR('tablas evol IO CAT '!I24/'tablas evol IO CAT '!I37-1,"-")</f>
        <v>-3.5374126163259967E-2</v>
      </c>
      <c r="G24" s="141">
        <f>IFERROR('tablas evol IO CAT '!K24/'tablas evol IO CAT '!K37-1,"-")</f>
        <v>-0.10505337012622196</v>
      </c>
      <c r="H24" s="116">
        <f>IFERROR('tablas evol IO CAT '!M24/'tablas evol IO CAT '!M37-1,"-")</f>
        <v>-5.6610301090810222E-2</v>
      </c>
    </row>
    <row r="25" spans="2:8" outlineLevel="1">
      <c r="B25" s="54" t="s">
        <v>96</v>
      </c>
      <c r="C25" s="141">
        <f>IFERROR('tablas evol IO CAT '!C25/'tablas evol IO CAT '!C38-1,"-")</f>
        <v>-0.29270315091210619</v>
      </c>
      <c r="D25" s="141">
        <f>IFERROR('tablas evol IO CAT '!E25/'tablas evol IO CAT '!E38-1,"-")</f>
        <v>-1.290609701824641E-2</v>
      </c>
      <c r="E25" s="141">
        <f>IFERROR('tablas evol IO CAT '!G25/'tablas evol IO CAT '!G38-1,"-")</f>
        <v>0.12854961729469672</v>
      </c>
      <c r="F25" s="116">
        <f>IFERROR('tablas evol IO CAT '!I25/'tablas evol IO CAT '!I38-1,"-")</f>
        <v>9.4050743657043023E-2</v>
      </c>
      <c r="G25" s="141">
        <f>IFERROR('tablas evol IO CAT '!K25/'tablas evol IO CAT '!K38-1,"-")</f>
        <v>-5.1091350040420425E-2</v>
      </c>
      <c r="H25" s="116">
        <f>IFERROR('tablas evol IO CAT '!M25/'tablas evol IO CAT '!M38-1,"-")</f>
        <v>4.2262085740346622E-2</v>
      </c>
    </row>
    <row r="26" spans="2:8" outlineLevel="1">
      <c r="B26" s="54" t="s">
        <v>97</v>
      </c>
      <c r="C26" s="141">
        <f>IFERROR('tablas evol IO CAT '!C26/'tablas evol IO CAT '!C39-1,"-")</f>
        <v>-0.30723508915761422</v>
      </c>
      <c r="D26" s="141">
        <f>IFERROR('tablas evol IO CAT '!E26/'tablas evol IO CAT '!E39-1,"-")</f>
        <v>-0.12141521197007477</v>
      </c>
      <c r="E26" s="141">
        <f>IFERROR('tablas evol IO CAT '!G26/'tablas evol IO CAT '!G39-1,"-")</f>
        <v>4.759758124205149E-2</v>
      </c>
      <c r="F26" s="116">
        <f>IFERROR('tablas evol IO CAT '!I26/'tablas evol IO CAT '!I39-1,"-")</f>
        <v>1.3069079419790519E-2</v>
      </c>
      <c r="G26" s="141">
        <f>IFERROR('tablas evol IO CAT '!K26/'tablas evol IO CAT '!K39-1,"-")</f>
        <v>-0.10124133483798159</v>
      </c>
      <c r="H26" s="116">
        <f>IFERROR('tablas evol IO CAT '!M26/'tablas evol IO CAT '!M39-1,"-")</f>
        <v>-2.6632560938910532E-2</v>
      </c>
    </row>
    <row r="27" spans="2:8" ht="15" customHeight="1">
      <c r="B27" s="65">
        <v>2010</v>
      </c>
      <c r="C27" s="114">
        <f>IFERROR('tablas evol IO CAT '!C27/'tablas evol IO CAT '!C40-1,"-")</f>
        <v>0.10661159591317038</v>
      </c>
      <c r="D27" s="114">
        <f>IFERROR('tablas evol IO CAT '!E27/'tablas evol IO CAT '!E40-1,"-")</f>
        <v>-4.4035601098779242E-2</v>
      </c>
      <c r="E27" s="114">
        <f>IFERROR('tablas evol IO CAT '!G27/'tablas evol IO CAT '!G40-1,"-")</f>
        <v>-2.2381955229561767E-2</v>
      </c>
      <c r="F27" s="114">
        <f>IFERROR('tablas evol IO CAT '!I27/'tablas evol IO CAT '!I40-1,"-")</f>
        <v>-2.4140162232569096E-2</v>
      </c>
      <c r="G27" s="114">
        <f>IFERROR('tablas evol IO CAT '!K27/'tablas evol IO CAT '!K40-1,"-")</f>
        <v>-4.3332598885459039E-2</v>
      </c>
      <c r="H27" s="114">
        <f>IFERROR('tablas evol IO CAT '!M27/'tablas evol IO CAT '!M40-1,"-")</f>
        <v>-2.4803804613551916E-2</v>
      </c>
    </row>
    <row r="28" spans="2:8" ht="15" hidden="1" customHeight="1" outlineLevel="1">
      <c r="B28" s="54" t="s">
        <v>86</v>
      </c>
      <c r="C28" s="141">
        <f>IFERROR('tablas evol IO CAT '!C28/'tablas evol IO CAT '!C41-1,"-")</f>
        <v>-0.16612822118978132</v>
      </c>
      <c r="D28" s="141">
        <f>IFERROR('tablas evol IO CAT '!E28/'tablas evol IO CAT '!E41-1,"-")</f>
        <v>-0.13932027048596729</v>
      </c>
      <c r="E28" s="141">
        <f>IFERROR('tablas evol IO CAT '!G28/'tablas evol IO CAT '!G41-1,"-")</f>
        <v>-3.5103573967902091E-2</v>
      </c>
      <c r="F28" s="116">
        <f>IFERROR('tablas evol IO CAT '!I28/'tablas evol IO CAT '!I41-1,"-")</f>
        <v>-5.0841294014291494E-2</v>
      </c>
      <c r="G28" s="141">
        <f>IFERROR('tablas evol IO CAT '!K28/'tablas evol IO CAT '!K41-1,"-")</f>
        <v>-0.15320306739639999</v>
      </c>
      <c r="H28" s="116">
        <f>IFERROR('tablas evol IO CAT '!M28/'tablas evol IO CAT '!M41-1,"-")</f>
        <v>-9.0055212372791349E-2</v>
      </c>
    </row>
    <row r="29" spans="2:8" ht="15" hidden="1" customHeight="1" outlineLevel="1">
      <c r="B29" s="54" t="s">
        <v>87</v>
      </c>
      <c r="C29" s="141">
        <f>IFERROR('tablas evol IO CAT '!C29/'tablas evol IO CAT '!C42-1,"-")</f>
        <v>-0.75497083630227113</v>
      </c>
      <c r="D29" s="141">
        <f>IFERROR('tablas evol IO CAT '!E29/'tablas evol IO CAT '!E42-1,"-")</f>
        <v>-8.9141823465376469E-2</v>
      </c>
      <c r="E29" s="141">
        <f>IFERROR('tablas evol IO CAT '!G29/'tablas evol IO CAT '!G42-1,"-")</f>
        <v>-2.260727368692661E-2</v>
      </c>
      <c r="F29" s="116">
        <f>IFERROR('tablas evol IO CAT '!I29/'tablas evol IO CAT '!I42-1,"-")</f>
        <v>-3.0338795948830821E-2</v>
      </c>
      <c r="G29" s="141">
        <f>IFERROR('tablas evol IO CAT '!K29/'tablas evol IO CAT '!K42-1,"-")</f>
        <v>-0.15059583581588376</v>
      </c>
      <c r="H29" s="116">
        <f>IFERROR('tablas evol IO CAT '!M29/'tablas evol IO CAT '!M42-1,"-")</f>
        <v>-7.5085057124521404E-2</v>
      </c>
    </row>
    <row r="30" spans="2:8" ht="15" hidden="1" customHeight="1" outlineLevel="1">
      <c r="B30" s="54" t="s">
        <v>88</v>
      </c>
      <c r="C30" s="141">
        <f>IFERROR('tablas evol IO CAT '!C30/'tablas evol IO CAT '!C43-1,"-")</f>
        <v>-0.37609753620554021</v>
      </c>
      <c r="D30" s="141">
        <f>IFERROR('tablas evol IO CAT '!E30/'tablas evol IO CAT '!E43-1,"-")</f>
        <v>-0.24511599728241762</v>
      </c>
      <c r="E30" s="141">
        <f>IFERROR('tablas evol IO CAT '!G30/'tablas evol IO CAT '!G43-1,"-")</f>
        <v>-0.1642186014642053</v>
      </c>
      <c r="F30" s="116">
        <f>IFERROR('tablas evol IO CAT '!I30/'tablas evol IO CAT '!I43-1,"-")</f>
        <v>-0.16525535996062068</v>
      </c>
      <c r="G30" s="141">
        <f>IFERROR('tablas evol IO CAT '!K30/'tablas evol IO CAT '!K43-1,"-")</f>
        <v>-0.21807270579177496</v>
      </c>
      <c r="H30" s="116">
        <f>IFERROR('tablas evol IO CAT '!M30/'tablas evol IO CAT '!M43-1,"-")</f>
        <v>-0.18416107587675112</v>
      </c>
    </row>
    <row r="31" spans="2:8" ht="15" hidden="1" customHeight="1" outlineLevel="1">
      <c r="B31" s="54" t="s">
        <v>89</v>
      </c>
      <c r="C31" s="141">
        <f>IFERROR('tablas evol IO CAT '!C31/'tablas evol IO CAT '!C44-1,"-")</f>
        <v>-0.44231750748032883</v>
      </c>
      <c r="D31" s="141">
        <f>IFERROR('tablas evol IO CAT '!E31/'tablas evol IO CAT '!E44-1,"-")</f>
        <v>-0.16324749017896112</v>
      </c>
      <c r="E31" s="141">
        <f>IFERROR('tablas evol IO CAT '!G31/'tablas evol IO CAT '!G44-1,"-")</f>
        <v>-0.18457743298622475</v>
      </c>
      <c r="F31" s="116">
        <f>IFERROR('tablas evol IO CAT '!I31/'tablas evol IO CAT '!I44-1,"-")</f>
        <v>-0.1662211039471615</v>
      </c>
      <c r="G31" s="141">
        <f>IFERROR('tablas evol IO CAT '!K31/'tablas evol IO CAT '!K44-1,"-")</f>
        <v>-0.25122210414452717</v>
      </c>
      <c r="H31" s="116">
        <f>IFERROR('tablas evol IO CAT '!M31/'tablas evol IO CAT '!M44-1,"-")</f>
        <v>-0.19441517386722873</v>
      </c>
    </row>
    <row r="32" spans="2:8" ht="15" hidden="1" customHeight="1" outlineLevel="1">
      <c r="B32" s="54" t="s">
        <v>90</v>
      </c>
      <c r="C32" s="141">
        <f>IFERROR('tablas evol IO CAT '!C32/'tablas evol IO CAT '!C45-1,"-")</f>
        <v>-0.36649688481177156</v>
      </c>
      <c r="D32" s="141">
        <f>IFERROR('tablas evol IO CAT '!E32/'tablas evol IO CAT '!E45-1,"-")</f>
        <v>-0.23802228412256266</v>
      </c>
      <c r="E32" s="141">
        <f>IFERROR('tablas evol IO CAT '!G32/'tablas evol IO CAT '!G45-1,"-")</f>
        <v>-0.1419880036138399</v>
      </c>
      <c r="F32" s="116">
        <f>IFERROR('tablas evol IO CAT '!I32/'tablas evol IO CAT '!I45-1,"-")</f>
        <v>-0.14727488151658774</v>
      </c>
      <c r="G32" s="141">
        <f>IFERROR('tablas evol IO CAT '!K32/'tablas evol IO CAT '!K45-1,"-")</f>
        <v>-0.31999475203358696</v>
      </c>
      <c r="H32" s="116">
        <f>IFERROR('tablas evol IO CAT '!M32/'tablas evol IO CAT '!M45-1,"-")</f>
        <v>-0.21242756750092462</v>
      </c>
    </row>
    <row r="33" spans="2:8" ht="15" hidden="1" customHeight="1" outlineLevel="1">
      <c r="B33" s="54" t="s">
        <v>91</v>
      </c>
      <c r="C33" s="141">
        <f>IFERROR('tablas evol IO CAT '!C33/'tablas evol IO CAT '!C46-1,"-")</f>
        <v>-0.64636171676670862</v>
      </c>
      <c r="D33" s="141">
        <f>IFERROR('tablas evol IO CAT '!E33/'tablas evol IO CAT '!E46-1,"-")</f>
        <v>6.7212770426381407E-3</v>
      </c>
      <c r="E33" s="141">
        <f>IFERROR('tablas evol IO CAT '!G33/'tablas evol IO CAT '!G46-1,"-")</f>
        <v>-0.22831856267021544</v>
      </c>
      <c r="F33" s="116">
        <f>IFERROR('tablas evol IO CAT '!I33/'tablas evol IO CAT '!I46-1,"-")</f>
        <v>-0.18330176307737145</v>
      </c>
      <c r="G33" s="141">
        <f>IFERROR('tablas evol IO CAT '!K33/'tablas evol IO CAT '!K46-1,"-")</f>
        <v>-0.25870646766169147</v>
      </c>
      <c r="H33" s="116">
        <f>IFERROR('tablas evol IO CAT '!M33/'tablas evol IO CAT '!M46-1,"-")</f>
        <v>-0.21124387254901955</v>
      </c>
    </row>
    <row r="34" spans="2:8" ht="15" hidden="1" customHeight="1" outlineLevel="1">
      <c r="B34" s="54" t="s">
        <v>92</v>
      </c>
      <c r="C34" s="141">
        <f>IFERROR('tablas evol IO CAT '!C34/'tablas evol IO CAT '!C47-1,"-")</f>
        <v>-0.56745430425346433</v>
      </c>
      <c r="D34" s="141">
        <f>IFERROR('tablas evol IO CAT '!E34/'tablas evol IO CAT '!E47-1,"-")</f>
        <v>-0.16470098985864179</v>
      </c>
      <c r="E34" s="141">
        <f>IFERROR('tablas evol IO CAT '!G34/'tablas evol IO CAT '!G47-1,"-")</f>
        <v>-0.19045483584767697</v>
      </c>
      <c r="F34" s="116">
        <f>IFERROR('tablas evol IO CAT '!I34/'tablas evol IO CAT '!I47-1,"-")</f>
        <v>-0.17708496149167519</v>
      </c>
      <c r="G34" s="141">
        <f>IFERROR('tablas evol IO CAT '!K34/'tablas evol IO CAT '!K47-1,"-")</f>
        <v>-0.17906828201868008</v>
      </c>
      <c r="H34" s="116">
        <f>IFERROR('tablas evol IO CAT '!M34/'tablas evol IO CAT '!M47-1,"-")</f>
        <v>-0.18013992350100216</v>
      </c>
    </row>
    <row r="35" spans="2:8" ht="15" hidden="1" customHeight="1" outlineLevel="1">
      <c r="B35" s="54" t="s">
        <v>93</v>
      </c>
      <c r="C35" s="141">
        <f>IFERROR('tablas evol IO CAT '!C35/'tablas evol IO CAT '!C48-1,"-")</f>
        <v>-0.73727706596051479</v>
      </c>
      <c r="D35" s="141">
        <f>IFERROR('tablas evol IO CAT '!E35/'tablas evol IO CAT '!E48-1,"-")</f>
        <v>-0.18428942634419343</v>
      </c>
      <c r="E35" s="141">
        <f>IFERROR('tablas evol IO CAT '!G35/'tablas evol IO CAT '!G48-1,"-")</f>
        <v>-0.1962652789344469</v>
      </c>
      <c r="F35" s="116">
        <f>IFERROR('tablas evol IO CAT '!I35/'tablas evol IO CAT '!I48-1,"-")</f>
        <v>-0.18952234206471485</v>
      </c>
      <c r="G35" s="141">
        <f>IFERROR('tablas evol IO CAT '!K35/'tablas evol IO CAT '!K48-1,"-")</f>
        <v>-0.30945839874411307</v>
      </c>
      <c r="H35" s="116">
        <f>IFERROR('tablas evol IO CAT '!M35/'tablas evol IO CAT '!M48-1,"-")</f>
        <v>-0.23709852038975099</v>
      </c>
    </row>
    <row r="36" spans="2:8" ht="15" hidden="1" customHeight="1" outlineLevel="1">
      <c r="B36" s="54" t="s">
        <v>94</v>
      </c>
      <c r="C36" s="141">
        <f>IFERROR('tablas evol IO CAT '!C36/'tablas evol IO CAT '!C49-1,"-")</f>
        <v>-0.20966721088215046</v>
      </c>
      <c r="D36" s="141">
        <f>IFERROR('tablas evol IO CAT '!E36/'tablas evol IO CAT '!E49-1,"-")</f>
        <v>-0.28611149728903107</v>
      </c>
      <c r="E36" s="141">
        <f>IFERROR('tablas evol IO CAT '!G36/'tablas evol IO CAT '!G49-1,"-")</f>
        <v>-0.20556544731430959</v>
      </c>
      <c r="F36" s="116">
        <f>IFERROR('tablas evol IO CAT '!I36/'tablas evol IO CAT '!I49-1,"-")</f>
        <v>-0.21336996336996328</v>
      </c>
      <c r="G36" s="141">
        <f>IFERROR('tablas evol IO CAT '!K36/'tablas evol IO CAT '!K49-1,"-")</f>
        <v>-0.28961084086170952</v>
      </c>
      <c r="H36" s="116">
        <f>IFERROR('tablas evol IO CAT '!M36/'tablas evol IO CAT '!M49-1,"-")</f>
        <v>-0.24324716816729597</v>
      </c>
    </row>
    <row r="37" spans="2:8" ht="15" hidden="1" customHeight="1" outlineLevel="1">
      <c r="B37" s="54" t="s">
        <v>95</v>
      </c>
      <c r="C37" s="141">
        <f>IFERROR('tablas evol IO CAT '!C37/'tablas evol IO CAT '!C50-1,"-")</f>
        <v>-0.26327986549734173</v>
      </c>
      <c r="D37" s="141">
        <f>IFERROR('tablas evol IO CAT '!E37/'tablas evol IO CAT '!E50-1,"-")</f>
        <v>-0.26569181956131882</v>
      </c>
      <c r="E37" s="141">
        <f>IFERROR('tablas evol IO CAT '!G37/'tablas evol IO CAT '!G50-1,"-")</f>
        <v>-8.3589813173063354E-2</v>
      </c>
      <c r="F37" s="116">
        <f>IFERROR('tablas evol IO CAT '!I37/'tablas evol IO CAT '!I50-1,"-")</f>
        <v>-0.11793908493224214</v>
      </c>
      <c r="G37" s="141">
        <f>IFERROR('tablas evol IO CAT '!K37/'tablas evol IO CAT '!K50-1,"-")</f>
        <v>-0.1959865240955031</v>
      </c>
      <c r="H37" s="116">
        <f>IFERROR('tablas evol IO CAT '!M37/'tablas evol IO CAT '!M50-1,"-")</f>
        <v>-0.14995834490419324</v>
      </c>
    </row>
    <row r="38" spans="2:8" ht="15" hidden="1" customHeight="1" outlineLevel="1">
      <c r="B38" s="54" t="s">
        <v>96</v>
      </c>
      <c r="C38" s="141">
        <f>IFERROR('tablas evol IO CAT '!C38/'tablas evol IO CAT '!C51-1,"-")</f>
        <v>-6.5333027231644358E-2</v>
      </c>
      <c r="D38" s="141">
        <f>IFERROR('tablas evol IO CAT '!E38/'tablas evol IO CAT '!E51-1,"-")</f>
        <v>-8.7450927304724591E-2</v>
      </c>
      <c r="E38" s="141">
        <f>IFERROR('tablas evol IO CAT '!G38/'tablas evol IO CAT '!G51-1,"-")</f>
        <v>-0.11196014774952068</v>
      </c>
      <c r="F38" s="116">
        <f>IFERROR('tablas evol IO CAT '!I38/'tablas evol IO CAT '!I51-1,"-")</f>
        <v>-0.10352941176470587</v>
      </c>
      <c r="G38" s="141">
        <f>IFERROR('tablas evol IO CAT '!K38/'tablas evol IO CAT '!K51-1,"-")</f>
        <v>-0.10556760665220544</v>
      </c>
      <c r="H38" s="116">
        <f>IFERROR('tablas evol IO CAT '!M38/'tablas evol IO CAT '!M51-1,"-")</f>
        <v>-0.10564242012236569</v>
      </c>
    </row>
    <row r="39" spans="2:8" ht="15" hidden="1" customHeight="1" outlineLevel="1">
      <c r="B39" s="54" t="s">
        <v>97</v>
      </c>
      <c r="C39" s="141">
        <f>IFERROR('tablas evol IO CAT '!C39/'tablas evol IO CAT '!C52-1,"-")</f>
        <v>-9.4738078183996377E-2</v>
      </c>
      <c r="D39" s="141">
        <f>IFERROR('tablas evol IO CAT '!E39/'tablas evol IO CAT '!E52-1,"-")</f>
        <v>-2.5664388762338564E-2</v>
      </c>
      <c r="E39" s="141">
        <f>IFERROR('tablas evol IO CAT '!G39/'tablas evol IO CAT '!G52-1,"-")</f>
        <v>1.1662443358460228E-2</v>
      </c>
      <c r="F39" s="116">
        <f>IFERROR('tablas evol IO CAT '!I39/'tablas evol IO CAT '!I52-1,"-")</f>
        <v>8.5457705677867146E-3</v>
      </c>
      <c r="G39" s="141">
        <f>IFERROR('tablas evol IO CAT '!K39/'tablas evol IO CAT '!K52-1,"-")</f>
        <v>-0.10965982488876136</v>
      </c>
      <c r="H39" s="116">
        <f>IFERROR('tablas evol IO CAT '!M39/'tablas evol IO CAT '!M52-1,"-")</f>
        <v>-4.0981240981241007E-2</v>
      </c>
    </row>
    <row r="40" spans="2:8" collapsed="1">
      <c r="B40" s="68">
        <v>2009</v>
      </c>
      <c r="C40" s="116">
        <f>IFERROR('tablas evol IO CAT '!C40/'tablas evol IO CAT '!C53-1,"-")</f>
        <v>-0.33104561669333876</v>
      </c>
      <c r="D40" s="116">
        <f>IFERROR('tablas evol IO CAT '!E40/'tablas evol IO CAT '!E53-1,"-")</f>
        <v>-0.16063311671073088</v>
      </c>
      <c r="E40" s="116">
        <f>IFERROR('tablas evol IO CAT '!G40/'tablas evol IO CAT '!G53-1,"-")</f>
        <v>-0.13024691274671307</v>
      </c>
      <c r="F40" s="116">
        <f>IFERROR('tablas evol IO CAT '!I40/'tablas evol IO CAT '!I53-1,"-")</f>
        <v>-0.12795223707563697</v>
      </c>
      <c r="G40" s="116">
        <f>IFERROR('tablas evol IO CAT '!K40/'tablas evol IO CAT '!K53-1,"-")</f>
        <v>-0.20995911866870487</v>
      </c>
      <c r="H40" s="116">
        <f>IFERROR('tablas evol IO CAT '!M40/'tablas evol IO CAT '!M53-1,"-")</f>
        <v>-0.15964622936945139</v>
      </c>
    </row>
    <row r="41" spans="2:8" ht="15" hidden="1" customHeight="1" outlineLevel="1">
      <c r="B41" s="54" t="s">
        <v>86</v>
      </c>
      <c r="C41" s="141">
        <f>IFERROR('tablas evol IO CAT '!C41/'tablas evol IO CAT '!C54-1,"-")</f>
        <v>0.1017955688104577</v>
      </c>
      <c r="D41" s="141">
        <f>IFERROR('tablas evol IO CAT '!E41/'tablas evol IO CAT '!E54-1,"-")</f>
        <v>-5.9033711356222263E-3</v>
      </c>
      <c r="E41" s="141">
        <f>IFERROR('tablas evol IO CAT '!G41/'tablas evol IO CAT '!G54-1,"-")</f>
        <v>1.9142962713438516E-2</v>
      </c>
      <c r="F41" s="116">
        <f>IFERROR('tablas evol IO CAT '!I41/'tablas evol IO CAT '!I54-1,"-")</f>
        <v>1.62044250545339E-2</v>
      </c>
      <c r="G41" s="141">
        <f>IFERROR('tablas evol IO CAT '!K41/'tablas evol IO CAT '!K54-1,"-")</f>
        <v>-0.11513012792236443</v>
      </c>
      <c r="H41" s="116">
        <f>IFERROR('tablas evol IO CAT '!M41/'tablas evol IO CAT '!M54-1,"-")</f>
        <v>-3.8198143357175307E-2</v>
      </c>
    </row>
    <row r="42" spans="2:8" ht="15" hidden="1" customHeight="1" outlineLevel="1">
      <c r="B42" s="54" t="s">
        <v>87</v>
      </c>
      <c r="C42" s="141">
        <f>IFERROR('tablas evol IO CAT '!C42/'tablas evol IO CAT '!C55-1,"-")</f>
        <v>-0.43884136937315155</v>
      </c>
      <c r="D42" s="141">
        <f>IFERROR('tablas evol IO CAT '!E42/'tablas evol IO CAT '!E55-1,"-")</f>
        <v>-0.10227272727272729</v>
      </c>
      <c r="E42" s="141">
        <f>IFERROR('tablas evol IO CAT '!G42/'tablas evol IO CAT '!G55-1,"-")</f>
        <v>-3.1677297343661315E-2</v>
      </c>
      <c r="F42" s="116">
        <f>IFERROR('tablas evol IO CAT '!I42/'tablas evol IO CAT '!I55-1,"-")</f>
        <v>-5.572574762946747E-2</v>
      </c>
      <c r="G42" s="141">
        <f>IFERROR('tablas evol IO CAT '!K42/'tablas evol IO CAT '!K55-1,"-")</f>
        <v>-6.6133246244284849E-2</v>
      </c>
      <c r="H42" s="116">
        <f>IFERROR('tablas evol IO CAT '!M42/'tablas evol IO CAT '!M55-1,"-")</f>
        <v>-5.9881151912235198E-2</v>
      </c>
    </row>
    <row r="43" spans="2:8" ht="15" hidden="1" customHeight="1" outlineLevel="1">
      <c r="B43" s="54" t="s">
        <v>88</v>
      </c>
      <c r="C43" s="141">
        <f>IFERROR('tablas evol IO CAT '!C43/'tablas evol IO CAT '!C56-1,"-")</f>
        <v>-0.14913456894946941</v>
      </c>
      <c r="D43" s="141">
        <f>IFERROR('tablas evol IO CAT '!E43/'tablas evol IO CAT '!E56-1,"-")</f>
        <v>-7.3532358244840612E-2</v>
      </c>
      <c r="E43" s="141">
        <f>IFERROR('tablas evol IO CAT '!G43/'tablas evol IO CAT '!G56-1,"-")</f>
        <v>-6.1891714141010246E-3</v>
      </c>
      <c r="F43" s="116">
        <f>IFERROR('tablas evol IO CAT '!I43/'tablas evol IO CAT '!I56-1,"-")</f>
        <v>-2.0738137082601082E-2</v>
      </c>
      <c r="G43" s="141">
        <f>IFERROR('tablas evol IO CAT '!K43/'tablas evol IO CAT '!K56-1,"-")</f>
        <v>-7.1756029499701057E-2</v>
      </c>
      <c r="H43" s="116">
        <f>IFERROR('tablas evol IO CAT '!M43/'tablas evol IO CAT '!M56-1,"-")</f>
        <v>-4.0029514849658776E-2</v>
      </c>
    </row>
    <row r="44" spans="2:8" ht="15" hidden="1" customHeight="1" outlineLevel="1">
      <c r="B44" s="54" t="s">
        <v>89</v>
      </c>
      <c r="C44" s="141">
        <f>IFERROR('tablas evol IO CAT '!C44/'tablas evol IO CAT '!C57-1,"-")</f>
        <v>0.16640429576911364</v>
      </c>
      <c r="D44" s="141">
        <f>IFERROR('tablas evol IO CAT '!E44/'tablas evol IO CAT '!E57-1,"-")</f>
        <v>-0.16811909949164849</v>
      </c>
      <c r="E44" s="141">
        <f>IFERROR('tablas evol IO CAT '!G44/'tablas evol IO CAT '!G57-1,"-")</f>
        <v>-2.6605152067941673E-2</v>
      </c>
      <c r="F44" s="116">
        <f>IFERROR('tablas evol IO CAT '!I44/'tablas evol IO CAT '!I57-1,"-")</f>
        <v>-5.0186706497386102E-2</v>
      </c>
      <c r="G44" s="141">
        <f>IFERROR('tablas evol IO CAT '!K44/'tablas evol IO CAT '!K57-1,"-")</f>
        <v>-7.454760031471297E-2</v>
      </c>
      <c r="H44" s="116">
        <f>IFERROR('tablas evol IO CAT '!M44/'tablas evol IO CAT '!M57-1,"-")</f>
        <v>-5.9153998678122988E-2</v>
      </c>
    </row>
    <row r="45" spans="2:8" ht="15" hidden="1" customHeight="1" outlineLevel="1">
      <c r="B45" s="54" t="s">
        <v>90</v>
      </c>
      <c r="C45" s="141">
        <f>IFERROR('tablas evol IO CAT '!C45/'tablas evol IO CAT '!C58-1,"-")</f>
        <v>-0.20549500538109633</v>
      </c>
      <c r="D45" s="141">
        <f>IFERROR('tablas evol IO CAT '!E45/'tablas evol IO CAT '!E58-1,"-")</f>
        <v>-3.1300593631948259E-2</v>
      </c>
      <c r="E45" s="141">
        <f>IFERROR('tablas evol IO CAT '!G45/'tablas evol IO CAT '!G58-1,"-")</f>
        <v>2.8932895484130583E-3</v>
      </c>
      <c r="F45" s="116">
        <f>IFERROR('tablas evol IO CAT '!I45/'tablas evol IO CAT '!I58-1,"-")</f>
        <v>-6.9419931756675712E-3</v>
      </c>
      <c r="G45" s="141">
        <f>IFERROR('tablas evol IO CAT '!K45/'tablas evol IO CAT '!K58-1,"-")</f>
        <v>2.2263948497853958E-2</v>
      </c>
      <c r="H45" s="116">
        <f>IFERROR('tablas evol IO CAT '!M45/'tablas evol IO CAT '!M58-1,"-")</f>
        <v>3.4640603736235676E-3</v>
      </c>
    </row>
    <row r="46" spans="2:8" ht="15" hidden="1" customHeight="1" outlineLevel="1">
      <c r="B46" s="54" t="s">
        <v>91</v>
      </c>
      <c r="C46" s="141">
        <f>IFERROR('tablas evol IO CAT '!C46/'tablas evol IO CAT '!C59-1,"-")</f>
        <v>0.11722939610801908</v>
      </c>
      <c r="D46" s="141">
        <f>IFERROR('tablas evol IO CAT '!E46/'tablas evol IO CAT '!E59-1,"-")</f>
        <v>-9.555471124620063E-2</v>
      </c>
      <c r="E46" s="141">
        <f>IFERROR('tablas evol IO CAT '!G46/'tablas evol IO CAT '!G59-1,"-")</f>
        <v>-2.2930145458363804E-2</v>
      </c>
      <c r="F46" s="116">
        <f>IFERROR('tablas evol IO CAT '!I46/'tablas evol IO CAT '!I59-1,"-")</f>
        <v>-3.3516406139980415E-2</v>
      </c>
      <c r="G46" s="141">
        <f>IFERROR('tablas evol IO CAT '!K46/'tablas evol IO CAT '!K59-1,"-")</f>
        <v>-7.0591861898890218E-2</v>
      </c>
      <c r="H46" s="116">
        <f>IFERROR('tablas evol IO CAT '!M46/'tablas evol IO CAT '!M59-1,"-")</f>
        <v>-4.7980166253463463E-2</v>
      </c>
    </row>
    <row r="47" spans="2:8" ht="15" hidden="1" customHeight="1" outlineLevel="1">
      <c r="B47" s="54" t="s">
        <v>92</v>
      </c>
      <c r="C47" s="141">
        <f>IFERROR('tablas evol IO CAT '!C47/'tablas evol IO CAT '!C60-1,"-")</f>
        <v>-0.17545458785024171</v>
      </c>
      <c r="D47" s="141">
        <f>IFERROR('tablas evol IO CAT '!E47/'tablas evol IO CAT '!E60-1,"-")</f>
        <v>-3.8687654086857592E-2</v>
      </c>
      <c r="E47" s="141">
        <f>IFERROR('tablas evol IO CAT '!G47/'tablas evol IO CAT '!G60-1,"-")</f>
        <v>1.1384380386544102E-2</v>
      </c>
      <c r="F47" s="116">
        <f>IFERROR('tablas evol IO CAT '!I47/'tablas evol IO CAT '!I60-1,"-")</f>
        <v>1.3042060645582776E-3</v>
      </c>
      <c r="G47" s="141">
        <f>IFERROR('tablas evol IO CAT '!K47/'tablas evol IO CAT '!K60-1,"-")</f>
        <v>-2.8808971384377435E-2</v>
      </c>
      <c r="H47" s="116">
        <f>IFERROR('tablas evol IO CAT '!M47/'tablas evol IO CAT '!M60-1,"-")</f>
        <v>-9.3978419770275323E-3</v>
      </c>
    </row>
    <row r="48" spans="2:8" ht="15" hidden="1" customHeight="1" outlineLevel="1">
      <c r="B48" s="54" t="s">
        <v>93</v>
      </c>
      <c r="C48" s="141">
        <f>IFERROR('tablas evol IO CAT '!C48/'tablas evol IO CAT '!C61-1,"-")</f>
        <v>0.57143436694654581</v>
      </c>
      <c r="D48" s="141">
        <f>IFERROR('tablas evol IO CAT '!E48/'tablas evol IO CAT '!E61-1,"-")</f>
        <v>0.11599375418246716</v>
      </c>
      <c r="E48" s="141">
        <f>IFERROR('tablas evol IO CAT '!G48/'tablas evol IO CAT '!G61-1,"-")</f>
        <v>0.20030063259828856</v>
      </c>
      <c r="F48" s="116">
        <f>IFERROR('tablas evol IO CAT '!I48/'tablas evol IO CAT '!I61-1,"-")</f>
        <v>0.18888662731528583</v>
      </c>
      <c r="G48" s="141">
        <f>IFERROR('tablas evol IO CAT '!K48/'tablas evol IO CAT '!K61-1,"-")</f>
        <v>0.23419714216517318</v>
      </c>
      <c r="H48" s="116">
        <f>IFERROR('tablas evol IO CAT '!M48/'tablas evol IO CAT '!M61-1,"-")</f>
        <v>0.2058311575282854</v>
      </c>
    </row>
    <row r="49" spans="2:8" ht="15" hidden="1" customHeight="1" outlineLevel="1">
      <c r="B49" s="54" t="s">
        <v>94</v>
      </c>
      <c r="C49" s="141">
        <f>IFERROR('tablas evol IO CAT '!C49/'tablas evol IO CAT '!C62-1,"-")</f>
        <v>-0.24962225565651319</v>
      </c>
      <c r="D49" s="141">
        <f>IFERROR('tablas evol IO CAT '!E49/'tablas evol IO CAT '!E62-1,"-")</f>
        <v>0.1873555628920438</v>
      </c>
      <c r="E49" s="141">
        <f>IFERROR('tablas evol IO CAT '!G49/'tablas evol IO CAT '!G62-1,"-")</f>
        <v>0.13197921930800138</v>
      </c>
      <c r="F49" s="116">
        <f>IFERROR('tablas evol IO CAT '!I49/'tablas evol IO CAT '!I62-1,"-")</f>
        <v>0.13783864245311084</v>
      </c>
      <c r="G49" s="141">
        <f>IFERROR('tablas evol IO CAT '!K49/'tablas evol IO CAT '!K62-1,"-")</f>
        <v>9.6798780487804992E-2</v>
      </c>
      <c r="H49" s="116">
        <f>IFERROR('tablas evol IO CAT '!M49/'tablas evol IO CAT '!M62-1,"-")</f>
        <v>0.1242448979591837</v>
      </c>
    </row>
    <row r="50" spans="2:8" ht="15" hidden="1" customHeight="1" outlineLevel="1">
      <c r="B50" s="54" t="s">
        <v>95</v>
      </c>
      <c r="C50" s="141">
        <f>IFERROR('tablas evol IO CAT '!C50/'tablas evol IO CAT '!C63-1,"-")</f>
        <v>0.53790923635228483</v>
      </c>
      <c r="D50" s="141">
        <f>IFERROR('tablas evol IO CAT '!E50/'tablas evol IO CAT '!E63-1,"-")</f>
        <v>1.6832655351381565E-2</v>
      </c>
      <c r="E50" s="141">
        <f>IFERROR('tablas evol IO CAT '!G50/'tablas evol IO CAT '!G63-1,"-")</f>
        <v>-3.4093737532066126E-2</v>
      </c>
      <c r="F50" s="116">
        <f>IFERROR('tablas evol IO CAT '!I50/'tablas evol IO CAT '!I63-1,"-")</f>
        <v>-1.2978413455171589E-2</v>
      </c>
      <c r="G50" s="141">
        <f>IFERROR('tablas evol IO CAT '!K50/'tablas evol IO CAT '!K63-1,"-")</f>
        <v>-4.2298716452743301E-3</v>
      </c>
      <c r="H50" s="116">
        <f>IFERROR('tablas evol IO CAT '!M50/'tablas evol IO CAT '!M63-1,"-")</f>
        <v>-9.3535075653371491E-3</v>
      </c>
    </row>
    <row r="51" spans="2:8" ht="15" hidden="1" customHeight="1" outlineLevel="1">
      <c r="B51" s="54" t="s">
        <v>96</v>
      </c>
      <c r="C51" s="141">
        <f>IFERROR('tablas evol IO CAT '!C51/'tablas evol IO CAT '!C64-1,"-")</f>
        <v>4.7836117305565917E-2</v>
      </c>
      <c r="D51" s="141">
        <f>IFERROR('tablas evol IO CAT '!E51/'tablas evol IO CAT '!E64-1,"-")</f>
        <v>-3.0958940049849115E-2</v>
      </c>
      <c r="E51" s="141">
        <f>IFERROR('tablas evol IO CAT '!G51/'tablas evol IO CAT '!G64-1,"-")</f>
        <v>6.365908603853665E-3</v>
      </c>
      <c r="F51" s="116">
        <f>IFERROR('tablas evol IO CAT '!I51/'tablas evol IO CAT '!I64-1,"-")</f>
        <v>-2.6136957658118298E-4</v>
      </c>
      <c r="G51" s="141">
        <f>IFERROR('tablas evol IO CAT '!K51/'tablas evol IO CAT '!K64-1,"-")</f>
        <v>-1.2283959434366554E-2</v>
      </c>
      <c r="H51" s="116">
        <f>IFERROR('tablas evol IO CAT '!M51/'tablas evol IO CAT '!M64-1,"-")</f>
        <v>-4.6014345648938138E-3</v>
      </c>
    </row>
    <row r="52" spans="2:8" ht="15" hidden="1" customHeight="1" outlineLevel="1">
      <c r="B52" s="54" t="s">
        <v>97</v>
      </c>
      <c r="C52" s="141">
        <f>IFERROR('tablas evol IO CAT '!C52/'tablas evol IO CAT '!C65-1,"-")</f>
        <v>0.22300950021006782</v>
      </c>
      <c r="D52" s="141">
        <f>IFERROR('tablas evol IO CAT '!E52/'tablas evol IO CAT '!E65-1,"-")</f>
        <v>-6.1832169824761363E-2</v>
      </c>
      <c r="E52" s="141">
        <f>IFERROR('tablas evol IO CAT '!G52/'tablas evol IO CAT '!G65-1,"-")</f>
        <v>8.3694802826037584E-3</v>
      </c>
      <c r="F52" s="116">
        <f>IFERROR('tablas evol IO CAT '!I52/'tablas evol IO CAT '!I65-1,"-")</f>
        <v>-2.3121387283236983E-3</v>
      </c>
      <c r="G52" s="141">
        <f>IFERROR('tablas evol IO CAT '!K52/'tablas evol IO CAT '!K65-1,"-")</f>
        <v>1.5745735529960614E-2</v>
      </c>
      <c r="H52" s="116">
        <f>IFERROR('tablas evol IO CAT '!M52/'tablas evol IO CAT '!M65-1,"-")</f>
        <v>4.93039443155463E-3</v>
      </c>
    </row>
    <row r="53" spans="2:8" collapsed="1">
      <c r="B53" s="68">
        <v>2008</v>
      </c>
      <c r="C53" s="116">
        <f>IFERROR('tablas evol IO CAT '!C53/'tablas evol IO CAT '!C66-1,"-")</f>
        <v>5.0251901670881338E-3</v>
      </c>
      <c r="D53" s="116">
        <f>IFERROR('tablas evol IO CAT '!E53/'tablas evol IO CAT '!E66-1,"-")</f>
        <v>-2.3816448288151326E-2</v>
      </c>
      <c r="E53" s="116">
        <f>IFERROR('tablas evol IO CAT '!G53/'tablas evol IO CAT '!G66-1,"-")</f>
        <v>1.6284675978849528E-2</v>
      </c>
      <c r="F53" s="116">
        <f>IFERROR('tablas evol IO CAT '!I53/'tablas evol IO CAT '!I66-1,"-")</f>
        <v>8.967651580376268E-3</v>
      </c>
      <c r="G53" s="116">
        <f>IFERROR('tablas evol IO CAT '!K53/'tablas evol IO CAT '!K66-1,"-")</f>
        <v>-1.2138033623525391E-2</v>
      </c>
      <c r="H53" s="116">
        <f>IFERROR('tablas evol IO CAT '!M53/'tablas evol IO CAT '!M66-1,"-")</f>
        <v>1.0161953465488427E-3</v>
      </c>
    </row>
    <row r="54" spans="2:8" ht="15" hidden="1" customHeight="1" outlineLevel="1">
      <c r="B54" s="54" t="s">
        <v>86</v>
      </c>
      <c r="C54" s="141">
        <f>IFERROR('tablas evol IO CAT '!C54/'tablas evol IO CAT '!C67-1,"-")</f>
        <v>0.19382783646451984</v>
      </c>
      <c r="D54" s="141">
        <f>IFERROR('tablas evol IO CAT '!E54/'tablas evol IO CAT '!E67-1,"-")</f>
        <v>-6.0154767119287356E-2</v>
      </c>
      <c r="E54" s="141">
        <f>IFERROR('tablas evol IO CAT '!G54/'tablas evol IO CAT '!G67-1,"-")</f>
        <v>1.4036864279649564E-3</v>
      </c>
      <c r="F54" s="116">
        <f>IFERROR('tablas evol IO CAT '!I54/'tablas evol IO CAT '!I67-1,"-")</f>
        <v>-9.4150331841333923E-3</v>
      </c>
      <c r="G54" s="141">
        <f>IFERROR('tablas evol IO CAT '!K54/'tablas evol IO CAT '!K67-1,"-")</f>
        <v>3.8320610687023082E-2</v>
      </c>
      <c r="H54" s="116">
        <f>IFERROR('tablas evol IO CAT '!M54/'tablas evol IO CAT '!M67-1,"-")</f>
        <v>9.6803933620159821E-3</v>
      </c>
    </row>
    <row r="55" spans="2:8" ht="15" hidden="1" customHeight="1" outlineLevel="1">
      <c r="B55" s="54" t="s">
        <v>87</v>
      </c>
      <c r="C55" s="141">
        <f>IFERROR('tablas evol IO CAT '!C55/'tablas evol IO CAT '!C68-1,"-")</f>
        <v>1.2829858122749598</v>
      </c>
      <c r="D55" s="141">
        <f>IFERROR('tablas evol IO CAT '!E55/'tablas evol IO CAT '!E68-1,"-")</f>
        <v>-6.1387354205022504E-4</v>
      </c>
      <c r="E55" s="141">
        <f>IFERROR('tablas evol IO CAT '!G55/'tablas evol IO CAT '!G68-1,"-")</f>
        <v>-4.6036720248047613E-2</v>
      </c>
      <c r="F55" s="116">
        <f>IFERROR('tablas evol IO CAT '!I55/'tablas evol IO CAT '!I68-1,"-")</f>
        <v>-2.169259312116445E-2</v>
      </c>
      <c r="G55" s="141">
        <f>IFERROR('tablas evol IO CAT '!K55/'tablas evol IO CAT '!K68-1,"-")</f>
        <v>1.9633507853404897E-3</v>
      </c>
      <c r="H55" s="116">
        <f>IFERROR('tablas evol IO CAT '!M55/'tablas evol IO CAT '!M68-1,"-")</f>
        <v>-1.2042751768779336E-2</v>
      </c>
    </row>
    <row r="56" spans="2:8" ht="15" hidden="1" customHeight="1" outlineLevel="1">
      <c r="B56" s="54" t="s">
        <v>88</v>
      </c>
      <c r="C56" s="141">
        <f>IFERROR('tablas evol IO CAT '!C56/'tablas evol IO CAT '!C69-1,"-")</f>
        <v>-0.10163025750249444</v>
      </c>
      <c r="D56" s="141">
        <f>IFERROR('tablas evol IO CAT '!E56/'tablas evol IO CAT '!E69-1,"-")</f>
        <v>-6.5355805243445753E-2</v>
      </c>
      <c r="E56" s="141">
        <f>IFERROR('tablas evol IO CAT '!G56/'tablas evol IO CAT '!G69-1,"-")</f>
        <v>-0.16518853893958185</v>
      </c>
      <c r="F56" s="116">
        <f>IFERROR('tablas evol IO CAT '!I56/'tablas evol IO CAT '!I69-1,"-")</f>
        <v>-0.14603031667417077</v>
      </c>
      <c r="G56" s="141">
        <f>IFERROR('tablas evol IO CAT '!K56/'tablas evol IO CAT '!K69-1,"-")</f>
        <v>-5.3528945281521301E-3</v>
      </c>
      <c r="H56" s="116">
        <f>IFERROR('tablas evol IO CAT '!M56/'tablas evol IO CAT '!M69-1,"-")</f>
        <v>-9.7252289758534505E-2</v>
      </c>
    </row>
    <row r="57" spans="2:8" ht="15" hidden="1" customHeight="1" outlineLevel="1">
      <c r="B57" s="54" t="s">
        <v>89</v>
      </c>
      <c r="C57" s="141">
        <f>IFERROR('tablas evol IO CAT '!C57/'tablas evol IO CAT '!C70-1,"-")</f>
        <v>-0.27523703846813574</v>
      </c>
      <c r="D57" s="141">
        <f>IFERROR('tablas evol IO CAT '!E57/'tablas evol IO CAT '!E70-1,"-")</f>
        <v>-0.12181122448979598</v>
      </c>
      <c r="E57" s="141">
        <f>IFERROR('tablas evol IO CAT '!G57/'tablas evol IO CAT '!G70-1,"-")</f>
        <v>-0.13205718615430251</v>
      </c>
      <c r="F57" s="116">
        <f>IFERROR('tablas evol IO CAT '!I57/'tablas evol IO CAT '!I70-1,"-")</f>
        <v>-0.13164721141374824</v>
      </c>
      <c r="G57" s="141">
        <f>IFERROR('tablas evol IO CAT '!K57/'tablas evol IO CAT '!K70-1,"-")</f>
        <v>-7.7983315197678538E-2</v>
      </c>
      <c r="H57" s="116">
        <f>IFERROR('tablas evol IO CAT '!M57/'tablas evol IO CAT '!M70-1,"-")</f>
        <v>-0.11221945137157108</v>
      </c>
    </row>
    <row r="58" spans="2:8" ht="15" hidden="1" customHeight="1" outlineLevel="1">
      <c r="B58" s="54" t="s">
        <v>90</v>
      </c>
      <c r="C58" s="141">
        <f>IFERROR('tablas evol IO CAT '!C58/'tablas evol IO CAT '!C71-1,"-")</f>
        <v>0.71987523247040097</v>
      </c>
      <c r="D58" s="141">
        <f>IFERROR('tablas evol IO CAT '!E58/'tablas evol IO CAT '!E71-1,"-")</f>
        <v>-0.16343115124153484</v>
      </c>
      <c r="E58" s="141">
        <f>IFERROR('tablas evol IO CAT '!G58/'tablas evol IO CAT '!G71-1,"-")</f>
        <v>-2.6128075930761052E-2</v>
      </c>
      <c r="F58" s="116">
        <f>IFERROR('tablas evol IO CAT '!I58/'tablas evol IO CAT '!I71-1,"-")</f>
        <v>-4.7624383684446436E-2</v>
      </c>
      <c r="G58" s="141">
        <f>IFERROR('tablas evol IO CAT '!K58/'tablas evol IO CAT '!K71-1,"-")</f>
        <v>-1.2188659247482803E-2</v>
      </c>
      <c r="H58" s="116">
        <f>IFERROR('tablas evol IO CAT '!M58/'tablas evol IO CAT '!M71-1,"-")</f>
        <v>-3.3596365375418435E-2</v>
      </c>
    </row>
    <row r="59" spans="2:8" ht="15" hidden="1" customHeight="1" outlineLevel="1">
      <c r="B59" s="54" t="s">
        <v>91</v>
      </c>
      <c r="C59" s="141">
        <f>IFERROR('tablas evol IO CAT '!C59/'tablas evol IO CAT '!C72-1,"-")</f>
        <v>-0.33326844655291599</v>
      </c>
      <c r="D59" s="141">
        <f>IFERROR('tablas evol IO CAT '!E59/'tablas evol IO CAT '!E72-1,"-")</f>
        <v>-0.26888888888888884</v>
      </c>
      <c r="E59" s="141">
        <f>IFERROR('tablas evol IO CAT '!G59/'tablas evol IO CAT '!G72-1,"-")</f>
        <v>-9.5146075654264806E-2</v>
      </c>
      <c r="F59" s="116">
        <f>IFERROR('tablas evol IO CAT '!I59/'tablas evol IO CAT '!I72-1,"-")</f>
        <v>-0.1314823874755382</v>
      </c>
      <c r="G59" s="141">
        <f>IFERROR('tablas evol IO CAT '!K59/'tablas evol IO CAT '!K72-1,"-")</f>
        <v>-3.3517056457619598E-2</v>
      </c>
      <c r="H59" s="116">
        <f>IFERROR('tablas evol IO CAT '!M59/'tablas evol IO CAT '!M72-1,"-")</f>
        <v>-9.5501912676428047E-2</v>
      </c>
    </row>
    <row r="60" spans="2:8" ht="15" hidden="1" customHeight="1" outlineLevel="1">
      <c r="B60" s="54" t="s">
        <v>92</v>
      </c>
      <c r="C60" s="141">
        <f>IFERROR('tablas evol IO CAT '!C60/'tablas evol IO CAT '!C73-1,"-")</f>
        <v>0.17346053772766545</v>
      </c>
      <c r="D60" s="141">
        <f>IFERROR('tablas evol IO CAT '!E60/'tablas evol IO CAT '!E73-1,"-")</f>
        <v>-0.11822742474916392</v>
      </c>
      <c r="E60" s="141">
        <f>IFERROR('tablas evol IO CAT '!G60/'tablas evol IO CAT '!G73-1,"-")</f>
        <v>-0.1072304854730356</v>
      </c>
      <c r="F60" s="116">
        <f>IFERROR('tablas evol IO CAT '!I60/'tablas evol IO CAT '!I73-1,"-")</f>
        <v>-0.10674239114606088</v>
      </c>
      <c r="G60" s="141">
        <f>IFERROR('tablas evol IO CAT '!K60/'tablas evol IO CAT '!K73-1,"-")</f>
        <v>5.1005893111156331E-2</v>
      </c>
      <c r="H60" s="116">
        <f>IFERROR('tablas evol IO CAT '!M60/'tablas evol IO CAT '!M73-1,"-")</f>
        <v>-5.4156378600823007E-2</v>
      </c>
    </row>
    <row r="61" spans="2:8" ht="15" hidden="1" customHeight="1" outlineLevel="1">
      <c r="B61" s="54" t="s">
        <v>93</v>
      </c>
      <c r="C61" s="141">
        <f>IFERROR('tablas evol IO CAT '!C61/'tablas evol IO CAT '!C74-1,"-")</f>
        <v>-2.8716216216216228E-2</v>
      </c>
      <c r="D61" s="141">
        <f>IFERROR('tablas evol IO CAT '!E61/'tablas evol IO CAT '!E74-1,"-")</f>
        <v>-0.20823030731190395</v>
      </c>
      <c r="E61" s="141">
        <f>IFERROR('tablas evol IO CAT '!G61/'tablas evol IO CAT '!G74-1,"-")</f>
        <v>-0.24792379517336871</v>
      </c>
      <c r="F61" s="116">
        <f>IFERROR('tablas evol IO CAT '!I61/'tablas evol IO CAT '!I74-1,"-")</f>
        <v>-0.23841264920167415</v>
      </c>
      <c r="G61" s="141">
        <f>IFERROR('tablas evol IO CAT '!K61/'tablas evol IO CAT '!K74-1,"-")</f>
        <v>3.8219763640935378E-2</v>
      </c>
      <c r="H61" s="116">
        <f>IFERROR('tablas evol IO CAT '!M61/'tablas evol IO CAT '!M74-1,"-")</f>
        <v>-0.15592286501377417</v>
      </c>
    </row>
    <row r="62" spans="2:8" ht="15" hidden="1" customHeight="1" outlineLevel="1">
      <c r="B62" s="54" t="s">
        <v>94</v>
      </c>
      <c r="C62" s="141">
        <f>IFERROR('tablas evol IO CAT '!C62/'tablas evol IO CAT '!C75-1,"-")</f>
        <v>-6.9779574801095534E-2</v>
      </c>
      <c r="D62" s="141">
        <f>IFERROR('tablas evol IO CAT '!E62/'tablas evol IO CAT '!E75-1,"-")</f>
        <v>-0.12545113324671575</v>
      </c>
      <c r="E62" s="141">
        <f>IFERROR('tablas evol IO CAT '!G62/'tablas evol IO CAT '!G75-1,"-")</f>
        <v>-9.1206808987589483E-3</v>
      </c>
      <c r="F62" s="116">
        <f>IFERROR('tablas evol IO CAT '!I62/'tablas evol IO CAT '!I75-1,"-")</f>
        <v>-3.5878300803673935E-2</v>
      </c>
      <c r="G62" s="141">
        <f>IFERROR('tablas evol IO CAT '!K62/'tablas evol IO CAT '!K75-1,"-")</f>
        <v>-0.10626702997275206</v>
      </c>
      <c r="H62" s="116">
        <f>IFERROR('tablas evol IO CAT '!M62/'tablas evol IO CAT '!M75-1,"-")</f>
        <v>-6.0870898497393466E-2</v>
      </c>
    </row>
    <row r="63" spans="2:8" ht="15" hidden="1" customHeight="1" outlineLevel="1">
      <c r="B63" s="54" t="s">
        <v>95</v>
      </c>
      <c r="C63" s="141">
        <f>IFERROR('tablas evol IO CAT '!C63/'tablas evol IO CAT '!C76-1,"-")</f>
        <v>-0.17440303503682208</v>
      </c>
      <c r="D63" s="141">
        <f>IFERROR('tablas evol IO CAT '!E63/'tablas evol IO CAT '!E76-1,"-")</f>
        <v>-1.7908802865408413E-2</v>
      </c>
      <c r="E63" s="141">
        <f>IFERROR('tablas evol IO CAT '!G63/'tablas evol IO CAT '!G76-1,"-")</f>
        <v>-9.4821054169114127E-3</v>
      </c>
      <c r="F63" s="116">
        <f>IFERROR('tablas evol IO CAT '!I63/'tablas evol IO CAT '!I76-1,"-")</f>
        <v>-1.4615685762755959E-2</v>
      </c>
      <c r="G63" s="141">
        <f>IFERROR('tablas evol IO CAT '!K63/'tablas evol IO CAT '!K76-1,"-")</f>
        <v>-7.2875674099981413E-4</v>
      </c>
      <c r="H63" s="116">
        <f>IFERROR('tablas evol IO CAT '!M63/'tablas evol IO CAT '!M76-1,"-")</f>
        <v>-9.1317977374949511E-3</v>
      </c>
    </row>
    <row r="64" spans="2:8" ht="15" hidden="1" customHeight="1" outlineLevel="1">
      <c r="B64" s="54" t="s">
        <v>96</v>
      </c>
      <c r="C64" s="141">
        <f>IFERROR('tablas evol IO CAT '!C64/'tablas evol IO CAT '!C77-1,"-")</f>
        <v>0.27526221540035745</v>
      </c>
      <c r="D64" s="141">
        <f>IFERROR('tablas evol IO CAT '!E64/'tablas evol IO CAT '!E77-1,"-")</f>
        <v>-2.1939953810623525E-2</v>
      </c>
      <c r="E64" s="141">
        <f>IFERROR('tablas evol IO CAT '!G64/'tablas evol IO CAT '!G77-1,"-")</f>
        <v>6.5383948691288829E-3</v>
      </c>
      <c r="F64" s="116">
        <f>IFERROR('tablas evol IO CAT '!I64/'tablas evol IO CAT '!I77-1,"-")</f>
        <v>5.6512025233275143E-3</v>
      </c>
      <c r="G64" s="141">
        <f>IFERROR('tablas evol IO CAT '!K64/'tablas evol IO CAT '!K77-1,"-")</f>
        <v>-3.3945080723057686E-2</v>
      </c>
      <c r="H64" s="116">
        <f>IFERROR('tablas evol IO CAT '!M64/'tablas evol IO CAT '!M77-1,"-")</f>
        <v>-9.7829000268024879E-3</v>
      </c>
    </row>
    <row r="65" spans="2:8" ht="15" hidden="1" customHeight="1" outlineLevel="1">
      <c r="B65" s="54" t="s">
        <v>97</v>
      </c>
      <c r="C65" s="141">
        <f>IFERROR('tablas evol IO CAT '!C65/'tablas evol IO CAT '!C78-1,"-")</f>
        <v>0.40086376128778944</v>
      </c>
      <c r="D65" s="141">
        <f>IFERROR('tablas evol IO CAT '!E65/'tablas evol IO CAT '!E78-1,"-")</f>
        <v>2.8575510787256508E-3</v>
      </c>
      <c r="E65" s="141">
        <f>IFERROR('tablas evol IO CAT '!G65/'tablas evol IO CAT '!G78-1,"-")</f>
        <v>4.7495041016977213E-2</v>
      </c>
      <c r="F65" s="116">
        <f>IFERROR('tablas evol IO CAT '!I65/'tablas evol IO CAT '!I78-1,"-")</f>
        <v>4.2011745219093566E-2</v>
      </c>
      <c r="G65" s="141">
        <f>IFERROR('tablas evol IO CAT '!K65/'tablas evol IO CAT '!K78-1,"-")</f>
        <v>1.4044943820224809E-2</v>
      </c>
      <c r="H65" s="116">
        <f>IFERROR('tablas evol IO CAT '!M65/'tablas evol IO CAT '!M78-1,"-")</f>
        <v>3.0638170677028898E-2</v>
      </c>
    </row>
    <row r="66" spans="2:8" collapsed="1">
      <c r="B66" s="68">
        <v>2007</v>
      </c>
      <c r="C66" s="116">
        <f>IFERROR('tablas evol IO CAT '!C66/'tablas evol IO CAT '!C79-1,"-")</f>
        <v>0.12676572065229297</v>
      </c>
      <c r="D66" s="116">
        <f>IFERROR('tablas evol IO CAT '!E66/'tablas evol IO CAT '!E79-1,"-")</f>
        <v>-9.8365205762165453E-2</v>
      </c>
      <c r="E66" s="116">
        <f>IFERROR('tablas evol IO CAT '!G66/'tablas evol IO CAT '!G79-1,"-")</f>
        <v>-6.553821552566641E-2</v>
      </c>
      <c r="F66" s="116">
        <f>IFERROR('tablas evol IO CAT '!I66/'tablas evol IO CAT '!I79-1,"-")</f>
        <v>-6.927504637978954E-2</v>
      </c>
      <c r="G66" s="116">
        <f>IFERROR('tablas evol IO CAT '!K66/'tablas evol IO CAT '!K79-1,"-")</f>
        <v>-1.1512297438897812E-2</v>
      </c>
      <c r="H66" s="116">
        <f>IFERROR('tablas evol IO CAT '!M66/'tablas evol IO CAT '!M79-1,"-")</f>
        <v>-4.7618018101246662E-2</v>
      </c>
    </row>
    <row r="67" spans="2:8" ht="15" customHeight="1">
      <c r="B67" s="354" t="s">
        <v>79</v>
      </c>
      <c r="C67" s="354"/>
      <c r="D67" s="354"/>
      <c r="E67" s="354"/>
      <c r="F67" s="354"/>
      <c r="G67" s="354"/>
      <c r="H67" s="354"/>
    </row>
  </sheetData>
  <mergeCells count="2">
    <mergeCell ref="B5:H5"/>
    <mergeCell ref="B67:H67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2" fitToHeight="2" orientation="landscape" r:id="rId1"/>
  <headerFooter scaleWithDoc="0">
    <oddHeader>&amp;L&amp;G&amp;RTurismo en Cifras (acumulado julio 2011)</oddHeader>
    <oddFooter>&amp;CTurismo de Tenerife</oddFooter>
  </headerFooter>
  <drawing r:id="rId2"/>
  <legacyDrawingHF r:id="rId3"/>
</worksheet>
</file>

<file path=xl/worksheets/sheet51.xml><?xml version="1.0" encoding="utf-8"?>
<worksheet xmlns="http://schemas.openxmlformats.org/spreadsheetml/2006/main" xmlns:r="http://schemas.openxmlformats.org/officeDocument/2006/relationships">
  <sheetPr codeName="Hoja2">
    <tabColor rgb="FF000099"/>
    <pageSetUpPr autoPageBreaks="0"/>
  </sheetPr>
  <dimension ref="B1:K26"/>
  <sheetViews>
    <sheetView showGridLines="0" showRowColHeaders="0" showOutlineSymbols="0" zoomScaleNormal="100" workbookViewId="0">
      <selection activeCell="B2" sqref="B2"/>
    </sheetView>
  </sheetViews>
  <sheetFormatPr baseColWidth="10" defaultRowHeight="12.75"/>
  <cols>
    <col min="1" max="1" width="15.7109375" style="2" customWidth="1"/>
    <col min="2" max="2" width="26.7109375" style="2" customWidth="1"/>
    <col min="3" max="4" width="11.140625" style="2" customWidth="1"/>
    <col min="5" max="6" width="10.7109375" style="2" customWidth="1"/>
    <col min="7" max="7" width="11.42578125" style="2"/>
    <col min="8" max="8" width="14.5703125" style="2" customWidth="1"/>
    <col min="9" max="12" width="11.42578125" style="2"/>
    <col min="13" max="13" width="13.7109375" style="2" customWidth="1"/>
    <col min="14" max="257" width="11.42578125" style="2"/>
    <col min="258" max="258" width="41" style="2" customWidth="1"/>
    <col min="259" max="259" width="12.7109375" style="2" customWidth="1"/>
    <col min="260" max="260" width="12.85546875" style="2" customWidth="1"/>
    <col min="261" max="261" width="10.5703125" style="2" customWidth="1"/>
    <col min="262" max="262" width="10.7109375" style="2" customWidth="1"/>
    <col min="263" max="268" width="11.42578125" style="2"/>
    <col min="269" max="269" width="13.7109375" style="2" customWidth="1"/>
    <col min="270" max="513" width="11.42578125" style="2"/>
    <col min="514" max="514" width="41" style="2" customWidth="1"/>
    <col min="515" max="515" width="12.7109375" style="2" customWidth="1"/>
    <col min="516" max="516" width="12.85546875" style="2" customWidth="1"/>
    <col min="517" max="517" width="10.5703125" style="2" customWidth="1"/>
    <col min="518" max="518" width="10.7109375" style="2" customWidth="1"/>
    <col min="519" max="524" width="11.42578125" style="2"/>
    <col min="525" max="525" width="13.7109375" style="2" customWidth="1"/>
    <col min="526" max="769" width="11.42578125" style="2"/>
    <col min="770" max="770" width="41" style="2" customWidth="1"/>
    <col min="771" max="771" width="12.7109375" style="2" customWidth="1"/>
    <col min="772" max="772" width="12.85546875" style="2" customWidth="1"/>
    <col min="773" max="773" width="10.5703125" style="2" customWidth="1"/>
    <col min="774" max="774" width="10.7109375" style="2" customWidth="1"/>
    <col min="775" max="780" width="11.42578125" style="2"/>
    <col min="781" max="781" width="13.7109375" style="2" customWidth="1"/>
    <col min="782" max="1025" width="11.42578125" style="2"/>
    <col min="1026" max="1026" width="41" style="2" customWidth="1"/>
    <col min="1027" max="1027" width="12.7109375" style="2" customWidth="1"/>
    <col min="1028" max="1028" width="12.85546875" style="2" customWidth="1"/>
    <col min="1029" max="1029" width="10.5703125" style="2" customWidth="1"/>
    <col min="1030" max="1030" width="10.7109375" style="2" customWidth="1"/>
    <col min="1031" max="1036" width="11.42578125" style="2"/>
    <col min="1037" max="1037" width="13.7109375" style="2" customWidth="1"/>
    <col min="1038" max="1281" width="11.42578125" style="2"/>
    <col min="1282" max="1282" width="41" style="2" customWidth="1"/>
    <col min="1283" max="1283" width="12.7109375" style="2" customWidth="1"/>
    <col min="1284" max="1284" width="12.85546875" style="2" customWidth="1"/>
    <col min="1285" max="1285" width="10.5703125" style="2" customWidth="1"/>
    <col min="1286" max="1286" width="10.7109375" style="2" customWidth="1"/>
    <col min="1287" max="1292" width="11.42578125" style="2"/>
    <col min="1293" max="1293" width="13.7109375" style="2" customWidth="1"/>
    <col min="1294" max="1537" width="11.42578125" style="2"/>
    <col min="1538" max="1538" width="41" style="2" customWidth="1"/>
    <col min="1539" max="1539" width="12.7109375" style="2" customWidth="1"/>
    <col min="1540" max="1540" width="12.85546875" style="2" customWidth="1"/>
    <col min="1541" max="1541" width="10.5703125" style="2" customWidth="1"/>
    <col min="1542" max="1542" width="10.7109375" style="2" customWidth="1"/>
    <col min="1543" max="1548" width="11.42578125" style="2"/>
    <col min="1549" max="1549" width="13.7109375" style="2" customWidth="1"/>
    <col min="1550" max="1793" width="11.42578125" style="2"/>
    <col min="1794" max="1794" width="41" style="2" customWidth="1"/>
    <col min="1795" max="1795" width="12.7109375" style="2" customWidth="1"/>
    <col min="1796" max="1796" width="12.85546875" style="2" customWidth="1"/>
    <col min="1797" max="1797" width="10.5703125" style="2" customWidth="1"/>
    <col min="1798" max="1798" width="10.7109375" style="2" customWidth="1"/>
    <col min="1799" max="1804" width="11.42578125" style="2"/>
    <col min="1805" max="1805" width="13.7109375" style="2" customWidth="1"/>
    <col min="1806" max="2049" width="11.42578125" style="2"/>
    <col min="2050" max="2050" width="41" style="2" customWidth="1"/>
    <col min="2051" max="2051" width="12.7109375" style="2" customWidth="1"/>
    <col min="2052" max="2052" width="12.85546875" style="2" customWidth="1"/>
    <col min="2053" max="2053" width="10.5703125" style="2" customWidth="1"/>
    <col min="2054" max="2054" width="10.7109375" style="2" customWidth="1"/>
    <col min="2055" max="2060" width="11.42578125" style="2"/>
    <col min="2061" max="2061" width="13.7109375" style="2" customWidth="1"/>
    <col min="2062" max="2305" width="11.42578125" style="2"/>
    <col min="2306" max="2306" width="41" style="2" customWidth="1"/>
    <col min="2307" max="2307" width="12.7109375" style="2" customWidth="1"/>
    <col min="2308" max="2308" width="12.85546875" style="2" customWidth="1"/>
    <col min="2309" max="2309" width="10.5703125" style="2" customWidth="1"/>
    <col min="2310" max="2310" width="10.7109375" style="2" customWidth="1"/>
    <col min="2311" max="2316" width="11.42578125" style="2"/>
    <col min="2317" max="2317" width="13.7109375" style="2" customWidth="1"/>
    <col min="2318" max="2561" width="11.42578125" style="2"/>
    <col min="2562" max="2562" width="41" style="2" customWidth="1"/>
    <col min="2563" max="2563" width="12.7109375" style="2" customWidth="1"/>
    <col min="2564" max="2564" width="12.85546875" style="2" customWidth="1"/>
    <col min="2565" max="2565" width="10.5703125" style="2" customWidth="1"/>
    <col min="2566" max="2566" width="10.7109375" style="2" customWidth="1"/>
    <col min="2567" max="2572" width="11.42578125" style="2"/>
    <col min="2573" max="2573" width="13.7109375" style="2" customWidth="1"/>
    <col min="2574" max="2817" width="11.42578125" style="2"/>
    <col min="2818" max="2818" width="41" style="2" customWidth="1"/>
    <col min="2819" max="2819" width="12.7109375" style="2" customWidth="1"/>
    <col min="2820" max="2820" width="12.85546875" style="2" customWidth="1"/>
    <col min="2821" max="2821" width="10.5703125" style="2" customWidth="1"/>
    <col min="2822" max="2822" width="10.7109375" style="2" customWidth="1"/>
    <col min="2823" max="2828" width="11.42578125" style="2"/>
    <col min="2829" max="2829" width="13.7109375" style="2" customWidth="1"/>
    <col min="2830" max="3073" width="11.42578125" style="2"/>
    <col min="3074" max="3074" width="41" style="2" customWidth="1"/>
    <col min="3075" max="3075" width="12.7109375" style="2" customWidth="1"/>
    <col min="3076" max="3076" width="12.85546875" style="2" customWidth="1"/>
    <col min="3077" max="3077" width="10.5703125" style="2" customWidth="1"/>
    <col min="3078" max="3078" width="10.7109375" style="2" customWidth="1"/>
    <col min="3079" max="3084" width="11.42578125" style="2"/>
    <col min="3085" max="3085" width="13.7109375" style="2" customWidth="1"/>
    <col min="3086" max="3329" width="11.42578125" style="2"/>
    <col min="3330" max="3330" width="41" style="2" customWidth="1"/>
    <col min="3331" max="3331" width="12.7109375" style="2" customWidth="1"/>
    <col min="3332" max="3332" width="12.85546875" style="2" customWidth="1"/>
    <col min="3333" max="3333" width="10.5703125" style="2" customWidth="1"/>
    <col min="3334" max="3334" width="10.7109375" style="2" customWidth="1"/>
    <col min="3335" max="3340" width="11.42578125" style="2"/>
    <col min="3341" max="3341" width="13.7109375" style="2" customWidth="1"/>
    <col min="3342" max="3585" width="11.42578125" style="2"/>
    <col min="3586" max="3586" width="41" style="2" customWidth="1"/>
    <col min="3587" max="3587" width="12.7109375" style="2" customWidth="1"/>
    <col min="3588" max="3588" width="12.85546875" style="2" customWidth="1"/>
    <col min="3589" max="3589" width="10.5703125" style="2" customWidth="1"/>
    <col min="3590" max="3590" width="10.7109375" style="2" customWidth="1"/>
    <col min="3591" max="3596" width="11.42578125" style="2"/>
    <col min="3597" max="3597" width="13.7109375" style="2" customWidth="1"/>
    <col min="3598" max="3841" width="11.42578125" style="2"/>
    <col min="3842" max="3842" width="41" style="2" customWidth="1"/>
    <col min="3843" max="3843" width="12.7109375" style="2" customWidth="1"/>
    <col min="3844" max="3844" width="12.85546875" style="2" customWidth="1"/>
    <col min="3845" max="3845" width="10.5703125" style="2" customWidth="1"/>
    <col min="3846" max="3846" width="10.7109375" style="2" customWidth="1"/>
    <col min="3847" max="3852" width="11.42578125" style="2"/>
    <col min="3853" max="3853" width="13.7109375" style="2" customWidth="1"/>
    <col min="3854" max="4097" width="11.42578125" style="2"/>
    <col min="4098" max="4098" width="41" style="2" customWidth="1"/>
    <col min="4099" max="4099" width="12.7109375" style="2" customWidth="1"/>
    <col min="4100" max="4100" width="12.85546875" style="2" customWidth="1"/>
    <col min="4101" max="4101" width="10.5703125" style="2" customWidth="1"/>
    <col min="4102" max="4102" width="10.7109375" style="2" customWidth="1"/>
    <col min="4103" max="4108" width="11.42578125" style="2"/>
    <col min="4109" max="4109" width="13.7109375" style="2" customWidth="1"/>
    <col min="4110" max="4353" width="11.42578125" style="2"/>
    <col min="4354" max="4354" width="41" style="2" customWidth="1"/>
    <col min="4355" max="4355" width="12.7109375" style="2" customWidth="1"/>
    <col min="4356" max="4356" width="12.85546875" style="2" customWidth="1"/>
    <col min="4357" max="4357" width="10.5703125" style="2" customWidth="1"/>
    <col min="4358" max="4358" width="10.7109375" style="2" customWidth="1"/>
    <col min="4359" max="4364" width="11.42578125" style="2"/>
    <col min="4365" max="4365" width="13.7109375" style="2" customWidth="1"/>
    <col min="4366" max="4609" width="11.42578125" style="2"/>
    <col min="4610" max="4610" width="41" style="2" customWidth="1"/>
    <col min="4611" max="4611" width="12.7109375" style="2" customWidth="1"/>
    <col min="4612" max="4612" width="12.85546875" style="2" customWidth="1"/>
    <col min="4613" max="4613" width="10.5703125" style="2" customWidth="1"/>
    <col min="4614" max="4614" width="10.7109375" style="2" customWidth="1"/>
    <col min="4615" max="4620" width="11.42578125" style="2"/>
    <col min="4621" max="4621" width="13.7109375" style="2" customWidth="1"/>
    <col min="4622" max="4865" width="11.42578125" style="2"/>
    <col min="4866" max="4866" width="41" style="2" customWidth="1"/>
    <col min="4867" max="4867" width="12.7109375" style="2" customWidth="1"/>
    <col min="4868" max="4868" width="12.85546875" style="2" customWidth="1"/>
    <col min="4869" max="4869" width="10.5703125" style="2" customWidth="1"/>
    <col min="4870" max="4870" width="10.7109375" style="2" customWidth="1"/>
    <col min="4871" max="4876" width="11.42578125" style="2"/>
    <col min="4877" max="4877" width="13.7109375" style="2" customWidth="1"/>
    <col min="4878" max="5121" width="11.42578125" style="2"/>
    <col min="5122" max="5122" width="41" style="2" customWidth="1"/>
    <col min="5123" max="5123" width="12.7109375" style="2" customWidth="1"/>
    <col min="5124" max="5124" width="12.85546875" style="2" customWidth="1"/>
    <col min="5125" max="5125" width="10.5703125" style="2" customWidth="1"/>
    <col min="5126" max="5126" width="10.7109375" style="2" customWidth="1"/>
    <col min="5127" max="5132" width="11.42578125" style="2"/>
    <col min="5133" max="5133" width="13.7109375" style="2" customWidth="1"/>
    <col min="5134" max="5377" width="11.42578125" style="2"/>
    <col min="5378" max="5378" width="41" style="2" customWidth="1"/>
    <col min="5379" max="5379" width="12.7109375" style="2" customWidth="1"/>
    <col min="5380" max="5380" width="12.85546875" style="2" customWidth="1"/>
    <col min="5381" max="5381" width="10.5703125" style="2" customWidth="1"/>
    <col min="5382" max="5382" width="10.7109375" style="2" customWidth="1"/>
    <col min="5383" max="5388" width="11.42578125" style="2"/>
    <col min="5389" max="5389" width="13.7109375" style="2" customWidth="1"/>
    <col min="5390" max="5633" width="11.42578125" style="2"/>
    <col min="5634" max="5634" width="41" style="2" customWidth="1"/>
    <col min="5635" max="5635" width="12.7109375" style="2" customWidth="1"/>
    <col min="5636" max="5636" width="12.85546875" style="2" customWidth="1"/>
    <col min="5637" max="5637" width="10.5703125" style="2" customWidth="1"/>
    <col min="5638" max="5638" width="10.7109375" style="2" customWidth="1"/>
    <col min="5639" max="5644" width="11.42578125" style="2"/>
    <col min="5645" max="5645" width="13.7109375" style="2" customWidth="1"/>
    <col min="5646" max="5889" width="11.42578125" style="2"/>
    <col min="5890" max="5890" width="41" style="2" customWidth="1"/>
    <col min="5891" max="5891" width="12.7109375" style="2" customWidth="1"/>
    <col min="5892" max="5892" width="12.85546875" style="2" customWidth="1"/>
    <col min="5893" max="5893" width="10.5703125" style="2" customWidth="1"/>
    <col min="5894" max="5894" width="10.7109375" style="2" customWidth="1"/>
    <col min="5895" max="5900" width="11.42578125" style="2"/>
    <col min="5901" max="5901" width="13.7109375" style="2" customWidth="1"/>
    <col min="5902" max="6145" width="11.42578125" style="2"/>
    <col min="6146" max="6146" width="41" style="2" customWidth="1"/>
    <col min="6147" max="6147" width="12.7109375" style="2" customWidth="1"/>
    <col min="6148" max="6148" width="12.85546875" style="2" customWidth="1"/>
    <col min="6149" max="6149" width="10.5703125" style="2" customWidth="1"/>
    <col min="6150" max="6150" width="10.7109375" style="2" customWidth="1"/>
    <col min="6151" max="6156" width="11.42578125" style="2"/>
    <col min="6157" max="6157" width="13.7109375" style="2" customWidth="1"/>
    <col min="6158" max="6401" width="11.42578125" style="2"/>
    <col min="6402" max="6402" width="41" style="2" customWidth="1"/>
    <col min="6403" max="6403" width="12.7109375" style="2" customWidth="1"/>
    <col min="6404" max="6404" width="12.85546875" style="2" customWidth="1"/>
    <col min="6405" max="6405" width="10.5703125" style="2" customWidth="1"/>
    <col min="6406" max="6406" width="10.7109375" style="2" customWidth="1"/>
    <col min="6407" max="6412" width="11.42578125" style="2"/>
    <col min="6413" max="6413" width="13.7109375" style="2" customWidth="1"/>
    <col min="6414" max="6657" width="11.42578125" style="2"/>
    <col min="6658" max="6658" width="41" style="2" customWidth="1"/>
    <col min="6659" max="6659" width="12.7109375" style="2" customWidth="1"/>
    <col min="6660" max="6660" width="12.85546875" style="2" customWidth="1"/>
    <col min="6661" max="6661" width="10.5703125" style="2" customWidth="1"/>
    <col min="6662" max="6662" width="10.7109375" style="2" customWidth="1"/>
    <col min="6663" max="6668" width="11.42578125" style="2"/>
    <col min="6669" max="6669" width="13.7109375" style="2" customWidth="1"/>
    <col min="6670" max="6913" width="11.42578125" style="2"/>
    <col min="6914" max="6914" width="41" style="2" customWidth="1"/>
    <col min="6915" max="6915" width="12.7109375" style="2" customWidth="1"/>
    <col min="6916" max="6916" width="12.85546875" style="2" customWidth="1"/>
    <col min="6917" max="6917" width="10.5703125" style="2" customWidth="1"/>
    <col min="6918" max="6918" width="10.7109375" style="2" customWidth="1"/>
    <col min="6919" max="6924" width="11.42578125" style="2"/>
    <col min="6925" max="6925" width="13.7109375" style="2" customWidth="1"/>
    <col min="6926" max="7169" width="11.42578125" style="2"/>
    <col min="7170" max="7170" width="41" style="2" customWidth="1"/>
    <col min="7171" max="7171" width="12.7109375" style="2" customWidth="1"/>
    <col min="7172" max="7172" width="12.85546875" style="2" customWidth="1"/>
    <col min="7173" max="7173" width="10.5703125" style="2" customWidth="1"/>
    <col min="7174" max="7174" width="10.7109375" style="2" customWidth="1"/>
    <col min="7175" max="7180" width="11.42578125" style="2"/>
    <col min="7181" max="7181" width="13.7109375" style="2" customWidth="1"/>
    <col min="7182" max="7425" width="11.42578125" style="2"/>
    <col min="7426" max="7426" width="41" style="2" customWidth="1"/>
    <col min="7427" max="7427" width="12.7109375" style="2" customWidth="1"/>
    <col min="7428" max="7428" width="12.85546875" style="2" customWidth="1"/>
    <col min="7429" max="7429" width="10.5703125" style="2" customWidth="1"/>
    <col min="7430" max="7430" width="10.7109375" style="2" customWidth="1"/>
    <col min="7431" max="7436" width="11.42578125" style="2"/>
    <col min="7437" max="7437" width="13.7109375" style="2" customWidth="1"/>
    <col min="7438" max="7681" width="11.42578125" style="2"/>
    <col min="7682" max="7682" width="41" style="2" customWidth="1"/>
    <col min="7683" max="7683" width="12.7109375" style="2" customWidth="1"/>
    <col min="7684" max="7684" width="12.85546875" style="2" customWidth="1"/>
    <col min="7685" max="7685" width="10.5703125" style="2" customWidth="1"/>
    <col min="7686" max="7686" width="10.7109375" style="2" customWidth="1"/>
    <col min="7687" max="7692" width="11.42578125" style="2"/>
    <col min="7693" max="7693" width="13.7109375" style="2" customWidth="1"/>
    <col min="7694" max="7937" width="11.42578125" style="2"/>
    <col min="7938" max="7938" width="41" style="2" customWidth="1"/>
    <col min="7939" max="7939" width="12.7109375" style="2" customWidth="1"/>
    <col min="7940" max="7940" width="12.85546875" style="2" customWidth="1"/>
    <col min="7941" max="7941" width="10.5703125" style="2" customWidth="1"/>
    <col min="7942" max="7942" width="10.7109375" style="2" customWidth="1"/>
    <col min="7943" max="7948" width="11.42578125" style="2"/>
    <col min="7949" max="7949" width="13.7109375" style="2" customWidth="1"/>
    <col min="7950" max="8193" width="11.42578125" style="2"/>
    <col min="8194" max="8194" width="41" style="2" customWidth="1"/>
    <col min="8195" max="8195" width="12.7109375" style="2" customWidth="1"/>
    <col min="8196" max="8196" width="12.85546875" style="2" customWidth="1"/>
    <col min="8197" max="8197" width="10.5703125" style="2" customWidth="1"/>
    <col min="8198" max="8198" width="10.7109375" style="2" customWidth="1"/>
    <col min="8199" max="8204" width="11.42578125" style="2"/>
    <col min="8205" max="8205" width="13.7109375" style="2" customWidth="1"/>
    <col min="8206" max="8449" width="11.42578125" style="2"/>
    <col min="8450" max="8450" width="41" style="2" customWidth="1"/>
    <col min="8451" max="8451" width="12.7109375" style="2" customWidth="1"/>
    <col min="8452" max="8452" width="12.85546875" style="2" customWidth="1"/>
    <col min="8453" max="8453" width="10.5703125" style="2" customWidth="1"/>
    <col min="8454" max="8454" width="10.7109375" style="2" customWidth="1"/>
    <col min="8455" max="8460" width="11.42578125" style="2"/>
    <col min="8461" max="8461" width="13.7109375" style="2" customWidth="1"/>
    <col min="8462" max="8705" width="11.42578125" style="2"/>
    <col min="8706" max="8706" width="41" style="2" customWidth="1"/>
    <col min="8707" max="8707" width="12.7109375" style="2" customWidth="1"/>
    <col min="8708" max="8708" width="12.85546875" style="2" customWidth="1"/>
    <col min="8709" max="8709" width="10.5703125" style="2" customWidth="1"/>
    <col min="8710" max="8710" width="10.7109375" style="2" customWidth="1"/>
    <col min="8711" max="8716" width="11.42578125" style="2"/>
    <col min="8717" max="8717" width="13.7109375" style="2" customWidth="1"/>
    <col min="8718" max="8961" width="11.42578125" style="2"/>
    <col min="8962" max="8962" width="41" style="2" customWidth="1"/>
    <col min="8963" max="8963" width="12.7109375" style="2" customWidth="1"/>
    <col min="8964" max="8964" width="12.85546875" style="2" customWidth="1"/>
    <col min="8965" max="8965" width="10.5703125" style="2" customWidth="1"/>
    <col min="8966" max="8966" width="10.7109375" style="2" customWidth="1"/>
    <col min="8967" max="8972" width="11.42578125" style="2"/>
    <col min="8973" max="8973" width="13.7109375" style="2" customWidth="1"/>
    <col min="8974" max="9217" width="11.42578125" style="2"/>
    <col min="9218" max="9218" width="41" style="2" customWidth="1"/>
    <col min="9219" max="9219" width="12.7109375" style="2" customWidth="1"/>
    <col min="9220" max="9220" width="12.85546875" style="2" customWidth="1"/>
    <col min="9221" max="9221" width="10.5703125" style="2" customWidth="1"/>
    <col min="9222" max="9222" width="10.7109375" style="2" customWidth="1"/>
    <col min="9223" max="9228" width="11.42578125" style="2"/>
    <col min="9229" max="9229" width="13.7109375" style="2" customWidth="1"/>
    <col min="9230" max="9473" width="11.42578125" style="2"/>
    <col min="9474" max="9474" width="41" style="2" customWidth="1"/>
    <col min="9475" max="9475" width="12.7109375" style="2" customWidth="1"/>
    <col min="9476" max="9476" width="12.85546875" style="2" customWidth="1"/>
    <col min="9477" max="9477" width="10.5703125" style="2" customWidth="1"/>
    <col min="9478" max="9478" width="10.7109375" style="2" customWidth="1"/>
    <col min="9479" max="9484" width="11.42578125" style="2"/>
    <col min="9485" max="9485" width="13.7109375" style="2" customWidth="1"/>
    <col min="9486" max="9729" width="11.42578125" style="2"/>
    <col min="9730" max="9730" width="41" style="2" customWidth="1"/>
    <col min="9731" max="9731" width="12.7109375" style="2" customWidth="1"/>
    <col min="9732" max="9732" width="12.85546875" style="2" customWidth="1"/>
    <col min="9733" max="9733" width="10.5703125" style="2" customWidth="1"/>
    <col min="9734" max="9734" width="10.7109375" style="2" customWidth="1"/>
    <col min="9735" max="9740" width="11.42578125" style="2"/>
    <col min="9741" max="9741" width="13.7109375" style="2" customWidth="1"/>
    <col min="9742" max="9985" width="11.42578125" style="2"/>
    <col min="9986" max="9986" width="41" style="2" customWidth="1"/>
    <col min="9987" max="9987" width="12.7109375" style="2" customWidth="1"/>
    <col min="9988" max="9988" width="12.85546875" style="2" customWidth="1"/>
    <col min="9989" max="9989" width="10.5703125" style="2" customWidth="1"/>
    <col min="9990" max="9990" width="10.7109375" style="2" customWidth="1"/>
    <col min="9991" max="9996" width="11.42578125" style="2"/>
    <col min="9997" max="9997" width="13.7109375" style="2" customWidth="1"/>
    <col min="9998" max="10241" width="11.42578125" style="2"/>
    <col min="10242" max="10242" width="41" style="2" customWidth="1"/>
    <col min="10243" max="10243" width="12.7109375" style="2" customWidth="1"/>
    <col min="10244" max="10244" width="12.85546875" style="2" customWidth="1"/>
    <col min="10245" max="10245" width="10.5703125" style="2" customWidth="1"/>
    <col min="10246" max="10246" width="10.7109375" style="2" customWidth="1"/>
    <col min="10247" max="10252" width="11.42578125" style="2"/>
    <col min="10253" max="10253" width="13.7109375" style="2" customWidth="1"/>
    <col min="10254" max="10497" width="11.42578125" style="2"/>
    <col min="10498" max="10498" width="41" style="2" customWidth="1"/>
    <col min="10499" max="10499" width="12.7109375" style="2" customWidth="1"/>
    <col min="10500" max="10500" width="12.85546875" style="2" customWidth="1"/>
    <col min="10501" max="10501" width="10.5703125" style="2" customWidth="1"/>
    <col min="10502" max="10502" width="10.7109375" style="2" customWidth="1"/>
    <col min="10503" max="10508" width="11.42578125" style="2"/>
    <col min="10509" max="10509" width="13.7109375" style="2" customWidth="1"/>
    <col min="10510" max="10753" width="11.42578125" style="2"/>
    <col min="10754" max="10754" width="41" style="2" customWidth="1"/>
    <col min="10755" max="10755" width="12.7109375" style="2" customWidth="1"/>
    <col min="10756" max="10756" width="12.85546875" style="2" customWidth="1"/>
    <col min="10757" max="10757" width="10.5703125" style="2" customWidth="1"/>
    <col min="10758" max="10758" width="10.7109375" style="2" customWidth="1"/>
    <col min="10759" max="10764" width="11.42578125" style="2"/>
    <col min="10765" max="10765" width="13.7109375" style="2" customWidth="1"/>
    <col min="10766" max="11009" width="11.42578125" style="2"/>
    <col min="11010" max="11010" width="41" style="2" customWidth="1"/>
    <col min="11011" max="11011" width="12.7109375" style="2" customWidth="1"/>
    <col min="11012" max="11012" width="12.85546875" style="2" customWidth="1"/>
    <col min="11013" max="11013" width="10.5703125" style="2" customWidth="1"/>
    <col min="11014" max="11014" width="10.7109375" style="2" customWidth="1"/>
    <col min="11015" max="11020" width="11.42578125" style="2"/>
    <col min="11021" max="11021" width="13.7109375" style="2" customWidth="1"/>
    <col min="11022" max="11265" width="11.42578125" style="2"/>
    <col min="11266" max="11266" width="41" style="2" customWidth="1"/>
    <col min="11267" max="11267" width="12.7109375" style="2" customWidth="1"/>
    <col min="11268" max="11268" width="12.85546875" style="2" customWidth="1"/>
    <col min="11269" max="11269" width="10.5703125" style="2" customWidth="1"/>
    <col min="11270" max="11270" width="10.7109375" style="2" customWidth="1"/>
    <col min="11271" max="11276" width="11.42578125" style="2"/>
    <col min="11277" max="11277" width="13.7109375" style="2" customWidth="1"/>
    <col min="11278" max="11521" width="11.42578125" style="2"/>
    <col min="11522" max="11522" width="41" style="2" customWidth="1"/>
    <col min="11523" max="11523" width="12.7109375" style="2" customWidth="1"/>
    <col min="11524" max="11524" width="12.85546875" style="2" customWidth="1"/>
    <col min="11525" max="11525" width="10.5703125" style="2" customWidth="1"/>
    <col min="11526" max="11526" width="10.7109375" style="2" customWidth="1"/>
    <col min="11527" max="11532" width="11.42578125" style="2"/>
    <col min="11533" max="11533" width="13.7109375" style="2" customWidth="1"/>
    <col min="11534" max="11777" width="11.42578125" style="2"/>
    <col min="11778" max="11778" width="41" style="2" customWidth="1"/>
    <col min="11779" max="11779" width="12.7109375" style="2" customWidth="1"/>
    <col min="11780" max="11780" width="12.85546875" style="2" customWidth="1"/>
    <col min="11781" max="11781" width="10.5703125" style="2" customWidth="1"/>
    <col min="11782" max="11782" width="10.7109375" style="2" customWidth="1"/>
    <col min="11783" max="11788" width="11.42578125" style="2"/>
    <col min="11789" max="11789" width="13.7109375" style="2" customWidth="1"/>
    <col min="11790" max="12033" width="11.42578125" style="2"/>
    <col min="12034" max="12034" width="41" style="2" customWidth="1"/>
    <col min="12035" max="12035" width="12.7109375" style="2" customWidth="1"/>
    <col min="12036" max="12036" width="12.85546875" style="2" customWidth="1"/>
    <col min="12037" max="12037" width="10.5703125" style="2" customWidth="1"/>
    <col min="12038" max="12038" width="10.7109375" style="2" customWidth="1"/>
    <col min="12039" max="12044" width="11.42578125" style="2"/>
    <col min="12045" max="12045" width="13.7109375" style="2" customWidth="1"/>
    <col min="12046" max="12289" width="11.42578125" style="2"/>
    <col min="12290" max="12290" width="41" style="2" customWidth="1"/>
    <col min="12291" max="12291" width="12.7109375" style="2" customWidth="1"/>
    <col min="12292" max="12292" width="12.85546875" style="2" customWidth="1"/>
    <col min="12293" max="12293" width="10.5703125" style="2" customWidth="1"/>
    <col min="12294" max="12294" width="10.7109375" style="2" customWidth="1"/>
    <col min="12295" max="12300" width="11.42578125" style="2"/>
    <col min="12301" max="12301" width="13.7109375" style="2" customWidth="1"/>
    <col min="12302" max="12545" width="11.42578125" style="2"/>
    <col min="12546" max="12546" width="41" style="2" customWidth="1"/>
    <col min="12547" max="12547" width="12.7109375" style="2" customWidth="1"/>
    <col min="12548" max="12548" width="12.85546875" style="2" customWidth="1"/>
    <col min="12549" max="12549" width="10.5703125" style="2" customWidth="1"/>
    <col min="12550" max="12550" width="10.7109375" style="2" customWidth="1"/>
    <col min="12551" max="12556" width="11.42578125" style="2"/>
    <col min="12557" max="12557" width="13.7109375" style="2" customWidth="1"/>
    <col min="12558" max="12801" width="11.42578125" style="2"/>
    <col min="12802" max="12802" width="41" style="2" customWidth="1"/>
    <col min="12803" max="12803" width="12.7109375" style="2" customWidth="1"/>
    <col min="12804" max="12804" width="12.85546875" style="2" customWidth="1"/>
    <col min="12805" max="12805" width="10.5703125" style="2" customWidth="1"/>
    <col min="12806" max="12806" width="10.7109375" style="2" customWidth="1"/>
    <col min="12807" max="12812" width="11.42578125" style="2"/>
    <col min="12813" max="12813" width="13.7109375" style="2" customWidth="1"/>
    <col min="12814" max="13057" width="11.42578125" style="2"/>
    <col min="13058" max="13058" width="41" style="2" customWidth="1"/>
    <col min="13059" max="13059" width="12.7109375" style="2" customWidth="1"/>
    <col min="13060" max="13060" width="12.85546875" style="2" customWidth="1"/>
    <col min="13061" max="13061" width="10.5703125" style="2" customWidth="1"/>
    <col min="13062" max="13062" width="10.7109375" style="2" customWidth="1"/>
    <col min="13063" max="13068" width="11.42578125" style="2"/>
    <col min="13069" max="13069" width="13.7109375" style="2" customWidth="1"/>
    <col min="13070" max="13313" width="11.42578125" style="2"/>
    <col min="13314" max="13314" width="41" style="2" customWidth="1"/>
    <col min="13315" max="13315" width="12.7109375" style="2" customWidth="1"/>
    <col min="13316" max="13316" width="12.85546875" style="2" customWidth="1"/>
    <col min="13317" max="13317" width="10.5703125" style="2" customWidth="1"/>
    <col min="13318" max="13318" width="10.7109375" style="2" customWidth="1"/>
    <col min="13319" max="13324" width="11.42578125" style="2"/>
    <col min="13325" max="13325" width="13.7109375" style="2" customWidth="1"/>
    <col min="13326" max="13569" width="11.42578125" style="2"/>
    <col min="13570" max="13570" width="41" style="2" customWidth="1"/>
    <col min="13571" max="13571" width="12.7109375" style="2" customWidth="1"/>
    <col min="13572" max="13572" width="12.85546875" style="2" customWidth="1"/>
    <col min="13573" max="13573" width="10.5703125" style="2" customWidth="1"/>
    <col min="13574" max="13574" width="10.7109375" style="2" customWidth="1"/>
    <col min="13575" max="13580" width="11.42578125" style="2"/>
    <col min="13581" max="13581" width="13.7109375" style="2" customWidth="1"/>
    <col min="13582" max="13825" width="11.42578125" style="2"/>
    <col min="13826" max="13826" width="41" style="2" customWidth="1"/>
    <col min="13827" max="13827" width="12.7109375" style="2" customWidth="1"/>
    <col min="13828" max="13828" width="12.85546875" style="2" customWidth="1"/>
    <col min="13829" max="13829" width="10.5703125" style="2" customWidth="1"/>
    <col min="13830" max="13830" width="10.7109375" style="2" customWidth="1"/>
    <col min="13831" max="13836" width="11.42578125" style="2"/>
    <col min="13837" max="13837" width="13.7109375" style="2" customWidth="1"/>
    <col min="13838" max="14081" width="11.42578125" style="2"/>
    <col min="14082" max="14082" width="41" style="2" customWidth="1"/>
    <col min="14083" max="14083" width="12.7109375" style="2" customWidth="1"/>
    <col min="14084" max="14084" width="12.85546875" style="2" customWidth="1"/>
    <col min="14085" max="14085" width="10.5703125" style="2" customWidth="1"/>
    <col min="14086" max="14086" width="10.7109375" style="2" customWidth="1"/>
    <col min="14087" max="14092" width="11.42578125" style="2"/>
    <col min="14093" max="14093" width="13.7109375" style="2" customWidth="1"/>
    <col min="14094" max="14337" width="11.42578125" style="2"/>
    <col min="14338" max="14338" width="41" style="2" customWidth="1"/>
    <col min="14339" max="14339" width="12.7109375" style="2" customWidth="1"/>
    <col min="14340" max="14340" width="12.85546875" style="2" customWidth="1"/>
    <col min="14341" max="14341" width="10.5703125" style="2" customWidth="1"/>
    <col min="14342" max="14342" width="10.7109375" style="2" customWidth="1"/>
    <col min="14343" max="14348" width="11.42578125" style="2"/>
    <col min="14349" max="14349" width="13.7109375" style="2" customWidth="1"/>
    <col min="14350" max="14593" width="11.42578125" style="2"/>
    <col min="14594" max="14594" width="41" style="2" customWidth="1"/>
    <col min="14595" max="14595" width="12.7109375" style="2" customWidth="1"/>
    <col min="14596" max="14596" width="12.85546875" style="2" customWidth="1"/>
    <col min="14597" max="14597" width="10.5703125" style="2" customWidth="1"/>
    <col min="14598" max="14598" width="10.7109375" style="2" customWidth="1"/>
    <col min="14599" max="14604" width="11.42578125" style="2"/>
    <col min="14605" max="14605" width="13.7109375" style="2" customWidth="1"/>
    <col min="14606" max="14849" width="11.42578125" style="2"/>
    <col min="14850" max="14850" width="41" style="2" customWidth="1"/>
    <col min="14851" max="14851" width="12.7109375" style="2" customWidth="1"/>
    <col min="14852" max="14852" width="12.85546875" style="2" customWidth="1"/>
    <col min="14853" max="14853" width="10.5703125" style="2" customWidth="1"/>
    <col min="14854" max="14854" width="10.7109375" style="2" customWidth="1"/>
    <col min="14855" max="14860" width="11.42578125" style="2"/>
    <col min="14861" max="14861" width="13.7109375" style="2" customWidth="1"/>
    <col min="14862" max="15105" width="11.42578125" style="2"/>
    <col min="15106" max="15106" width="41" style="2" customWidth="1"/>
    <col min="15107" max="15107" width="12.7109375" style="2" customWidth="1"/>
    <col min="15108" max="15108" width="12.85546875" style="2" customWidth="1"/>
    <col min="15109" max="15109" width="10.5703125" style="2" customWidth="1"/>
    <col min="15110" max="15110" width="10.7109375" style="2" customWidth="1"/>
    <col min="15111" max="15116" width="11.42578125" style="2"/>
    <col min="15117" max="15117" width="13.7109375" style="2" customWidth="1"/>
    <col min="15118" max="15361" width="11.42578125" style="2"/>
    <col min="15362" max="15362" width="41" style="2" customWidth="1"/>
    <col min="15363" max="15363" width="12.7109375" style="2" customWidth="1"/>
    <col min="15364" max="15364" width="12.85546875" style="2" customWidth="1"/>
    <col min="15365" max="15365" width="10.5703125" style="2" customWidth="1"/>
    <col min="15366" max="15366" width="10.7109375" style="2" customWidth="1"/>
    <col min="15367" max="15372" width="11.42578125" style="2"/>
    <col min="15373" max="15373" width="13.7109375" style="2" customWidth="1"/>
    <col min="15374" max="15617" width="11.42578125" style="2"/>
    <col min="15618" max="15618" width="41" style="2" customWidth="1"/>
    <col min="15619" max="15619" width="12.7109375" style="2" customWidth="1"/>
    <col min="15620" max="15620" width="12.85546875" style="2" customWidth="1"/>
    <col min="15621" max="15621" width="10.5703125" style="2" customWidth="1"/>
    <col min="15622" max="15622" width="10.7109375" style="2" customWidth="1"/>
    <col min="15623" max="15628" width="11.42578125" style="2"/>
    <col min="15629" max="15629" width="13.7109375" style="2" customWidth="1"/>
    <col min="15630" max="15873" width="11.42578125" style="2"/>
    <col min="15874" max="15874" width="41" style="2" customWidth="1"/>
    <col min="15875" max="15875" width="12.7109375" style="2" customWidth="1"/>
    <col min="15876" max="15876" width="12.85546875" style="2" customWidth="1"/>
    <col min="15877" max="15877" width="10.5703125" style="2" customWidth="1"/>
    <col min="15878" max="15878" width="10.7109375" style="2" customWidth="1"/>
    <col min="15879" max="15884" width="11.42578125" style="2"/>
    <col min="15885" max="15885" width="13.7109375" style="2" customWidth="1"/>
    <col min="15886" max="16129" width="11.42578125" style="2"/>
    <col min="16130" max="16130" width="41" style="2" customWidth="1"/>
    <col min="16131" max="16131" width="12.7109375" style="2" customWidth="1"/>
    <col min="16132" max="16132" width="12.85546875" style="2" customWidth="1"/>
    <col min="16133" max="16133" width="10.5703125" style="2" customWidth="1"/>
    <col min="16134" max="16134" width="10.7109375" style="2" customWidth="1"/>
    <col min="16135" max="16140" width="11.42578125" style="2"/>
    <col min="16141" max="16141" width="13.7109375" style="2" customWidth="1"/>
    <col min="16142" max="16384" width="11.42578125" style="2"/>
  </cols>
  <sheetData>
    <row r="1" spans="2:6" ht="15" customHeight="1"/>
    <row r="2" spans="2:6" ht="15" customHeight="1"/>
    <row r="3" spans="2:6" ht="15" customHeight="1"/>
    <row r="4" spans="2:6" ht="15" customHeight="1"/>
    <row r="5" spans="2:6" ht="54" customHeight="1">
      <c r="B5" s="352" t="s">
        <v>279</v>
      </c>
      <c r="C5" s="352"/>
      <c r="D5" s="352"/>
      <c r="E5" s="352"/>
    </row>
    <row r="6" spans="2:6" ht="30" customHeight="1">
      <c r="B6" s="38" t="s">
        <v>73</v>
      </c>
      <c r="C6" s="91" t="str">
        <f>actualizaciones!A3</f>
        <v>acumulado julio 2010</v>
      </c>
      <c r="D6" s="91" t="str">
        <f>actualizaciones!A2</f>
        <v xml:space="preserve">acumulado julio 2011 </v>
      </c>
      <c r="E6" s="247" t="s">
        <v>280</v>
      </c>
    </row>
    <row r="7" spans="2:6" ht="15" customHeight="1">
      <c r="B7" s="41" t="s">
        <v>281</v>
      </c>
      <c r="C7" s="248">
        <v>53.995217413409307</v>
      </c>
      <c r="D7" s="248">
        <v>59.024602473662831</v>
      </c>
      <c r="E7" s="110">
        <f>D7/C7-1</f>
        <v>9.3145009894978426E-2</v>
      </c>
      <c r="F7" s="249"/>
    </row>
    <row r="8" spans="2:6" ht="15" customHeight="1">
      <c r="B8" s="44" t="s">
        <v>282</v>
      </c>
      <c r="C8" s="250">
        <v>59.811096091345739</v>
      </c>
      <c r="D8" s="250">
        <v>65.441300613624193</v>
      </c>
      <c r="E8" s="168">
        <f>D8/C8-1</f>
        <v>9.413311058001339E-2</v>
      </c>
      <c r="F8" s="249"/>
    </row>
    <row r="9" spans="2:6" ht="15" customHeight="1">
      <c r="B9" s="44" t="s">
        <v>283</v>
      </c>
      <c r="C9" s="250">
        <v>44.99512858618619</v>
      </c>
      <c r="D9" s="250">
        <v>47.278604451485847</v>
      </c>
      <c r="E9" s="168">
        <f>D9/C9-1</f>
        <v>5.0749401925271886E-2</v>
      </c>
      <c r="F9" s="249"/>
    </row>
    <row r="10" spans="2:6" ht="15" customHeight="1">
      <c r="B10" s="353" t="s">
        <v>79</v>
      </c>
      <c r="C10" s="353"/>
      <c r="D10" s="353"/>
      <c r="E10" s="353"/>
    </row>
    <row r="26" spans="2:11">
      <c r="B26" s="20"/>
      <c r="C26" s="20"/>
      <c r="D26" s="20"/>
      <c r="E26" s="20"/>
      <c r="F26" s="20"/>
      <c r="G26" s="20"/>
      <c r="H26" s="20"/>
      <c r="I26" s="20"/>
      <c r="J26" s="20"/>
      <c r="K26" s="20"/>
    </row>
  </sheetData>
  <mergeCells count="2">
    <mergeCell ref="B5:E5"/>
    <mergeCell ref="B10:E10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6" fitToWidth="2" fitToHeight="2" orientation="landscape" r:id="rId1"/>
  <headerFooter scaleWithDoc="0">
    <oddHeader>&amp;L&amp;G&amp;RTurismo en Cifras (acumulado julio 2011)</oddHeader>
    <oddFooter>&amp;CTurismo de Tenerife</oddFooter>
  </headerFooter>
  <drawing r:id="rId2"/>
  <legacyDrawingHF r:id="rId3"/>
</worksheet>
</file>

<file path=xl/worksheets/sheet52.xml><?xml version="1.0" encoding="utf-8"?>
<worksheet xmlns="http://schemas.openxmlformats.org/spreadsheetml/2006/main" xmlns:r="http://schemas.openxmlformats.org/officeDocument/2006/relationships">
  <sheetPr codeName="Hoja52">
    <tabColor rgb="FF000099"/>
    <pageSetUpPr autoPageBreaks="0" fitToPage="1"/>
  </sheetPr>
  <dimension ref="A1:L28"/>
  <sheetViews>
    <sheetView showGridLines="0" showRowColHeaders="0" showOutlineSymbols="0" zoomScaleNormal="100" workbookViewId="0">
      <selection activeCell="B2" sqref="B2"/>
    </sheetView>
  </sheetViews>
  <sheetFormatPr baseColWidth="10" defaultRowHeight="12.75"/>
  <cols>
    <col min="1" max="1" width="15.7109375" style="165" customWidth="1"/>
    <col min="2" max="2" width="16.7109375" style="165" customWidth="1"/>
    <col min="3" max="4" width="11.140625" style="165" customWidth="1"/>
    <col min="5" max="6" width="10.7109375" style="165" customWidth="1"/>
    <col min="7" max="12" width="11.42578125" style="165"/>
    <col min="13" max="13" width="13.7109375" style="165" customWidth="1"/>
    <col min="14" max="256" width="11.42578125" style="165"/>
    <col min="257" max="257" width="13.28515625" style="165" customWidth="1"/>
    <col min="258" max="258" width="30.85546875" style="165" customWidth="1"/>
    <col min="259" max="261" width="12.7109375" style="165" customWidth="1"/>
    <col min="262" max="262" width="10.7109375" style="165" customWidth="1"/>
    <col min="263" max="268" width="11.42578125" style="165"/>
    <col min="269" max="269" width="13.7109375" style="165" customWidth="1"/>
    <col min="270" max="512" width="11.42578125" style="165"/>
    <col min="513" max="513" width="13.28515625" style="165" customWidth="1"/>
    <col min="514" max="514" width="30.85546875" style="165" customWidth="1"/>
    <col min="515" max="517" width="12.7109375" style="165" customWidth="1"/>
    <col min="518" max="518" width="10.7109375" style="165" customWidth="1"/>
    <col min="519" max="524" width="11.42578125" style="165"/>
    <col min="525" max="525" width="13.7109375" style="165" customWidth="1"/>
    <col min="526" max="768" width="11.42578125" style="165"/>
    <col min="769" max="769" width="13.28515625" style="165" customWidth="1"/>
    <col min="770" max="770" width="30.85546875" style="165" customWidth="1"/>
    <col min="771" max="773" width="12.7109375" style="165" customWidth="1"/>
    <col min="774" max="774" width="10.7109375" style="165" customWidth="1"/>
    <col min="775" max="780" width="11.42578125" style="165"/>
    <col min="781" max="781" width="13.7109375" style="165" customWidth="1"/>
    <col min="782" max="1024" width="11.42578125" style="165"/>
    <col min="1025" max="1025" width="13.28515625" style="165" customWidth="1"/>
    <col min="1026" max="1026" width="30.85546875" style="165" customWidth="1"/>
    <col min="1027" max="1029" width="12.7109375" style="165" customWidth="1"/>
    <col min="1030" max="1030" width="10.7109375" style="165" customWidth="1"/>
    <col min="1031" max="1036" width="11.42578125" style="165"/>
    <col min="1037" max="1037" width="13.7109375" style="165" customWidth="1"/>
    <col min="1038" max="1280" width="11.42578125" style="165"/>
    <col min="1281" max="1281" width="13.28515625" style="165" customWidth="1"/>
    <col min="1282" max="1282" width="30.85546875" style="165" customWidth="1"/>
    <col min="1283" max="1285" width="12.7109375" style="165" customWidth="1"/>
    <col min="1286" max="1286" width="10.7109375" style="165" customWidth="1"/>
    <col min="1287" max="1292" width="11.42578125" style="165"/>
    <col min="1293" max="1293" width="13.7109375" style="165" customWidth="1"/>
    <col min="1294" max="1536" width="11.42578125" style="165"/>
    <col min="1537" max="1537" width="13.28515625" style="165" customWidth="1"/>
    <col min="1538" max="1538" width="30.85546875" style="165" customWidth="1"/>
    <col min="1539" max="1541" width="12.7109375" style="165" customWidth="1"/>
    <col min="1542" max="1542" width="10.7109375" style="165" customWidth="1"/>
    <col min="1543" max="1548" width="11.42578125" style="165"/>
    <col min="1549" max="1549" width="13.7109375" style="165" customWidth="1"/>
    <col min="1550" max="1792" width="11.42578125" style="165"/>
    <col min="1793" max="1793" width="13.28515625" style="165" customWidth="1"/>
    <col min="1794" max="1794" width="30.85546875" style="165" customWidth="1"/>
    <col min="1795" max="1797" width="12.7109375" style="165" customWidth="1"/>
    <col min="1798" max="1798" width="10.7109375" style="165" customWidth="1"/>
    <col min="1799" max="1804" width="11.42578125" style="165"/>
    <col min="1805" max="1805" width="13.7109375" style="165" customWidth="1"/>
    <col min="1806" max="2048" width="11.42578125" style="165"/>
    <col min="2049" max="2049" width="13.28515625" style="165" customWidth="1"/>
    <col min="2050" max="2050" width="30.85546875" style="165" customWidth="1"/>
    <col min="2051" max="2053" width="12.7109375" style="165" customWidth="1"/>
    <col min="2054" max="2054" width="10.7109375" style="165" customWidth="1"/>
    <col min="2055" max="2060" width="11.42578125" style="165"/>
    <col min="2061" max="2061" width="13.7109375" style="165" customWidth="1"/>
    <col min="2062" max="2304" width="11.42578125" style="165"/>
    <col min="2305" max="2305" width="13.28515625" style="165" customWidth="1"/>
    <col min="2306" max="2306" width="30.85546875" style="165" customWidth="1"/>
    <col min="2307" max="2309" width="12.7109375" style="165" customWidth="1"/>
    <col min="2310" max="2310" width="10.7109375" style="165" customWidth="1"/>
    <col min="2311" max="2316" width="11.42578125" style="165"/>
    <col min="2317" max="2317" width="13.7109375" style="165" customWidth="1"/>
    <col min="2318" max="2560" width="11.42578125" style="165"/>
    <col min="2561" max="2561" width="13.28515625" style="165" customWidth="1"/>
    <col min="2562" max="2562" width="30.85546875" style="165" customWidth="1"/>
    <col min="2563" max="2565" width="12.7109375" style="165" customWidth="1"/>
    <col min="2566" max="2566" width="10.7109375" style="165" customWidth="1"/>
    <col min="2567" max="2572" width="11.42578125" style="165"/>
    <col min="2573" max="2573" width="13.7109375" style="165" customWidth="1"/>
    <col min="2574" max="2816" width="11.42578125" style="165"/>
    <col min="2817" max="2817" width="13.28515625" style="165" customWidth="1"/>
    <col min="2818" max="2818" width="30.85546875" style="165" customWidth="1"/>
    <col min="2819" max="2821" width="12.7109375" style="165" customWidth="1"/>
    <col min="2822" max="2822" width="10.7109375" style="165" customWidth="1"/>
    <col min="2823" max="2828" width="11.42578125" style="165"/>
    <col min="2829" max="2829" width="13.7109375" style="165" customWidth="1"/>
    <col min="2830" max="3072" width="11.42578125" style="165"/>
    <col min="3073" max="3073" width="13.28515625" style="165" customWidth="1"/>
    <col min="3074" max="3074" width="30.85546875" style="165" customWidth="1"/>
    <col min="3075" max="3077" width="12.7109375" style="165" customWidth="1"/>
    <col min="3078" max="3078" width="10.7109375" style="165" customWidth="1"/>
    <col min="3079" max="3084" width="11.42578125" style="165"/>
    <col min="3085" max="3085" width="13.7109375" style="165" customWidth="1"/>
    <col min="3086" max="3328" width="11.42578125" style="165"/>
    <col min="3329" max="3329" width="13.28515625" style="165" customWidth="1"/>
    <col min="3330" max="3330" width="30.85546875" style="165" customWidth="1"/>
    <col min="3331" max="3333" width="12.7109375" style="165" customWidth="1"/>
    <col min="3334" max="3334" width="10.7109375" style="165" customWidth="1"/>
    <col min="3335" max="3340" width="11.42578125" style="165"/>
    <col min="3341" max="3341" width="13.7109375" style="165" customWidth="1"/>
    <col min="3342" max="3584" width="11.42578125" style="165"/>
    <col min="3585" max="3585" width="13.28515625" style="165" customWidth="1"/>
    <col min="3586" max="3586" width="30.85546875" style="165" customWidth="1"/>
    <col min="3587" max="3589" width="12.7109375" style="165" customWidth="1"/>
    <col min="3590" max="3590" width="10.7109375" style="165" customWidth="1"/>
    <col min="3591" max="3596" width="11.42578125" style="165"/>
    <col min="3597" max="3597" width="13.7109375" style="165" customWidth="1"/>
    <col min="3598" max="3840" width="11.42578125" style="165"/>
    <col min="3841" max="3841" width="13.28515625" style="165" customWidth="1"/>
    <col min="3842" max="3842" width="30.85546875" style="165" customWidth="1"/>
    <col min="3843" max="3845" width="12.7109375" style="165" customWidth="1"/>
    <col min="3846" max="3846" width="10.7109375" style="165" customWidth="1"/>
    <col min="3847" max="3852" width="11.42578125" style="165"/>
    <col min="3853" max="3853" width="13.7109375" style="165" customWidth="1"/>
    <col min="3854" max="4096" width="11.42578125" style="165"/>
    <col min="4097" max="4097" width="13.28515625" style="165" customWidth="1"/>
    <col min="4098" max="4098" width="30.85546875" style="165" customWidth="1"/>
    <col min="4099" max="4101" width="12.7109375" style="165" customWidth="1"/>
    <col min="4102" max="4102" width="10.7109375" style="165" customWidth="1"/>
    <col min="4103" max="4108" width="11.42578125" style="165"/>
    <col min="4109" max="4109" width="13.7109375" style="165" customWidth="1"/>
    <col min="4110" max="4352" width="11.42578125" style="165"/>
    <col min="4353" max="4353" width="13.28515625" style="165" customWidth="1"/>
    <col min="4354" max="4354" width="30.85546875" style="165" customWidth="1"/>
    <col min="4355" max="4357" width="12.7109375" style="165" customWidth="1"/>
    <col min="4358" max="4358" width="10.7109375" style="165" customWidth="1"/>
    <col min="4359" max="4364" width="11.42578125" style="165"/>
    <col min="4365" max="4365" width="13.7109375" style="165" customWidth="1"/>
    <col min="4366" max="4608" width="11.42578125" style="165"/>
    <col min="4609" max="4609" width="13.28515625" style="165" customWidth="1"/>
    <col min="4610" max="4610" width="30.85546875" style="165" customWidth="1"/>
    <col min="4611" max="4613" width="12.7109375" style="165" customWidth="1"/>
    <col min="4614" max="4614" width="10.7109375" style="165" customWidth="1"/>
    <col min="4615" max="4620" width="11.42578125" style="165"/>
    <col min="4621" max="4621" width="13.7109375" style="165" customWidth="1"/>
    <col min="4622" max="4864" width="11.42578125" style="165"/>
    <col min="4865" max="4865" width="13.28515625" style="165" customWidth="1"/>
    <col min="4866" max="4866" width="30.85546875" style="165" customWidth="1"/>
    <col min="4867" max="4869" width="12.7109375" style="165" customWidth="1"/>
    <col min="4870" max="4870" width="10.7109375" style="165" customWidth="1"/>
    <col min="4871" max="4876" width="11.42578125" style="165"/>
    <col min="4877" max="4877" width="13.7109375" style="165" customWidth="1"/>
    <col min="4878" max="5120" width="11.42578125" style="165"/>
    <col min="5121" max="5121" width="13.28515625" style="165" customWidth="1"/>
    <col min="5122" max="5122" width="30.85546875" style="165" customWidth="1"/>
    <col min="5123" max="5125" width="12.7109375" style="165" customWidth="1"/>
    <col min="5126" max="5126" width="10.7109375" style="165" customWidth="1"/>
    <col min="5127" max="5132" width="11.42578125" style="165"/>
    <col min="5133" max="5133" width="13.7109375" style="165" customWidth="1"/>
    <col min="5134" max="5376" width="11.42578125" style="165"/>
    <col min="5377" max="5377" width="13.28515625" style="165" customWidth="1"/>
    <col min="5378" max="5378" width="30.85546875" style="165" customWidth="1"/>
    <col min="5379" max="5381" width="12.7109375" style="165" customWidth="1"/>
    <col min="5382" max="5382" width="10.7109375" style="165" customWidth="1"/>
    <col min="5383" max="5388" width="11.42578125" style="165"/>
    <col min="5389" max="5389" width="13.7109375" style="165" customWidth="1"/>
    <col min="5390" max="5632" width="11.42578125" style="165"/>
    <col min="5633" max="5633" width="13.28515625" style="165" customWidth="1"/>
    <col min="5634" max="5634" width="30.85546875" style="165" customWidth="1"/>
    <col min="5635" max="5637" width="12.7109375" style="165" customWidth="1"/>
    <col min="5638" max="5638" width="10.7109375" style="165" customWidth="1"/>
    <col min="5639" max="5644" width="11.42578125" style="165"/>
    <col min="5645" max="5645" width="13.7109375" style="165" customWidth="1"/>
    <col min="5646" max="5888" width="11.42578125" style="165"/>
    <col min="5889" max="5889" width="13.28515625" style="165" customWidth="1"/>
    <col min="5890" max="5890" width="30.85546875" style="165" customWidth="1"/>
    <col min="5891" max="5893" width="12.7109375" style="165" customWidth="1"/>
    <col min="5894" max="5894" width="10.7109375" style="165" customWidth="1"/>
    <col min="5895" max="5900" width="11.42578125" style="165"/>
    <col min="5901" max="5901" width="13.7109375" style="165" customWidth="1"/>
    <col min="5902" max="6144" width="11.42578125" style="165"/>
    <col min="6145" max="6145" width="13.28515625" style="165" customWidth="1"/>
    <col min="6146" max="6146" width="30.85546875" style="165" customWidth="1"/>
    <col min="6147" max="6149" width="12.7109375" style="165" customWidth="1"/>
    <col min="6150" max="6150" width="10.7109375" style="165" customWidth="1"/>
    <col min="6151" max="6156" width="11.42578125" style="165"/>
    <col min="6157" max="6157" width="13.7109375" style="165" customWidth="1"/>
    <col min="6158" max="6400" width="11.42578125" style="165"/>
    <col min="6401" max="6401" width="13.28515625" style="165" customWidth="1"/>
    <col min="6402" max="6402" width="30.85546875" style="165" customWidth="1"/>
    <col min="6403" max="6405" width="12.7109375" style="165" customWidth="1"/>
    <col min="6406" max="6406" width="10.7109375" style="165" customWidth="1"/>
    <col min="6407" max="6412" width="11.42578125" style="165"/>
    <col min="6413" max="6413" width="13.7109375" style="165" customWidth="1"/>
    <col min="6414" max="6656" width="11.42578125" style="165"/>
    <col min="6657" max="6657" width="13.28515625" style="165" customWidth="1"/>
    <col min="6658" max="6658" width="30.85546875" style="165" customWidth="1"/>
    <col min="6659" max="6661" width="12.7109375" style="165" customWidth="1"/>
    <col min="6662" max="6662" width="10.7109375" style="165" customWidth="1"/>
    <col min="6663" max="6668" width="11.42578125" style="165"/>
    <col min="6669" max="6669" width="13.7109375" style="165" customWidth="1"/>
    <col min="6670" max="6912" width="11.42578125" style="165"/>
    <col min="6913" max="6913" width="13.28515625" style="165" customWidth="1"/>
    <col min="6914" max="6914" width="30.85546875" style="165" customWidth="1"/>
    <col min="6915" max="6917" width="12.7109375" style="165" customWidth="1"/>
    <col min="6918" max="6918" width="10.7109375" style="165" customWidth="1"/>
    <col min="6919" max="6924" width="11.42578125" style="165"/>
    <col min="6925" max="6925" width="13.7109375" style="165" customWidth="1"/>
    <col min="6926" max="7168" width="11.42578125" style="165"/>
    <col min="7169" max="7169" width="13.28515625" style="165" customWidth="1"/>
    <col min="7170" max="7170" width="30.85546875" style="165" customWidth="1"/>
    <col min="7171" max="7173" width="12.7109375" style="165" customWidth="1"/>
    <col min="7174" max="7174" width="10.7109375" style="165" customWidth="1"/>
    <col min="7175" max="7180" width="11.42578125" style="165"/>
    <col min="7181" max="7181" width="13.7109375" style="165" customWidth="1"/>
    <col min="7182" max="7424" width="11.42578125" style="165"/>
    <col min="7425" max="7425" width="13.28515625" style="165" customWidth="1"/>
    <col min="7426" max="7426" width="30.85546875" style="165" customWidth="1"/>
    <col min="7427" max="7429" width="12.7109375" style="165" customWidth="1"/>
    <col min="7430" max="7430" width="10.7109375" style="165" customWidth="1"/>
    <col min="7431" max="7436" width="11.42578125" style="165"/>
    <col min="7437" max="7437" width="13.7109375" style="165" customWidth="1"/>
    <col min="7438" max="7680" width="11.42578125" style="165"/>
    <col min="7681" max="7681" width="13.28515625" style="165" customWidth="1"/>
    <col min="7682" max="7682" width="30.85546875" style="165" customWidth="1"/>
    <col min="7683" max="7685" width="12.7109375" style="165" customWidth="1"/>
    <col min="7686" max="7686" width="10.7109375" style="165" customWidth="1"/>
    <col min="7687" max="7692" width="11.42578125" style="165"/>
    <col min="7693" max="7693" width="13.7109375" style="165" customWidth="1"/>
    <col min="7694" max="7936" width="11.42578125" style="165"/>
    <col min="7937" max="7937" width="13.28515625" style="165" customWidth="1"/>
    <col min="7938" max="7938" width="30.85546875" style="165" customWidth="1"/>
    <col min="7939" max="7941" width="12.7109375" style="165" customWidth="1"/>
    <col min="7942" max="7942" width="10.7109375" style="165" customWidth="1"/>
    <col min="7943" max="7948" width="11.42578125" style="165"/>
    <col min="7949" max="7949" width="13.7109375" style="165" customWidth="1"/>
    <col min="7950" max="8192" width="11.42578125" style="165"/>
    <col min="8193" max="8193" width="13.28515625" style="165" customWidth="1"/>
    <col min="8194" max="8194" width="30.85546875" style="165" customWidth="1"/>
    <col min="8195" max="8197" width="12.7109375" style="165" customWidth="1"/>
    <col min="8198" max="8198" width="10.7109375" style="165" customWidth="1"/>
    <col min="8199" max="8204" width="11.42578125" style="165"/>
    <col min="8205" max="8205" width="13.7109375" style="165" customWidth="1"/>
    <col min="8206" max="8448" width="11.42578125" style="165"/>
    <col min="8449" max="8449" width="13.28515625" style="165" customWidth="1"/>
    <col min="8450" max="8450" width="30.85546875" style="165" customWidth="1"/>
    <col min="8451" max="8453" width="12.7109375" style="165" customWidth="1"/>
    <col min="8454" max="8454" width="10.7109375" style="165" customWidth="1"/>
    <col min="8455" max="8460" width="11.42578125" style="165"/>
    <col min="8461" max="8461" width="13.7109375" style="165" customWidth="1"/>
    <col min="8462" max="8704" width="11.42578125" style="165"/>
    <col min="8705" max="8705" width="13.28515625" style="165" customWidth="1"/>
    <col min="8706" max="8706" width="30.85546875" style="165" customWidth="1"/>
    <col min="8707" max="8709" width="12.7109375" style="165" customWidth="1"/>
    <col min="8710" max="8710" width="10.7109375" style="165" customWidth="1"/>
    <col min="8711" max="8716" width="11.42578125" style="165"/>
    <col min="8717" max="8717" width="13.7109375" style="165" customWidth="1"/>
    <col min="8718" max="8960" width="11.42578125" style="165"/>
    <col min="8961" max="8961" width="13.28515625" style="165" customWidth="1"/>
    <col min="8962" max="8962" width="30.85546875" style="165" customWidth="1"/>
    <col min="8963" max="8965" width="12.7109375" style="165" customWidth="1"/>
    <col min="8966" max="8966" width="10.7109375" style="165" customWidth="1"/>
    <col min="8967" max="8972" width="11.42578125" style="165"/>
    <col min="8973" max="8973" width="13.7109375" style="165" customWidth="1"/>
    <col min="8974" max="9216" width="11.42578125" style="165"/>
    <col min="9217" max="9217" width="13.28515625" style="165" customWidth="1"/>
    <col min="9218" max="9218" width="30.85546875" style="165" customWidth="1"/>
    <col min="9219" max="9221" width="12.7109375" style="165" customWidth="1"/>
    <col min="9222" max="9222" width="10.7109375" style="165" customWidth="1"/>
    <col min="9223" max="9228" width="11.42578125" style="165"/>
    <col min="9229" max="9229" width="13.7109375" style="165" customWidth="1"/>
    <col min="9230" max="9472" width="11.42578125" style="165"/>
    <col min="9473" max="9473" width="13.28515625" style="165" customWidth="1"/>
    <col min="9474" max="9474" width="30.85546875" style="165" customWidth="1"/>
    <col min="9475" max="9477" width="12.7109375" style="165" customWidth="1"/>
    <col min="9478" max="9478" width="10.7109375" style="165" customWidth="1"/>
    <col min="9479" max="9484" width="11.42578125" style="165"/>
    <col min="9485" max="9485" width="13.7109375" style="165" customWidth="1"/>
    <col min="9486" max="9728" width="11.42578125" style="165"/>
    <col min="9729" max="9729" width="13.28515625" style="165" customWidth="1"/>
    <col min="9730" max="9730" width="30.85546875" style="165" customWidth="1"/>
    <col min="9731" max="9733" width="12.7109375" style="165" customWidth="1"/>
    <col min="9734" max="9734" width="10.7109375" style="165" customWidth="1"/>
    <col min="9735" max="9740" width="11.42578125" style="165"/>
    <col min="9741" max="9741" width="13.7109375" style="165" customWidth="1"/>
    <col min="9742" max="9984" width="11.42578125" style="165"/>
    <col min="9985" max="9985" width="13.28515625" style="165" customWidth="1"/>
    <col min="9986" max="9986" width="30.85546875" style="165" customWidth="1"/>
    <col min="9987" max="9989" width="12.7109375" style="165" customWidth="1"/>
    <col min="9990" max="9990" width="10.7109375" style="165" customWidth="1"/>
    <col min="9991" max="9996" width="11.42578125" style="165"/>
    <col min="9997" max="9997" width="13.7109375" style="165" customWidth="1"/>
    <col min="9998" max="10240" width="11.42578125" style="165"/>
    <col min="10241" max="10241" width="13.28515625" style="165" customWidth="1"/>
    <col min="10242" max="10242" width="30.85546875" style="165" customWidth="1"/>
    <col min="10243" max="10245" width="12.7109375" style="165" customWidth="1"/>
    <col min="10246" max="10246" width="10.7109375" style="165" customWidth="1"/>
    <col min="10247" max="10252" width="11.42578125" style="165"/>
    <col min="10253" max="10253" width="13.7109375" style="165" customWidth="1"/>
    <col min="10254" max="10496" width="11.42578125" style="165"/>
    <col min="10497" max="10497" width="13.28515625" style="165" customWidth="1"/>
    <col min="10498" max="10498" width="30.85546875" style="165" customWidth="1"/>
    <col min="10499" max="10501" width="12.7109375" style="165" customWidth="1"/>
    <col min="10502" max="10502" width="10.7109375" style="165" customWidth="1"/>
    <col min="10503" max="10508" width="11.42578125" style="165"/>
    <col min="10509" max="10509" width="13.7109375" style="165" customWidth="1"/>
    <col min="10510" max="10752" width="11.42578125" style="165"/>
    <col min="10753" max="10753" width="13.28515625" style="165" customWidth="1"/>
    <col min="10754" max="10754" width="30.85546875" style="165" customWidth="1"/>
    <col min="10755" max="10757" width="12.7109375" style="165" customWidth="1"/>
    <col min="10758" max="10758" width="10.7109375" style="165" customWidth="1"/>
    <col min="10759" max="10764" width="11.42578125" style="165"/>
    <col min="10765" max="10765" width="13.7109375" style="165" customWidth="1"/>
    <col min="10766" max="11008" width="11.42578125" style="165"/>
    <col min="11009" max="11009" width="13.28515625" style="165" customWidth="1"/>
    <col min="11010" max="11010" width="30.85546875" style="165" customWidth="1"/>
    <col min="11011" max="11013" width="12.7109375" style="165" customWidth="1"/>
    <col min="11014" max="11014" width="10.7109375" style="165" customWidth="1"/>
    <col min="11015" max="11020" width="11.42578125" style="165"/>
    <col min="11021" max="11021" width="13.7109375" style="165" customWidth="1"/>
    <col min="11022" max="11264" width="11.42578125" style="165"/>
    <col min="11265" max="11265" width="13.28515625" style="165" customWidth="1"/>
    <col min="11266" max="11266" width="30.85546875" style="165" customWidth="1"/>
    <col min="11267" max="11269" width="12.7109375" style="165" customWidth="1"/>
    <col min="11270" max="11270" width="10.7109375" style="165" customWidth="1"/>
    <col min="11271" max="11276" width="11.42578125" style="165"/>
    <col min="11277" max="11277" width="13.7109375" style="165" customWidth="1"/>
    <col min="11278" max="11520" width="11.42578125" style="165"/>
    <col min="11521" max="11521" width="13.28515625" style="165" customWidth="1"/>
    <col min="11522" max="11522" width="30.85546875" style="165" customWidth="1"/>
    <col min="11523" max="11525" width="12.7109375" style="165" customWidth="1"/>
    <col min="11526" max="11526" width="10.7109375" style="165" customWidth="1"/>
    <col min="11527" max="11532" width="11.42578125" style="165"/>
    <col min="11533" max="11533" width="13.7109375" style="165" customWidth="1"/>
    <col min="11534" max="11776" width="11.42578125" style="165"/>
    <col min="11777" max="11777" width="13.28515625" style="165" customWidth="1"/>
    <col min="11778" max="11778" width="30.85546875" style="165" customWidth="1"/>
    <col min="11779" max="11781" width="12.7109375" style="165" customWidth="1"/>
    <col min="11782" max="11782" width="10.7109375" style="165" customWidth="1"/>
    <col min="11783" max="11788" width="11.42578125" style="165"/>
    <col min="11789" max="11789" width="13.7109375" style="165" customWidth="1"/>
    <col min="11790" max="12032" width="11.42578125" style="165"/>
    <col min="12033" max="12033" width="13.28515625" style="165" customWidth="1"/>
    <col min="12034" max="12034" width="30.85546875" style="165" customWidth="1"/>
    <col min="12035" max="12037" width="12.7109375" style="165" customWidth="1"/>
    <col min="12038" max="12038" width="10.7109375" style="165" customWidth="1"/>
    <col min="12039" max="12044" width="11.42578125" style="165"/>
    <col min="12045" max="12045" width="13.7109375" style="165" customWidth="1"/>
    <col min="12046" max="12288" width="11.42578125" style="165"/>
    <col min="12289" max="12289" width="13.28515625" style="165" customWidth="1"/>
    <col min="12290" max="12290" width="30.85546875" style="165" customWidth="1"/>
    <col min="12291" max="12293" width="12.7109375" style="165" customWidth="1"/>
    <col min="12294" max="12294" width="10.7109375" style="165" customWidth="1"/>
    <col min="12295" max="12300" width="11.42578125" style="165"/>
    <col min="12301" max="12301" width="13.7109375" style="165" customWidth="1"/>
    <col min="12302" max="12544" width="11.42578125" style="165"/>
    <col min="12545" max="12545" width="13.28515625" style="165" customWidth="1"/>
    <col min="12546" max="12546" width="30.85546875" style="165" customWidth="1"/>
    <col min="12547" max="12549" width="12.7109375" style="165" customWidth="1"/>
    <col min="12550" max="12550" width="10.7109375" style="165" customWidth="1"/>
    <col min="12551" max="12556" width="11.42578125" style="165"/>
    <col min="12557" max="12557" width="13.7109375" style="165" customWidth="1"/>
    <col min="12558" max="12800" width="11.42578125" style="165"/>
    <col min="12801" max="12801" width="13.28515625" style="165" customWidth="1"/>
    <col min="12802" max="12802" width="30.85546875" style="165" customWidth="1"/>
    <col min="12803" max="12805" width="12.7109375" style="165" customWidth="1"/>
    <col min="12806" max="12806" width="10.7109375" style="165" customWidth="1"/>
    <col min="12807" max="12812" width="11.42578125" style="165"/>
    <col min="12813" max="12813" width="13.7109375" style="165" customWidth="1"/>
    <col min="12814" max="13056" width="11.42578125" style="165"/>
    <col min="13057" max="13057" width="13.28515625" style="165" customWidth="1"/>
    <col min="13058" max="13058" width="30.85546875" style="165" customWidth="1"/>
    <col min="13059" max="13061" width="12.7109375" style="165" customWidth="1"/>
    <col min="13062" max="13062" width="10.7109375" style="165" customWidth="1"/>
    <col min="13063" max="13068" width="11.42578125" style="165"/>
    <col min="13069" max="13069" width="13.7109375" style="165" customWidth="1"/>
    <col min="13070" max="13312" width="11.42578125" style="165"/>
    <col min="13313" max="13313" width="13.28515625" style="165" customWidth="1"/>
    <col min="13314" max="13314" width="30.85546875" style="165" customWidth="1"/>
    <col min="13315" max="13317" width="12.7109375" style="165" customWidth="1"/>
    <col min="13318" max="13318" width="10.7109375" style="165" customWidth="1"/>
    <col min="13319" max="13324" width="11.42578125" style="165"/>
    <col min="13325" max="13325" width="13.7109375" style="165" customWidth="1"/>
    <col min="13326" max="13568" width="11.42578125" style="165"/>
    <col min="13569" max="13569" width="13.28515625" style="165" customWidth="1"/>
    <col min="13570" max="13570" width="30.85546875" style="165" customWidth="1"/>
    <col min="13571" max="13573" width="12.7109375" style="165" customWidth="1"/>
    <col min="13574" max="13574" width="10.7109375" style="165" customWidth="1"/>
    <col min="13575" max="13580" width="11.42578125" style="165"/>
    <col min="13581" max="13581" width="13.7109375" style="165" customWidth="1"/>
    <col min="13582" max="13824" width="11.42578125" style="165"/>
    <col min="13825" max="13825" width="13.28515625" style="165" customWidth="1"/>
    <col min="13826" max="13826" width="30.85546875" style="165" customWidth="1"/>
    <col min="13827" max="13829" width="12.7109375" style="165" customWidth="1"/>
    <col min="13830" max="13830" width="10.7109375" style="165" customWidth="1"/>
    <col min="13831" max="13836" width="11.42578125" style="165"/>
    <col min="13837" max="13837" width="13.7109375" style="165" customWidth="1"/>
    <col min="13838" max="14080" width="11.42578125" style="165"/>
    <col min="14081" max="14081" width="13.28515625" style="165" customWidth="1"/>
    <col min="14082" max="14082" width="30.85546875" style="165" customWidth="1"/>
    <col min="14083" max="14085" width="12.7109375" style="165" customWidth="1"/>
    <col min="14086" max="14086" width="10.7109375" style="165" customWidth="1"/>
    <col min="14087" max="14092" width="11.42578125" style="165"/>
    <col min="14093" max="14093" width="13.7109375" style="165" customWidth="1"/>
    <col min="14094" max="14336" width="11.42578125" style="165"/>
    <col min="14337" max="14337" width="13.28515625" style="165" customWidth="1"/>
    <col min="14338" max="14338" width="30.85546875" style="165" customWidth="1"/>
    <col min="14339" max="14341" width="12.7109375" style="165" customWidth="1"/>
    <col min="14342" max="14342" width="10.7109375" style="165" customWidth="1"/>
    <col min="14343" max="14348" width="11.42578125" style="165"/>
    <col min="14349" max="14349" width="13.7109375" style="165" customWidth="1"/>
    <col min="14350" max="14592" width="11.42578125" style="165"/>
    <col min="14593" max="14593" width="13.28515625" style="165" customWidth="1"/>
    <col min="14594" max="14594" width="30.85546875" style="165" customWidth="1"/>
    <col min="14595" max="14597" width="12.7109375" style="165" customWidth="1"/>
    <col min="14598" max="14598" width="10.7109375" style="165" customWidth="1"/>
    <col min="14599" max="14604" width="11.42578125" style="165"/>
    <col min="14605" max="14605" width="13.7109375" style="165" customWidth="1"/>
    <col min="14606" max="14848" width="11.42578125" style="165"/>
    <col min="14849" max="14849" width="13.28515625" style="165" customWidth="1"/>
    <col min="14850" max="14850" width="30.85546875" style="165" customWidth="1"/>
    <col min="14851" max="14853" width="12.7109375" style="165" customWidth="1"/>
    <col min="14854" max="14854" width="10.7109375" style="165" customWidth="1"/>
    <col min="14855" max="14860" width="11.42578125" style="165"/>
    <col min="14861" max="14861" width="13.7109375" style="165" customWidth="1"/>
    <col min="14862" max="15104" width="11.42578125" style="165"/>
    <col min="15105" max="15105" width="13.28515625" style="165" customWidth="1"/>
    <col min="15106" max="15106" width="30.85546875" style="165" customWidth="1"/>
    <col min="15107" max="15109" width="12.7109375" style="165" customWidth="1"/>
    <col min="15110" max="15110" width="10.7109375" style="165" customWidth="1"/>
    <col min="15111" max="15116" width="11.42578125" style="165"/>
    <col min="15117" max="15117" width="13.7109375" style="165" customWidth="1"/>
    <col min="15118" max="15360" width="11.42578125" style="165"/>
    <col min="15361" max="15361" width="13.28515625" style="165" customWidth="1"/>
    <col min="15362" max="15362" width="30.85546875" style="165" customWidth="1"/>
    <col min="15363" max="15365" width="12.7109375" style="165" customWidth="1"/>
    <col min="15366" max="15366" width="10.7109375" style="165" customWidth="1"/>
    <col min="15367" max="15372" width="11.42578125" style="165"/>
    <col min="15373" max="15373" width="13.7109375" style="165" customWidth="1"/>
    <col min="15374" max="15616" width="11.42578125" style="165"/>
    <col min="15617" max="15617" width="13.28515625" style="165" customWidth="1"/>
    <col min="15618" max="15618" width="30.85546875" style="165" customWidth="1"/>
    <col min="15619" max="15621" width="12.7109375" style="165" customWidth="1"/>
    <col min="15622" max="15622" width="10.7109375" style="165" customWidth="1"/>
    <col min="15623" max="15628" width="11.42578125" style="165"/>
    <col min="15629" max="15629" width="13.7109375" style="165" customWidth="1"/>
    <col min="15630" max="15872" width="11.42578125" style="165"/>
    <col min="15873" max="15873" width="13.28515625" style="165" customWidth="1"/>
    <col min="15874" max="15874" width="30.85546875" style="165" customWidth="1"/>
    <col min="15875" max="15877" width="12.7109375" style="165" customWidth="1"/>
    <col min="15878" max="15878" width="10.7109375" style="165" customWidth="1"/>
    <col min="15879" max="15884" width="11.42578125" style="165"/>
    <col min="15885" max="15885" width="13.7109375" style="165" customWidth="1"/>
    <col min="15886" max="16128" width="11.42578125" style="165"/>
    <col min="16129" max="16129" width="13.28515625" style="165" customWidth="1"/>
    <col min="16130" max="16130" width="30.85546875" style="165" customWidth="1"/>
    <col min="16131" max="16133" width="12.7109375" style="165" customWidth="1"/>
    <col min="16134" max="16134" width="10.7109375" style="165" customWidth="1"/>
    <col min="16135" max="16140" width="11.42578125" style="165"/>
    <col min="16141" max="16141" width="13.7109375" style="165" customWidth="1"/>
    <col min="16142" max="16384" width="11.42578125" style="165"/>
  </cols>
  <sheetData>
    <row r="1" spans="2:9" ht="15" customHeight="1"/>
    <row r="2" spans="2:9" ht="15" customHeight="1"/>
    <row r="3" spans="2:9" ht="15" customHeight="1"/>
    <row r="4" spans="2:9" ht="15" customHeight="1"/>
    <row r="5" spans="2:9" ht="36" customHeight="1">
      <c r="B5" s="352" t="s">
        <v>284</v>
      </c>
      <c r="C5" s="352"/>
      <c r="D5" s="352"/>
      <c r="E5" s="352"/>
    </row>
    <row r="6" spans="2:9" ht="30" customHeight="1">
      <c r="B6" s="103" t="s">
        <v>285</v>
      </c>
      <c r="C6" s="91" t="str">
        <f>actualizaciones!A3</f>
        <v>acumulado julio 2010</v>
      </c>
      <c r="D6" s="91" t="str">
        <f>actualizaciones!A2</f>
        <v xml:space="preserve">acumulado julio 2011 </v>
      </c>
      <c r="E6" s="247" t="s">
        <v>280</v>
      </c>
    </row>
    <row r="7" spans="2:9" ht="15" customHeight="1">
      <c r="B7" s="204" t="s">
        <v>45</v>
      </c>
      <c r="C7" s="251"/>
      <c r="D7" s="251"/>
      <c r="E7" s="251"/>
    </row>
    <row r="8" spans="2:9" ht="15" customHeight="1">
      <c r="B8" s="252" t="s">
        <v>83</v>
      </c>
      <c r="C8" s="253">
        <v>54.358202977071883</v>
      </c>
      <c r="D8" s="253">
        <v>62.571025114743321</v>
      </c>
      <c r="E8" s="254">
        <f>D8/C8-1</f>
        <v>0.15108707955514245</v>
      </c>
    </row>
    <row r="9" spans="2:9" ht="15" customHeight="1">
      <c r="B9" s="255" t="s">
        <v>161</v>
      </c>
      <c r="C9" s="256">
        <v>63.816408769433401</v>
      </c>
      <c r="D9" s="256">
        <v>73.6594312858889</v>
      </c>
      <c r="E9" s="257">
        <f t="shared" ref="E9:E10" si="0">D9/C9-1</f>
        <v>0.15423968076953409</v>
      </c>
      <c r="F9" s="258"/>
    </row>
    <row r="10" spans="2:9" ht="15" customHeight="1">
      <c r="B10" s="255" t="s">
        <v>166</v>
      </c>
      <c r="C10" s="256">
        <v>45.442623699464505</v>
      </c>
      <c r="D10" s="256">
        <v>51.620471840500116</v>
      </c>
      <c r="E10" s="257">
        <f t="shared" si="0"/>
        <v>0.1359483154382306</v>
      </c>
      <c r="F10" s="258"/>
    </row>
    <row r="11" spans="2:9" ht="15" customHeight="1">
      <c r="B11" s="204" t="s">
        <v>286</v>
      </c>
      <c r="C11" s="259"/>
      <c r="D11" s="259"/>
      <c r="E11" s="260"/>
    </row>
    <row r="12" spans="2:9" ht="15" customHeight="1">
      <c r="B12" s="252" t="s">
        <v>83</v>
      </c>
      <c r="C12" s="253">
        <v>51.94728590792441</v>
      </c>
      <c r="D12" s="253">
        <v>56.838527848777346</v>
      </c>
      <c r="E12" s="254">
        <f t="shared" ref="E12:E14" si="1">D12/C12-1</f>
        <v>9.4157795837930269E-2</v>
      </c>
      <c r="I12" s="165" t="s">
        <v>275</v>
      </c>
    </row>
    <row r="13" spans="2:9" ht="15" customHeight="1">
      <c r="B13" s="255" t="s">
        <v>161</v>
      </c>
      <c r="C13" s="256">
        <v>57.685173660547591</v>
      </c>
      <c r="D13" s="256">
        <v>62.672561211812237</v>
      </c>
      <c r="E13" s="257">
        <f t="shared" si="1"/>
        <v>8.6458742078393991E-2</v>
      </c>
      <c r="F13" s="258"/>
    </row>
    <row r="14" spans="2:9" ht="15" customHeight="1">
      <c r="B14" s="255" t="s">
        <v>166</v>
      </c>
      <c r="C14" s="256">
        <v>43.012707462852369</v>
      </c>
      <c r="D14" s="256">
        <v>46.252029344572918</v>
      </c>
      <c r="E14" s="257">
        <f t="shared" si="1"/>
        <v>7.5310810985757426E-2</v>
      </c>
      <c r="F14" s="258"/>
    </row>
    <row r="15" spans="2:9" ht="15" customHeight="1">
      <c r="B15" s="204" t="s">
        <v>71</v>
      </c>
      <c r="C15" s="259"/>
      <c r="D15" s="259"/>
      <c r="E15" s="260"/>
      <c r="F15" s="258"/>
    </row>
    <row r="16" spans="2:9" ht="15" customHeight="1">
      <c r="B16" s="252" t="s">
        <v>83</v>
      </c>
      <c r="C16" s="248">
        <v>53.995217413409307</v>
      </c>
      <c r="D16" s="248">
        <v>59.024602473662831</v>
      </c>
      <c r="E16" s="254">
        <f>D16/C16-1</f>
        <v>9.3145009894978426E-2</v>
      </c>
    </row>
    <row r="17" spans="1:12" ht="15" customHeight="1">
      <c r="B17" s="255" t="s">
        <v>161</v>
      </c>
      <c r="C17" s="250">
        <v>59.811096091345739</v>
      </c>
      <c r="D17" s="250">
        <v>65.441300613624193</v>
      </c>
      <c r="E17" s="257">
        <f>D17/C17-1</f>
        <v>9.413311058001339E-2</v>
      </c>
      <c r="F17" s="258"/>
    </row>
    <row r="18" spans="1:12" ht="15" customHeight="1">
      <c r="B18" s="255" t="s">
        <v>166</v>
      </c>
      <c r="C18" s="250">
        <v>44.99512858618619</v>
      </c>
      <c r="D18" s="250">
        <v>47.278604451485847</v>
      </c>
      <c r="E18" s="257">
        <f>D18/C18-1</f>
        <v>5.0749401925271886E-2</v>
      </c>
      <c r="F18" s="258"/>
    </row>
    <row r="19" spans="1:12" ht="30" customHeight="1">
      <c r="B19" s="342" t="s">
        <v>227</v>
      </c>
      <c r="C19" s="342"/>
      <c r="D19" s="342"/>
      <c r="E19" s="342"/>
    </row>
    <row r="20" spans="1:12" ht="15" customHeight="1" thickBot="1">
      <c r="B20" s="261"/>
      <c r="C20" s="262"/>
      <c r="D20" s="262"/>
    </row>
    <row r="21" spans="1:12" ht="30" customHeight="1" thickBot="1">
      <c r="B21" s="230"/>
      <c r="C21" s="230"/>
      <c r="D21" s="230"/>
      <c r="E21" s="71" t="s">
        <v>98</v>
      </c>
      <c r="F21" s="230"/>
      <c r="G21" s="230"/>
      <c r="H21" s="230"/>
      <c r="I21" s="230"/>
      <c r="J21" s="230"/>
      <c r="K21" s="230"/>
      <c r="L21" s="230"/>
    </row>
    <row r="28" spans="1:12">
      <c r="A28" s="165" t="s">
        <v>275</v>
      </c>
      <c r="B28" s="165" t="s">
        <v>275</v>
      </c>
    </row>
  </sheetData>
  <mergeCells count="2">
    <mergeCell ref="B5:E5"/>
    <mergeCell ref="B19:E19"/>
  </mergeCells>
  <hyperlinks>
    <hyperlink ref="E21" location="'gráfica IO zonas y tipologí (2)'!A1" tooltip="Ir a gráfica" display="Gráfica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2" fitToHeight="2" orientation="landscape" r:id="rId1"/>
  <headerFooter scaleWithDoc="0">
    <oddHeader>&amp;L&amp;G&amp;RTurismo en Cifras (acumulado julio 2011)</oddHeader>
    <oddFooter>&amp;CTurismo de Tenerife</oddFooter>
  </headerFooter>
  <colBreaks count="1" manualBreakCount="1">
    <brk id="5" max="1048575" man="1"/>
  </colBreaks>
  <drawing r:id="rId2"/>
  <legacyDrawingHF r:id="rId3"/>
</worksheet>
</file>

<file path=xl/worksheets/sheet53.xml><?xml version="1.0" encoding="utf-8"?>
<worksheet xmlns="http://schemas.openxmlformats.org/spreadsheetml/2006/main" xmlns:r="http://schemas.openxmlformats.org/officeDocument/2006/relationships">
  <sheetPr codeName="Hoja53">
    <tabColor rgb="FF000099"/>
    <pageSetUpPr autoPageBreaks="0" fitToPage="1"/>
  </sheetPr>
  <dimension ref="B1:U29"/>
  <sheetViews>
    <sheetView showGridLines="0" showRowColHeaders="0" showOutlineSymbols="0" zoomScaleNormal="100" workbookViewId="0">
      <selection activeCell="B2" sqref="B2"/>
    </sheetView>
  </sheetViews>
  <sheetFormatPr baseColWidth="10" defaultRowHeight="12.75"/>
  <cols>
    <col min="1" max="1" width="15.7109375" style="2" customWidth="1"/>
    <col min="2" max="8" width="11.42578125" style="2"/>
    <col min="9" max="9" width="12.5703125" style="2" customWidth="1"/>
    <col min="10" max="21" width="11.42578125" style="2"/>
    <col min="22" max="22" width="41" style="2" customWidth="1"/>
    <col min="23" max="23" width="12.7109375" style="2" customWidth="1"/>
    <col min="24" max="24" width="12.85546875" style="2" customWidth="1"/>
    <col min="25" max="25" width="10.5703125" style="2" customWidth="1"/>
    <col min="26" max="26" width="10.7109375" style="2" customWidth="1"/>
    <col min="27" max="32" width="11.42578125" style="2"/>
    <col min="33" max="33" width="13.7109375" style="2" customWidth="1"/>
    <col min="34" max="264" width="11.42578125" style="2"/>
    <col min="265" max="265" width="12.5703125" style="2" customWidth="1"/>
    <col min="266" max="277" width="11.42578125" style="2"/>
    <col min="278" max="278" width="41" style="2" customWidth="1"/>
    <col min="279" max="279" width="12.7109375" style="2" customWidth="1"/>
    <col min="280" max="280" width="12.85546875" style="2" customWidth="1"/>
    <col min="281" max="281" width="10.5703125" style="2" customWidth="1"/>
    <col min="282" max="282" width="10.7109375" style="2" customWidth="1"/>
    <col min="283" max="288" width="11.42578125" style="2"/>
    <col min="289" max="289" width="13.7109375" style="2" customWidth="1"/>
    <col min="290" max="520" width="11.42578125" style="2"/>
    <col min="521" max="521" width="12.5703125" style="2" customWidth="1"/>
    <col min="522" max="533" width="11.42578125" style="2"/>
    <col min="534" max="534" width="41" style="2" customWidth="1"/>
    <col min="535" max="535" width="12.7109375" style="2" customWidth="1"/>
    <col min="536" max="536" width="12.85546875" style="2" customWidth="1"/>
    <col min="537" max="537" width="10.5703125" style="2" customWidth="1"/>
    <col min="538" max="538" width="10.7109375" style="2" customWidth="1"/>
    <col min="539" max="544" width="11.42578125" style="2"/>
    <col min="545" max="545" width="13.7109375" style="2" customWidth="1"/>
    <col min="546" max="776" width="11.42578125" style="2"/>
    <col min="777" max="777" width="12.5703125" style="2" customWidth="1"/>
    <col min="778" max="789" width="11.42578125" style="2"/>
    <col min="790" max="790" width="41" style="2" customWidth="1"/>
    <col min="791" max="791" width="12.7109375" style="2" customWidth="1"/>
    <col min="792" max="792" width="12.85546875" style="2" customWidth="1"/>
    <col min="793" max="793" width="10.5703125" style="2" customWidth="1"/>
    <col min="794" max="794" width="10.7109375" style="2" customWidth="1"/>
    <col min="795" max="800" width="11.42578125" style="2"/>
    <col min="801" max="801" width="13.7109375" style="2" customWidth="1"/>
    <col min="802" max="1032" width="11.42578125" style="2"/>
    <col min="1033" max="1033" width="12.5703125" style="2" customWidth="1"/>
    <col min="1034" max="1045" width="11.42578125" style="2"/>
    <col min="1046" max="1046" width="41" style="2" customWidth="1"/>
    <col min="1047" max="1047" width="12.7109375" style="2" customWidth="1"/>
    <col min="1048" max="1048" width="12.85546875" style="2" customWidth="1"/>
    <col min="1049" max="1049" width="10.5703125" style="2" customWidth="1"/>
    <col min="1050" max="1050" width="10.7109375" style="2" customWidth="1"/>
    <col min="1051" max="1056" width="11.42578125" style="2"/>
    <col min="1057" max="1057" width="13.7109375" style="2" customWidth="1"/>
    <col min="1058" max="1288" width="11.42578125" style="2"/>
    <col min="1289" max="1289" width="12.5703125" style="2" customWidth="1"/>
    <col min="1290" max="1301" width="11.42578125" style="2"/>
    <col min="1302" max="1302" width="41" style="2" customWidth="1"/>
    <col min="1303" max="1303" width="12.7109375" style="2" customWidth="1"/>
    <col min="1304" max="1304" width="12.85546875" style="2" customWidth="1"/>
    <col min="1305" max="1305" width="10.5703125" style="2" customWidth="1"/>
    <col min="1306" max="1306" width="10.7109375" style="2" customWidth="1"/>
    <col min="1307" max="1312" width="11.42578125" style="2"/>
    <col min="1313" max="1313" width="13.7109375" style="2" customWidth="1"/>
    <col min="1314" max="1544" width="11.42578125" style="2"/>
    <col min="1545" max="1545" width="12.5703125" style="2" customWidth="1"/>
    <col min="1546" max="1557" width="11.42578125" style="2"/>
    <col min="1558" max="1558" width="41" style="2" customWidth="1"/>
    <col min="1559" max="1559" width="12.7109375" style="2" customWidth="1"/>
    <col min="1560" max="1560" width="12.85546875" style="2" customWidth="1"/>
    <col min="1561" max="1561" width="10.5703125" style="2" customWidth="1"/>
    <col min="1562" max="1562" width="10.7109375" style="2" customWidth="1"/>
    <col min="1563" max="1568" width="11.42578125" style="2"/>
    <col min="1569" max="1569" width="13.7109375" style="2" customWidth="1"/>
    <col min="1570" max="1800" width="11.42578125" style="2"/>
    <col min="1801" max="1801" width="12.5703125" style="2" customWidth="1"/>
    <col min="1802" max="1813" width="11.42578125" style="2"/>
    <col min="1814" max="1814" width="41" style="2" customWidth="1"/>
    <col min="1815" max="1815" width="12.7109375" style="2" customWidth="1"/>
    <col min="1816" max="1816" width="12.85546875" style="2" customWidth="1"/>
    <col min="1817" max="1817" width="10.5703125" style="2" customWidth="1"/>
    <col min="1818" max="1818" width="10.7109375" style="2" customWidth="1"/>
    <col min="1819" max="1824" width="11.42578125" style="2"/>
    <col min="1825" max="1825" width="13.7109375" style="2" customWidth="1"/>
    <col min="1826" max="2056" width="11.42578125" style="2"/>
    <col min="2057" max="2057" width="12.5703125" style="2" customWidth="1"/>
    <col min="2058" max="2069" width="11.42578125" style="2"/>
    <col min="2070" max="2070" width="41" style="2" customWidth="1"/>
    <col min="2071" max="2071" width="12.7109375" style="2" customWidth="1"/>
    <col min="2072" max="2072" width="12.85546875" style="2" customWidth="1"/>
    <col min="2073" max="2073" width="10.5703125" style="2" customWidth="1"/>
    <col min="2074" max="2074" width="10.7109375" style="2" customWidth="1"/>
    <col min="2075" max="2080" width="11.42578125" style="2"/>
    <col min="2081" max="2081" width="13.7109375" style="2" customWidth="1"/>
    <col min="2082" max="2312" width="11.42578125" style="2"/>
    <col min="2313" max="2313" width="12.5703125" style="2" customWidth="1"/>
    <col min="2314" max="2325" width="11.42578125" style="2"/>
    <col min="2326" max="2326" width="41" style="2" customWidth="1"/>
    <col min="2327" max="2327" width="12.7109375" style="2" customWidth="1"/>
    <col min="2328" max="2328" width="12.85546875" style="2" customWidth="1"/>
    <col min="2329" max="2329" width="10.5703125" style="2" customWidth="1"/>
    <col min="2330" max="2330" width="10.7109375" style="2" customWidth="1"/>
    <col min="2331" max="2336" width="11.42578125" style="2"/>
    <col min="2337" max="2337" width="13.7109375" style="2" customWidth="1"/>
    <col min="2338" max="2568" width="11.42578125" style="2"/>
    <col min="2569" max="2569" width="12.5703125" style="2" customWidth="1"/>
    <col min="2570" max="2581" width="11.42578125" style="2"/>
    <col min="2582" max="2582" width="41" style="2" customWidth="1"/>
    <col min="2583" max="2583" width="12.7109375" style="2" customWidth="1"/>
    <col min="2584" max="2584" width="12.85546875" style="2" customWidth="1"/>
    <col min="2585" max="2585" width="10.5703125" style="2" customWidth="1"/>
    <col min="2586" max="2586" width="10.7109375" style="2" customWidth="1"/>
    <col min="2587" max="2592" width="11.42578125" style="2"/>
    <col min="2593" max="2593" width="13.7109375" style="2" customWidth="1"/>
    <col min="2594" max="2824" width="11.42578125" style="2"/>
    <col min="2825" max="2825" width="12.5703125" style="2" customWidth="1"/>
    <col min="2826" max="2837" width="11.42578125" style="2"/>
    <col min="2838" max="2838" width="41" style="2" customWidth="1"/>
    <col min="2839" max="2839" width="12.7109375" style="2" customWidth="1"/>
    <col min="2840" max="2840" width="12.85546875" style="2" customWidth="1"/>
    <col min="2841" max="2841" width="10.5703125" style="2" customWidth="1"/>
    <col min="2842" max="2842" width="10.7109375" style="2" customWidth="1"/>
    <col min="2843" max="2848" width="11.42578125" style="2"/>
    <col min="2849" max="2849" width="13.7109375" style="2" customWidth="1"/>
    <col min="2850" max="3080" width="11.42578125" style="2"/>
    <col min="3081" max="3081" width="12.5703125" style="2" customWidth="1"/>
    <col min="3082" max="3093" width="11.42578125" style="2"/>
    <col min="3094" max="3094" width="41" style="2" customWidth="1"/>
    <col min="3095" max="3095" width="12.7109375" style="2" customWidth="1"/>
    <col min="3096" max="3096" width="12.85546875" style="2" customWidth="1"/>
    <col min="3097" max="3097" width="10.5703125" style="2" customWidth="1"/>
    <col min="3098" max="3098" width="10.7109375" style="2" customWidth="1"/>
    <col min="3099" max="3104" width="11.42578125" style="2"/>
    <col min="3105" max="3105" width="13.7109375" style="2" customWidth="1"/>
    <col min="3106" max="3336" width="11.42578125" style="2"/>
    <col min="3337" max="3337" width="12.5703125" style="2" customWidth="1"/>
    <col min="3338" max="3349" width="11.42578125" style="2"/>
    <col min="3350" max="3350" width="41" style="2" customWidth="1"/>
    <col min="3351" max="3351" width="12.7109375" style="2" customWidth="1"/>
    <col min="3352" max="3352" width="12.85546875" style="2" customWidth="1"/>
    <col min="3353" max="3353" width="10.5703125" style="2" customWidth="1"/>
    <col min="3354" max="3354" width="10.7109375" style="2" customWidth="1"/>
    <col min="3355" max="3360" width="11.42578125" style="2"/>
    <col min="3361" max="3361" width="13.7109375" style="2" customWidth="1"/>
    <col min="3362" max="3592" width="11.42578125" style="2"/>
    <col min="3593" max="3593" width="12.5703125" style="2" customWidth="1"/>
    <col min="3594" max="3605" width="11.42578125" style="2"/>
    <col min="3606" max="3606" width="41" style="2" customWidth="1"/>
    <col min="3607" max="3607" width="12.7109375" style="2" customWidth="1"/>
    <col min="3608" max="3608" width="12.85546875" style="2" customWidth="1"/>
    <col min="3609" max="3609" width="10.5703125" style="2" customWidth="1"/>
    <col min="3610" max="3610" width="10.7109375" style="2" customWidth="1"/>
    <col min="3611" max="3616" width="11.42578125" style="2"/>
    <col min="3617" max="3617" width="13.7109375" style="2" customWidth="1"/>
    <col min="3618" max="3848" width="11.42578125" style="2"/>
    <col min="3849" max="3849" width="12.5703125" style="2" customWidth="1"/>
    <col min="3850" max="3861" width="11.42578125" style="2"/>
    <col min="3862" max="3862" width="41" style="2" customWidth="1"/>
    <col min="3863" max="3863" width="12.7109375" style="2" customWidth="1"/>
    <col min="3864" max="3864" width="12.85546875" style="2" customWidth="1"/>
    <col min="3865" max="3865" width="10.5703125" style="2" customWidth="1"/>
    <col min="3866" max="3866" width="10.7109375" style="2" customWidth="1"/>
    <col min="3867" max="3872" width="11.42578125" style="2"/>
    <col min="3873" max="3873" width="13.7109375" style="2" customWidth="1"/>
    <col min="3874" max="4104" width="11.42578125" style="2"/>
    <col min="4105" max="4105" width="12.5703125" style="2" customWidth="1"/>
    <col min="4106" max="4117" width="11.42578125" style="2"/>
    <col min="4118" max="4118" width="41" style="2" customWidth="1"/>
    <col min="4119" max="4119" width="12.7109375" style="2" customWidth="1"/>
    <col min="4120" max="4120" width="12.85546875" style="2" customWidth="1"/>
    <col min="4121" max="4121" width="10.5703125" style="2" customWidth="1"/>
    <col min="4122" max="4122" width="10.7109375" style="2" customWidth="1"/>
    <col min="4123" max="4128" width="11.42578125" style="2"/>
    <col min="4129" max="4129" width="13.7109375" style="2" customWidth="1"/>
    <col min="4130" max="4360" width="11.42578125" style="2"/>
    <col min="4361" max="4361" width="12.5703125" style="2" customWidth="1"/>
    <col min="4362" max="4373" width="11.42578125" style="2"/>
    <col min="4374" max="4374" width="41" style="2" customWidth="1"/>
    <col min="4375" max="4375" width="12.7109375" style="2" customWidth="1"/>
    <col min="4376" max="4376" width="12.85546875" style="2" customWidth="1"/>
    <col min="4377" max="4377" width="10.5703125" style="2" customWidth="1"/>
    <col min="4378" max="4378" width="10.7109375" style="2" customWidth="1"/>
    <col min="4379" max="4384" width="11.42578125" style="2"/>
    <col min="4385" max="4385" width="13.7109375" style="2" customWidth="1"/>
    <col min="4386" max="4616" width="11.42578125" style="2"/>
    <col min="4617" max="4617" width="12.5703125" style="2" customWidth="1"/>
    <col min="4618" max="4629" width="11.42578125" style="2"/>
    <col min="4630" max="4630" width="41" style="2" customWidth="1"/>
    <col min="4631" max="4631" width="12.7109375" style="2" customWidth="1"/>
    <col min="4632" max="4632" width="12.85546875" style="2" customWidth="1"/>
    <col min="4633" max="4633" width="10.5703125" style="2" customWidth="1"/>
    <col min="4634" max="4634" width="10.7109375" style="2" customWidth="1"/>
    <col min="4635" max="4640" width="11.42578125" style="2"/>
    <col min="4641" max="4641" width="13.7109375" style="2" customWidth="1"/>
    <col min="4642" max="4872" width="11.42578125" style="2"/>
    <col min="4873" max="4873" width="12.5703125" style="2" customWidth="1"/>
    <col min="4874" max="4885" width="11.42578125" style="2"/>
    <col min="4886" max="4886" width="41" style="2" customWidth="1"/>
    <col min="4887" max="4887" width="12.7109375" style="2" customWidth="1"/>
    <col min="4888" max="4888" width="12.85546875" style="2" customWidth="1"/>
    <col min="4889" max="4889" width="10.5703125" style="2" customWidth="1"/>
    <col min="4890" max="4890" width="10.7109375" style="2" customWidth="1"/>
    <col min="4891" max="4896" width="11.42578125" style="2"/>
    <col min="4897" max="4897" width="13.7109375" style="2" customWidth="1"/>
    <col min="4898" max="5128" width="11.42578125" style="2"/>
    <col min="5129" max="5129" width="12.5703125" style="2" customWidth="1"/>
    <col min="5130" max="5141" width="11.42578125" style="2"/>
    <col min="5142" max="5142" width="41" style="2" customWidth="1"/>
    <col min="5143" max="5143" width="12.7109375" style="2" customWidth="1"/>
    <col min="5144" max="5144" width="12.85546875" style="2" customWidth="1"/>
    <col min="5145" max="5145" width="10.5703125" style="2" customWidth="1"/>
    <col min="5146" max="5146" width="10.7109375" style="2" customWidth="1"/>
    <col min="5147" max="5152" width="11.42578125" style="2"/>
    <col min="5153" max="5153" width="13.7109375" style="2" customWidth="1"/>
    <col min="5154" max="5384" width="11.42578125" style="2"/>
    <col min="5385" max="5385" width="12.5703125" style="2" customWidth="1"/>
    <col min="5386" max="5397" width="11.42578125" style="2"/>
    <col min="5398" max="5398" width="41" style="2" customWidth="1"/>
    <col min="5399" max="5399" width="12.7109375" style="2" customWidth="1"/>
    <col min="5400" max="5400" width="12.85546875" style="2" customWidth="1"/>
    <col min="5401" max="5401" width="10.5703125" style="2" customWidth="1"/>
    <col min="5402" max="5402" width="10.7109375" style="2" customWidth="1"/>
    <col min="5403" max="5408" width="11.42578125" style="2"/>
    <col min="5409" max="5409" width="13.7109375" style="2" customWidth="1"/>
    <col min="5410" max="5640" width="11.42578125" style="2"/>
    <col min="5641" max="5641" width="12.5703125" style="2" customWidth="1"/>
    <col min="5642" max="5653" width="11.42578125" style="2"/>
    <col min="5654" max="5654" width="41" style="2" customWidth="1"/>
    <col min="5655" max="5655" width="12.7109375" style="2" customWidth="1"/>
    <col min="5656" max="5656" width="12.85546875" style="2" customWidth="1"/>
    <col min="5657" max="5657" width="10.5703125" style="2" customWidth="1"/>
    <col min="5658" max="5658" width="10.7109375" style="2" customWidth="1"/>
    <col min="5659" max="5664" width="11.42578125" style="2"/>
    <col min="5665" max="5665" width="13.7109375" style="2" customWidth="1"/>
    <col min="5666" max="5896" width="11.42578125" style="2"/>
    <col min="5897" max="5897" width="12.5703125" style="2" customWidth="1"/>
    <col min="5898" max="5909" width="11.42578125" style="2"/>
    <col min="5910" max="5910" width="41" style="2" customWidth="1"/>
    <col min="5911" max="5911" width="12.7109375" style="2" customWidth="1"/>
    <col min="5912" max="5912" width="12.85546875" style="2" customWidth="1"/>
    <col min="5913" max="5913" width="10.5703125" style="2" customWidth="1"/>
    <col min="5914" max="5914" width="10.7109375" style="2" customWidth="1"/>
    <col min="5915" max="5920" width="11.42578125" style="2"/>
    <col min="5921" max="5921" width="13.7109375" style="2" customWidth="1"/>
    <col min="5922" max="6152" width="11.42578125" style="2"/>
    <col min="6153" max="6153" width="12.5703125" style="2" customWidth="1"/>
    <col min="6154" max="6165" width="11.42578125" style="2"/>
    <col min="6166" max="6166" width="41" style="2" customWidth="1"/>
    <col min="6167" max="6167" width="12.7109375" style="2" customWidth="1"/>
    <col min="6168" max="6168" width="12.85546875" style="2" customWidth="1"/>
    <col min="6169" max="6169" width="10.5703125" style="2" customWidth="1"/>
    <col min="6170" max="6170" width="10.7109375" style="2" customWidth="1"/>
    <col min="6171" max="6176" width="11.42578125" style="2"/>
    <col min="6177" max="6177" width="13.7109375" style="2" customWidth="1"/>
    <col min="6178" max="6408" width="11.42578125" style="2"/>
    <col min="6409" max="6409" width="12.5703125" style="2" customWidth="1"/>
    <col min="6410" max="6421" width="11.42578125" style="2"/>
    <col min="6422" max="6422" width="41" style="2" customWidth="1"/>
    <col min="6423" max="6423" width="12.7109375" style="2" customWidth="1"/>
    <col min="6424" max="6424" width="12.85546875" style="2" customWidth="1"/>
    <col min="6425" max="6425" width="10.5703125" style="2" customWidth="1"/>
    <col min="6426" max="6426" width="10.7109375" style="2" customWidth="1"/>
    <col min="6427" max="6432" width="11.42578125" style="2"/>
    <col min="6433" max="6433" width="13.7109375" style="2" customWidth="1"/>
    <col min="6434" max="6664" width="11.42578125" style="2"/>
    <col min="6665" max="6665" width="12.5703125" style="2" customWidth="1"/>
    <col min="6666" max="6677" width="11.42578125" style="2"/>
    <col min="6678" max="6678" width="41" style="2" customWidth="1"/>
    <col min="6679" max="6679" width="12.7109375" style="2" customWidth="1"/>
    <col min="6680" max="6680" width="12.85546875" style="2" customWidth="1"/>
    <col min="6681" max="6681" width="10.5703125" style="2" customWidth="1"/>
    <col min="6682" max="6682" width="10.7109375" style="2" customWidth="1"/>
    <col min="6683" max="6688" width="11.42578125" style="2"/>
    <col min="6689" max="6689" width="13.7109375" style="2" customWidth="1"/>
    <col min="6690" max="6920" width="11.42578125" style="2"/>
    <col min="6921" max="6921" width="12.5703125" style="2" customWidth="1"/>
    <col min="6922" max="6933" width="11.42578125" style="2"/>
    <col min="6934" max="6934" width="41" style="2" customWidth="1"/>
    <col min="6935" max="6935" width="12.7109375" style="2" customWidth="1"/>
    <col min="6936" max="6936" width="12.85546875" style="2" customWidth="1"/>
    <col min="6937" max="6937" width="10.5703125" style="2" customWidth="1"/>
    <col min="6938" max="6938" width="10.7109375" style="2" customWidth="1"/>
    <col min="6939" max="6944" width="11.42578125" style="2"/>
    <col min="6945" max="6945" width="13.7109375" style="2" customWidth="1"/>
    <col min="6946" max="7176" width="11.42578125" style="2"/>
    <col min="7177" max="7177" width="12.5703125" style="2" customWidth="1"/>
    <col min="7178" max="7189" width="11.42578125" style="2"/>
    <col min="7190" max="7190" width="41" style="2" customWidth="1"/>
    <col min="7191" max="7191" width="12.7109375" style="2" customWidth="1"/>
    <col min="7192" max="7192" width="12.85546875" style="2" customWidth="1"/>
    <col min="7193" max="7193" width="10.5703125" style="2" customWidth="1"/>
    <col min="7194" max="7194" width="10.7109375" style="2" customWidth="1"/>
    <col min="7195" max="7200" width="11.42578125" style="2"/>
    <col min="7201" max="7201" width="13.7109375" style="2" customWidth="1"/>
    <col min="7202" max="7432" width="11.42578125" style="2"/>
    <col min="7433" max="7433" width="12.5703125" style="2" customWidth="1"/>
    <col min="7434" max="7445" width="11.42578125" style="2"/>
    <col min="7446" max="7446" width="41" style="2" customWidth="1"/>
    <col min="7447" max="7447" width="12.7109375" style="2" customWidth="1"/>
    <col min="7448" max="7448" width="12.85546875" style="2" customWidth="1"/>
    <col min="7449" max="7449" width="10.5703125" style="2" customWidth="1"/>
    <col min="7450" max="7450" width="10.7109375" style="2" customWidth="1"/>
    <col min="7451" max="7456" width="11.42578125" style="2"/>
    <col min="7457" max="7457" width="13.7109375" style="2" customWidth="1"/>
    <col min="7458" max="7688" width="11.42578125" style="2"/>
    <col min="7689" max="7689" width="12.5703125" style="2" customWidth="1"/>
    <col min="7690" max="7701" width="11.42578125" style="2"/>
    <col min="7702" max="7702" width="41" style="2" customWidth="1"/>
    <col min="7703" max="7703" width="12.7109375" style="2" customWidth="1"/>
    <col min="7704" max="7704" width="12.85546875" style="2" customWidth="1"/>
    <col min="7705" max="7705" width="10.5703125" style="2" customWidth="1"/>
    <col min="7706" max="7706" width="10.7109375" style="2" customWidth="1"/>
    <col min="7707" max="7712" width="11.42578125" style="2"/>
    <col min="7713" max="7713" width="13.7109375" style="2" customWidth="1"/>
    <col min="7714" max="7944" width="11.42578125" style="2"/>
    <col min="7945" max="7945" width="12.5703125" style="2" customWidth="1"/>
    <col min="7946" max="7957" width="11.42578125" style="2"/>
    <col min="7958" max="7958" width="41" style="2" customWidth="1"/>
    <col min="7959" max="7959" width="12.7109375" style="2" customWidth="1"/>
    <col min="7960" max="7960" width="12.85546875" style="2" customWidth="1"/>
    <col min="7961" max="7961" width="10.5703125" style="2" customWidth="1"/>
    <col min="7962" max="7962" width="10.7109375" style="2" customWidth="1"/>
    <col min="7963" max="7968" width="11.42578125" style="2"/>
    <col min="7969" max="7969" width="13.7109375" style="2" customWidth="1"/>
    <col min="7970" max="8200" width="11.42578125" style="2"/>
    <col min="8201" max="8201" width="12.5703125" style="2" customWidth="1"/>
    <col min="8202" max="8213" width="11.42578125" style="2"/>
    <col min="8214" max="8214" width="41" style="2" customWidth="1"/>
    <col min="8215" max="8215" width="12.7109375" style="2" customWidth="1"/>
    <col min="8216" max="8216" width="12.85546875" style="2" customWidth="1"/>
    <col min="8217" max="8217" width="10.5703125" style="2" customWidth="1"/>
    <col min="8218" max="8218" width="10.7109375" style="2" customWidth="1"/>
    <col min="8219" max="8224" width="11.42578125" style="2"/>
    <col min="8225" max="8225" width="13.7109375" style="2" customWidth="1"/>
    <col min="8226" max="8456" width="11.42578125" style="2"/>
    <col min="8457" max="8457" width="12.5703125" style="2" customWidth="1"/>
    <col min="8458" max="8469" width="11.42578125" style="2"/>
    <col min="8470" max="8470" width="41" style="2" customWidth="1"/>
    <col min="8471" max="8471" width="12.7109375" style="2" customWidth="1"/>
    <col min="8472" max="8472" width="12.85546875" style="2" customWidth="1"/>
    <col min="8473" max="8473" width="10.5703125" style="2" customWidth="1"/>
    <col min="8474" max="8474" width="10.7109375" style="2" customWidth="1"/>
    <col min="8475" max="8480" width="11.42578125" style="2"/>
    <col min="8481" max="8481" width="13.7109375" style="2" customWidth="1"/>
    <col min="8482" max="8712" width="11.42578125" style="2"/>
    <col min="8713" max="8713" width="12.5703125" style="2" customWidth="1"/>
    <col min="8714" max="8725" width="11.42578125" style="2"/>
    <col min="8726" max="8726" width="41" style="2" customWidth="1"/>
    <col min="8727" max="8727" width="12.7109375" style="2" customWidth="1"/>
    <col min="8728" max="8728" width="12.85546875" style="2" customWidth="1"/>
    <col min="8729" max="8729" width="10.5703125" style="2" customWidth="1"/>
    <col min="8730" max="8730" width="10.7109375" style="2" customWidth="1"/>
    <col min="8731" max="8736" width="11.42578125" style="2"/>
    <col min="8737" max="8737" width="13.7109375" style="2" customWidth="1"/>
    <col min="8738" max="8968" width="11.42578125" style="2"/>
    <col min="8969" max="8969" width="12.5703125" style="2" customWidth="1"/>
    <col min="8970" max="8981" width="11.42578125" style="2"/>
    <col min="8982" max="8982" width="41" style="2" customWidth="1"/>
    <col min="8983" max="8983" width="12.7109375" style="2" customWidth="1"/>
    <col min="8984" max="8984" width="12.85546875" style="2" customWidth="1"/>
    <col min="8985" max="8985" width="10.5703125" style="2" customWidth="1"/>
    <col min="8986" max="8986" width="10.7109375" style="2" customWidth="1"/>
    <col min="8987" max="8992" width="11.42578125" style="2"/>
    <col min="8993" max="8993" width="13.7109375" style="2" customWidth="1"/>
    <col min="8994" max="9224" width="11.42578125" style="2"/>
    <col min="9225" max="9225" width="12.5703125" style="2" customWidth="1"/>
    <col min="9226" max="9237" width="11.42578125" style="2"/>
    <col min="9238" max="9238" width="41" style="2" customWidth="1"/>
    <col min="9239" max="9239" width="12.7109375" style="2" customWidth="1"/>
    <col min="9240" max="9240" width="12.85546875" style="2" customWidth="1"/>
    <col min="9241" max="9241" width="10.5703125" style="2" customWidth="1"/>
    <col min="9242" max="9242" width="10.7109375" style="2" customWidth="1"/>
    <col min="9243" max="9248" width="11.42578125" style="2"/>
    <col min="9249" max="9249" width="13.7109375" style="2" customWidth="1"/>
    <col min="9250" max="9480" width="11.42578125" style="2"/>
    <col min="9481" max="9481" width="12.5703125" style="2" customWidth="1"/>
    <col min="9482" max="9493" width="11.42578125" style="2"/>
    <col min="9494" max="9494" width="41" style="2" customWidth="1"/>
    <col min="9495" max="9495" width="12.7109375" style="2" customWidth="1"/>
    <col min="9496" max="9496" width="12.85546875" style="2" customWidth="1"/>
    <col min="9497" max="9497" width="10.5703125" style="2" customWidth="1"/>
    <col min="9498" max="9498" width="10.7109375" style="2" customWidth="1"/>
    <col min="9499" max="9504" width="11.42578125" style="2"/>
    <col min="9505" max="9505" width="13.7109375" style="2" customWidth="1"/>
    <col min="9506" max="9736" width="11.42578125" style="2"/>
    <col min="9737" max="9737" width="12.5703125" style="2" customWidth="1"/>
    <col min="9738" max="9749" width="11.42578125" style="2"/>
    <col min="9750" max="9750" width="41" style="2" customWidth="1"/>
    <col min="9751" max="9751" width="12.7109375" style="2" customWidth="1"/>
    <col min="9752" max="9752" width="12.85546875" style="2" customWidth="1"/>
    <col min="9753" max="9753" width="10.5703125" style="2" customWidth="1"/>
    <col min="9754" max="9754" width="10.7109375" style="2" customWidth="1"/>
    <col min="9755" max="9760" width="11.42578125" style="2"/>
    <col min="9761" max="9761" width="13.7109375" style="2" customWidth="1"/>
    <col min="9762" max="9992" width="11.42578125" style="2"/>
    <col min="9993" max="9993" width="12.5703125" style="2" customWidth="1"/>
    <col min="9994" max="10005" width="11.42578125" style="2"/>
    <col min="10006" max="10006" width="41" style="2" customWidth="1"/>
    <col min="10007" max="10007" width="12.7109375" style="2" customWidth="1"/>
    <col min="10008" max="10008" width="12.85546875" style="2" customWidth="1"/>
    <col min="10009" max="10009" width="10.5703125" style="2" customWidth="1"/>
    <col min="10010" max="10010" width="10.7109375" style="2" customWidth="1"/>
    <col min="10011" max="10016" width="11.42578125" style="2"/>
    <col min="10017" max="10017" width="13.7109375" style="2" customWidth="1"/>
    <col min="10018" max="10248" width="11.42578125" style="2"/>
    <col min="10249" max="10249" width="12.5703125" style="2" customWidth="1"/>
    <col min="10250" max="10261" width="11.42578125" style="2"/>
    <col min="10262" max="10262" width="41" style="2" customWidth="1"/>
    <col min="10263" max="10263" width="12.7109375" style="2" customWidth="1"/>
    <col min="10264" max="10264" width="12.85546875" style="2" customWidth="1"/>
    <col min="10265" max="10265" width="10.5703125" style="2" customWidth="1"/>
    <col min="10266" max="10266" width="10.7109375" style="2" customWidth="1"/>
    <col min="10267" max="10272" width="11.42578125" style="2"/>
    <col min="10273" max="10273" width="13.7109375" style="2" customWidth="1"/>
    <col min="10274" max="10504" width="11.42578125" style="2"/>
    <col min="10505" max="10505" width="12.5703125" style="2" customWidth="1"/>
    <col min="10506" max="10517" width="11.42578125" style="2"/>
    <col min="10518" max="10518" width="41" style="2" customWidth="1"/>
    <col min="10519" max="10519" width="12.7109375" style="2" customWidth="1"/>
    <col min="10520" max="10520" width="12.85546875" style="2" customWidth="1"/>
    <col min="10521" max="10521" width="10.5703125" style="2" customWidth="1"/>
    <col min="10522" max="10522" width="10.7109375" style="2" customWidth="1"/>
    <col min="10523" max="10528" width="11.42578125" style="2"/>
    <col min="10529" max="10529" width="13.7109375" style="2" customWidth="1"/>
    <col min="10530" max="10760" width="11.42578125" style="2"/>
    <col min="10761" max="10761" width="12.5703125" style="2" customWidth="1"/>
    <col min="10762" max="10773" width="11.42578125" style="2"/>
    <col min="10774" max="10774" width="41" style="2" customWidth="1"/>
    <col min="10775" max="10775" width="12.7109375" style="2" customWidth="1"/>
    <col min="10776" max="10776" width="12.85546875" style="2" customWidth="1"/>
    <col min="10777" max="10777" width="10.5703125" style="2" customWidth="1"/>
    <col min="10778" max="10778" width="10.7109375" style="2" customWidth="1"/>
    <col min="10779" max="10784" width="11.42578125" style="2"/>
    <col min="10785" max="10785" width="13.7109375" style="2" customWidth="1"/>
    <col min="10786" max="11016" width="11.42578125" style="2"/>
    <col min="11017" max="11017" width="12.5703125" style="2" customWidth="1"/>
    <col min="11018" max="11029" width="11.42578125" style="2"/>
    <col min="11030" max="11030" width="41" style="2" customWidth="1"/>
    <col min="11031" max="11031" width="12.7109375" style="2" customWidth="1"/>
    <col min="11032" max="11032" width="12.85546875" style="2" customWidth="1"/>
    <col min="11033" max="11033" width="10.5703125" style="2" customWidth="1"/>
    <col min="11034" max="11034" width="10.7109375" style="2" customWidth="1"/>
    <col min="11035" max="11040" width="11.42578125" style="2"/>
    <col min="11041" max="11041" width="13.7109375" style="2" customWidth="1"/>
    <col min="11042" max="11272" width="11.42578125" style="2"/>
    <col min="11273" max="11273" width="12.5703125" style="2" customWidth="1"/>
    <col min="11274" max="11285" width="11.42578125" style="2"/>
    <col min="11286" max="11286" width="41" style="2" customWidth="1"/>
    <col min="11287" max="11287" width="12.7109375" style="2" customWidth="1"/>
    <col min="11288" max="11288" width="12.85546875" style="2" customWidth="1"/>
    <col min="11289" max="11289" width="10.5703125" style="2" customWidth="1"/>
    <col min="11290" max="11290" width="10.7109375" style="2" customWidth="1"/>
    <col min="11291" max="11296" width="11.42578125" style="2"/>
    <col min="11297" max="11297" width="13.7109375" style="2" customWidth="1"/>
    <col min="11298" max="11528" width="11.42578125" style="2"/>
    <col min="11529" max="11529" width="12.5703125" style="2" customWidth="1"/>
    <col min="11530" max="11541" width="11.42578125" style="2"/>
    <col min="11542" max="11542" width="41" style="2" customWidth="1"/>
    <col min="11543" max="11543" width="12.7109375" style="2" customWidth="1"/>
    <col min="11544" max="11544" width="12.85546875" style="2" customWidth="1"/>
    <col min="11545" max="11545" width="10.5703125" style="2" customWidth="1"/>
    <col min="11546" max="11546" width="10.7109375" style="2" customWidth="1"/>
    <col min="11547" max="11552" width="11.42578125" style="2"/>
    <col min="11553" max="11553" width="13.7109375" style="2" customWidth="1"/>
    <col min="11554" max="11784" width="11.42578125" style="2"/>
    <col min="11785" max="11785" width="12.5703125" style="2" customWidth="1"/>
    <col min="11786" max="11797" width="11.42578125" style="2"/>
    <col min="11798" max="11798" width="41" style="2" customWidth="1"/>
    <col min="11799" max="11799" width="12.7109375" style="2" customWidth="1"/>
    <col min="11800" max="11800" width="12.85546875" style="2" customWidth="1"/>
    <col min="11801" max="11801" width="10.5703125" style="2" customWidth="1"/>
    <col min="11802" max="11802" width="10.7109375" style="2" customWidth="1"/>
    <col min="11803" max="11808" width="11.42578125" style="2"/>
    <col min="11809" max="11809" width="13.7109375" style="2" customWidth="1"/>
    <col min="11810" max="12040" width="11.42578125" style="2"/>
    <col min="12041" max="12041" width="12.5703125" style="2" customWidth="1"/>
    <col min="12042" max="12053" width="11.42578125" style="2"/>
    <col min="12054" max="12054" width="41" style="2" customWidth="1"/>
    <col min="12055" max="12055" width="12.7109375" style="2" customWidth="1"/>
    <col min="12056" max="12056" width="12.85546875" style="2" customWidth="1"/>
    <col min="12057" max="12057" width="10.5703125" style="2" customWidth="1"/>
    <col min="12058" max="12058" width="10.7109375" style="2" customWidth="1"/>
    <col min="12059" max="12064" width="11.42578125" style="2"/>
    <col min="12065" max="12065" width="13.7109375" style="2" customWidth="1"/>
    <col min="12066" max="12296" width="11.42578125" style="2"/>
    <col min="12297" max="12297" width="12.5703125" style="2" customWidth="1"/>
    <col min="12298" max="12309" width="11.42578125" style="2"/>
    <col min="12310" max="12310" width="41" style="2" customWidth="1"/>
    <col min="12311" max="12311" width="12.7109375" style="2" customWidth="1"/>
    <col min="12312" max="12312" width="12.85546875" style="2" customWidth="1"/>
    <col min="12313" max="12313" width="10.5703125" style="2" customWidth="1"/>
    <col min="12314" max="12314" width="10.7109375" style="2" customWidth="1"/>
    <col min="12315" max="12320" width="11.42578125" style="2"/>
    <col min="12321" max="12321" width="13.7109375" style="2" customWidth="1"/>
    <col min="12322" max="12552" width="11.42578125" style="2"/>
    <col min="12553" max="12553" width="12.5703125" style="2" customWidth="1"/>
    <col min="12554" max="12565" width="11.42578125" style="2"/>
    <col min="12566" max="12566" width="41" style="2" customWidth="1"/>
    <col min="12567" max="12567" width="12.7109375" style="2" customWidth="1"/>
    <col min="12568" max="12568" width="12.85546875" style="2" customWidth="1"/>
    <col min="12569" max="12569" width="10.5703125" style="2" customWidth="1"/>
    <col min="12570" max="12570" width="10.7109375" style="2" customWidth="1"/>
    <col min="12571" max="12576" width="11.42578125" style="2"/>
    <col min="12577" max="12577" width="13.7109375" style="2" customWidth="1"/>
    <col min="12578" max="12808" width="11.42578125" style="2"/>
    <col min="12809" max="12809" width="12.5703125" style="2" customWidth="1"/>
    <col min="12810" max="12821" width="11.42578125" style="2"/>
    <col min="12822" max="12822" width="41" style="2" customWidth="1"/>
    <col min="12823" max="12823" width="12.7109375" style="2" customWidth="1"/>
    <col min="12824" max="12824" width="12.85546875" style="2" customWidth="1"/>
    <col min="12825" max="12825" width="10.5703125" style="2" customWidth="1"/>
    <col min="12826" max="12826" width="10.7109375" style="2" customWidth="1"/>
    <col min="12827" max="12832" width="11.42578125" style="2"/>
    <col min="12833" max="12833" width="13.7109375" style="2" customWidth="1"/>
    <col min="12834" max="13064" width="11.42578125" style="2"/>
    <col min="13065" max="13065" width="12.5703125" style="2" customWidth="1"/>
    <col min="13066" max="13077" width="11.42578125" style="2"/>
    <col min="13078" max="13078" width="41" style="2" customWidth="1"/>
    <col min="13079" max="13079" width="12.7109375" style="2" customWidth="1"/>
    <col min="13080" max="13080" width="12.85546875" style="2" customWidth="1"/>
    <col min="13081" max="13081" width="10.5703125" style="2" customWidth="1"/>
    <col min="13082" max="13082" width="10.7109375" style="2" customWidth="1"/>
    <col min="13083" max="13088" width="11.42578125" style="2"/>
    <col min="13089" max="13089" width="13.7109375" style="2" customWidth="1"/>
    <col min="13090" max="13320" width="11.42578125" style="2"/>
    <col min="13321" max="13321" width="12.5703125" style="2" customWidth="1"/>
    <col min="13322" max="13333" width="11.42578125" style="2"/>
    <col min="13334" max="13334" width="41" style="2" customWidth="1"/>
    <col min="13335" max="13335" width="12.7109375" style="2" customWidth="1"/>
    <col min="13336" max="13336" width="12.85546875" style="2" customWidth="1"/>
    <col min="13337" max="13337" width="10.5703125" style="2" customWidth="1"/>
    <col min="13338" max="13338" width="10.7109375" style="2" customWidth="1"/>
    <col min="13339" max="13344" width="11.42578125" style="2"/>
    <col min="13345" max="13345" width="13.7109375" style="2" customWidth="1"/>
    <col min="13346" max="13576" width="11.42578125" style="2"/>
    <col min="13577" max="13577" width="12.5703125" style="2" customWidth="1"/>
    <col min="13578" max="13589" width="11.42578125" style="2"/>
    <col min="13590" max="13590" width="41" style="2" customWidth="1"/>
    <col min="13591" max="13591" width="12.7109375" style="2" customWidth="1"/>
    <col min="13592" max="13592" width="12.85546875" style="2" customWidth="1"/>
    <col min="13593" max="13593" width="10.5703125" style="2" customWidth="1"/>
    <col min="13594" max="13594" width="10.7109375" style="2" customWidth="1"/>
    <col min="13595" max="13600" width="11.42578125" style="2"/>
    <col min="13601" max="13601" width="13.7109375" style="2" customWidth="1"/>
    <col min="13602" max="13832" width="11.42578125" style="2"/>
    <col min="13833" max="13833" width="12.5703125" style="2" customWidth="1"/>
    <col min="13834" max="13845" width="11.42578125" style="2"/>
    <col min="13846" max="13846" width="41" style="2" customWidth="1"/>
    <col min="13847" max="13847" width="12.7109375" style="2" customWidth="1"/>
    <col min="13848" max="13848" width="12.85546875" style="2" customWidth="1"/>
    <col min="13849" max="13849" width="10.5703125" style="2" customWidth="1"/>
    <col min="13850" max="13850" width="10.7109375" style="2" customWidth="1"/>
    <col min="13851" max="13856" width="11.42578125" style="2"/>
    <col min="13857" max="13857" width="13.7109375" style="2" customWidth="1"/>
    <col min="13858" max="14088" width="11.42578125" style="2"/>
    <col min="14089" max="14089" width="12.5703125" style="2" customWidth="1"/>
    <col min="14090" max="14101" width="11.42578125" style="2"/>
    <col min="14102" max="14102" width="41" style="2" customWidth="1"/>
    <col min="14103" max="14103" width="12.7109375" style="2" customWidth="1"/>
    <col min="14104" max="14104" width="12.85546875" style="2" customWidth="1"/>
    <col min="14105" max="14105" width="10.5703125" style="2" customWidth="1"/>
    <col min="14106" max="14106" width="10.7109375" style="2" customWidth="1"/>
    <col min="14107" max="14112" width="11.42578125" style="2"/>
    <col min="14113" max="14113" width="13.7109375" style="2" customWidth="1"/>
    <col min="14114" max="14344" width="11.42578125" style="2"/>
    <col min="14345" max="14345" width="12.5703125" style="2" customWidth="1"/>
    <col min="14346" max="14357" width="11.42578125" style="2"/>
    <col min="14358" max="14358" width="41" style="2" customWidth="1"/>
    <col min="14359" max="14359" width="12.7109375" style="2" customWidth="1"/>
    <col min="14360" max="14360" width="12.85546875" style="2" customWidth="1"/>
    <col min="14361" max="14361" width="10.5703125" style="2" customWidth="1"/>
    <col min="14362" max="14362" width="10.7109375" style="2" customWidth="1"/>
    <col min="14363" max="14368" width="11.42578125" style="2"/>
    <col min="14369" max="14369" width="13.7109375" style="2" customWidth="1"/>
    <col min="14370" max="14600" width="11.42578125" style="2"/>
    <col min="14601" max="14601" width="12.5703125" style="2" customWidth="1"/>
    <col min="14602" max="14613" width="11.42578125" style="2"/>
    <col min="14614" max="14614" width="41" style="2" customWidth="1"/>
    <col min="14615" max="14615" width="12.7109375" style="2" customWidth="1"/>
    <col min="14616" max="14616" width="12.85546875" style="2" customWidth="1"/>
    <col min="14617" max="14617" width="10.5703125" style="2" customWidth="1"/>
    <col min="14618" max="14618" width="10.7109375" style="2" customWidth="1"/>
    <col min="14619" max="14624" width="11.42578125" style="2"/>
    <col min="14625" max="14625" width="13.7109375" style="2" customWidth="1"/>
    <col min="14626" max="14856" width="11.42578125" style="2"/>
    <col min="14857" max="14857" width="12.5703125" style="2" customWidth="1"/>
    <col min="14858" max="14869" width="11.42578125" style="2"/>
    <col min="14870" max="14870" width="41" style="2" customWidth="1"/>
    <col min="14871" max="14871" width="12.7109375" style="2" customWidth="1"/>
    <col min="14872" max="14872" width="12.85546875" style="2" customWidth="1"/>
    <col min="14873" max="14873" width="10.5703125" style="2" customWidth="1"/>
    <col min="14874" max="14874" width="10.7109375" style="2" customWidth="1"/>
    <col min="14875" max="14880" width="11.42578125" style="2"/>
    <col min="14881" max="14881" width="13.7109375" style="2" customWidth="1"/>
    <col min="14882" max="15112" width="11.42578125" style="2"/>
    <col min="15113" max="15113" width="12.5703125" style="2" customWidth="1"/>
    <col min="15114" max="15125" width="11.42578125" style="2"/>
    <col min="15126" max="15126" width="41" style="2" customWidth="1"/>
    <col min="15127" max="15127" width="12.7109375" style="2" customWidth="1"/>
    <col min="15128" max="15128" width="12.85546875" style="2" customWidth="1"/>
    <col min="15129" max="15129" width="10.5703125" style="2" customWidth="1"/>
    <col min="15130" max="15130" width="10.7109375" style="2" customWidth="1"/>
    <col min="15131" max="15136" width="11.42578125" style="2"/>
    <col min="15137" max="15137" width="13.7109375" style="2" customWidth="1"/>
    <col min="15138" max="15368" width="11.42578125" style="2"/>
    <col min="15369" max="15369" width="12.5703125" style="2" customWidth="1"/>
    <col min="15370" max="15381" width="11.42578125" style="2"/>
    <col min="15382" max="15382" width="41" style="2" customWidth="1"/>
    <col min="15383" max="15383" width="12.7109375" style="2" customWidth="1"/>
    <col min="15384" max="15384" width="12.85546875" style="2" customWidth="1"/>
    <col min="15385" max="15385" width="10.5703125" style="2" customWidth="1"/>
    <col min="15386" max="15386" width="10.7109375" style="2" customWidth="1"/>
    <col min="15387" max="15392" width="11.42578125" style="2"/>
    <col min="15393" max="15393" width="13.7109375" style="2" customWidth="1"/>
    <col min="15394" max="15624" width="11.42578125" style="2"/>
    <col min="15625" max="15625" width="12.5703125" style="2" customWidth="1"/>
    <col min="15626" max="15637" width="11.42578125" style="2"/>
    <col min="15638" max="15638" width="41" style="2" customWidth="1"/>
    <col min="15639" max="15639" width="12.7109375" style="2" customWidth="1"/>
    <col min="15640" max="15640" width="12.85546875" style="2" customWidth="1"/>
    <col min="15641" max="15641" width="10.5703125" style="2" customWidth="1"/>
    <col min="15642" max="15642" width="10.7109375" style="2" customWidth="1"/>
    <col min="15643" max="15648" width="11.42578125" style="2"/>
    <col min="15649" max="15649" width="13.7109375" style="2" customWidth="1"/>
    <col min="15650" max="15880" width="11.42578125" style="2"/>
    <col min="15881" max="15881" width="12.5703125" style="2" customWidth="1"/>
    <col min="15882" max="15893" width="11.42578125" style="2"/>
    <col min="15894" max="15894" width="41" style="2" customWidth="1"/>
    <col min="15895" max="15895" width="12.7109375" style="2" customWidth="1"/>
    <col min="15896" max="15896" width="12.85546875" style="2" customWidth="1"/>
    <col min="15897" max="15897" width="10.5703125" style="2" customWidth="1"/>
    <col min="15898" max="15898" width="10.7109375" style="2" customWidth="1"/>
    <col min="15899" max="15904" width="11.42578125" style="2"/>
    <col min="15905" max="15905" width="13.7109375" style="2" customWidth="1"/>
    <col min="15906" max="16136" width="11.42578125" style="2"/>
    <col min="16137" max="16137" width="12.5703125" style="2" customWidth="1"/>
    <col min="16138" max="16149" width="11.42578125" style="2"/>
    <col min="16150" max="16150" width="41" style="2" customWidth="1"/>
    <col min="16151" max="16151" width="12.7109375" style="2" customWidth="1"/>
    <col min="16152" max="16152" width="12.85546875" style="2" customWidth="1"/>
    <col min="16153" max="16153" width="10.5703125" style="2" customWidth="1"/>
    <col min="16154" max="16154" width="10.7109375" style="2" customWidth="1"/>
    <col min="16155" max="16160" width="11.42578125" style="2"/>
    <col min="16161" max="16161" width="13.7109375" style="2" customWidth="1"/>
    <col min="16162" max="16384" width="11.42578125" style="2"/>
  </cols>
  <sheetData>
    <row r="1" spans="21:21" ht="15" customHeight="1"/>
    <row r="2" spans="21:21" ht="15" customHeight="1"/>
    <row r="3" spans="21:21" ht="15" customHeight="1">
      <c r="U3" s="249"/>
    </row>
    <row r="4" spans="21:21" ht="15" customHeight="1">
      <c r="U4" s="249"/>
    </row>
    <row r="5" spans="21:21">
      <c r="U5" s="249"/>
    </row>
    <row r="8" spans="21:21" ht="25.5" customHeight="1"/>
    <row r="9" spans="21:21" ht="25.5" customHeight="1"/>
    <row r="11" spans="21:21">
      <c r="U11" s="249"/>
    </row>
    <row r="12" spans="21:21">
      <c r="U12" s="249"/>
    </row>
    <row r="15" spans="21:21">
      <c r="U15" s="249"/>
    </row>
    <row r="16" spans="21:21">
      <c r="U16" s="249"/>
    </row>
    <row r="17" spans="2:21">
      <c r="U17" s="249"/>
    </row>
    <row r="19" spans="2:21">
      <c r="U19" s="249"/>
    </row>
    <row r="20" spans="2:21">
      <c r="U20" s="249"/>
    </row>
    <row r="21" spans="2:21">
      <c r="U21" s="249"/>
    </row>
    <row r="23" spans="2:21">
      <c r="U23" s="249"/>
    </row>
    <row r="24" spans="2:21" ht="16.5" customHeight="1">
      <c r="U24" s="249"/>
    </row>
    <row r="25" spans="2:21">
      <c r="U25" s="249"/>
    </row>
    <row r="26" spans="2:21" ht="15" customHeight="1" thickBot="1"/>
    <row r="27" spans="2:21" ht="30" customHeight="1" thickBot="1">
      <c r="I27" s="71" t="s">
        <v>100</v>
      </c>
    </row>
    <row r="28" spans="2:21">
      <c r="B28" s="20"/>
      <c r="C28" s="20"/>
      <c r="D28" s="20"/>
      <c r="E28" s="20"/>
      <c r="F28" s="20"/>
      <c r="G28" s="20"/>
      <c r="L28" s="20"/>
    </row>
    <row r="29" spans="2:21">
      <c r="H29" s="20"/>
      <c r="I29" s="20"/>
      <c r="J29" s="20"/>
      <c r="K29" s="20"/>
    </row>
  </sheetData>
  <hyperlinks>
    <hyperlink ref="I27" location="'IO zona y Tipología '!A1" tooltip="Ir a tabla" display="Tabla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2" fitToHeight="2" orientation="landscape" r:id="rId1"/>
  <headerFooter scaleWithDoc="0">
    <oddHeader>&amp;L&amp;G&amp;RTurismo en Cifras (acumulado julio 2011)</oddHeader>
    <oddFooter>&amp;CTurismo de Tenerife</oddFooter>
  </headerFooter>
  <colBreaks count="1" manualBreakCount="1">
    <brk id="25" max="1048575" man="1"/>
  </colBreaks>
  <drawing r:id="rId2"/>
  <legacyDrawingHF r:id="rId3"/>
</worksheet>
</file>

<file path=xl/worksheets/sheet54.xml><?xml version="1.0" encoding="utf-8"?>
<worksheet xmlns="http://schemas.openxmlformats.org/spreadsheetml/2006/main" xmlns:r="http://schemas.openxmlformats.org/officeDocument/2006/relationships">
  <sheetPr codeName="Hoja20">
    <tabColor rgb="FF000099"/>
    <pageSetUpPr autoPageBreaks="0" fitToPage="1"/>
  </sheetPr>
  <dimension ref="B1:L26"/>
  <sheetViews>
    <sheetView showGridLines="0" showRowColHeaders="0" showOutlineSymbols="0" zoomScaleNormal="100" workbookViewId="0">
      <selection activeCell="B2" sqref="B2"/>
    </sheetView>
  </sheetViews>
  <sheetFormatPr baseColWidth="10" defaultRowHeight="12.75"/>
  <cols>
    <col min="1" max="1" width="15.7109375" style="165" customWidth="1"/>
    <col min="2" max="2" width="23.7109375" style="165" customWidth="1"/>
    <col min="3" max="4" width="11.140625" style="165" customWidth="1"/>
    <col min="5" max="5" width="10.7109375" style="165" customWidth="1"/>
    <col min="6" max="6" width="10.5703125" style="165" customWidth="1"/>
    <col min="7" max="7" width="10.7109375" style="165" customWidth="1"/>
    <col min="8" max="13" width="11.42578125" style="165"/>
    <col min="14" max="14" width="13.7109375" style="165" customWidth="1"/>
    <col min="15" max="257" width="11.42578125" style="165"/>
    <col min="258" max="258" width="37.42578125" style="165" customWidth="1"/>
    <col min="259" max="261" width="11.7109375" style="165" customWidth="1"/>
    <col min="262" max="262" width="10.5703125" style="165" customWidth="1"/>
    <col min="263" max="263" width="10.7109375" style="165" customWidth="1"/>
    <col min="264" max="269" width="11.42578125" style="165"/>
    <col min="270" max="270" width="13.7109375" style="165" customWidth="1"/>
    <col min="271" max="513" width="11.42578125" style="165"/>
    <col min="514" max="514" width="37.42578125" style="165" customWidth="1"/>
    <col min="515" max="517" width="11.7109375" style="165" customWidth="1"/>
    <col min="518" max="518" width="10.5703125" style="165" customWidth="1"/>
    <col min="519" max="519" width="10.7109375" style="165" customWidth="1"/>
    <col min="520" max="525" width="11.42578125" style="165"/>
    <col min="526" max="526" width="13.7109375" style="165" customWidth="1"/>
    <col min="527" max="769" width="11.42578125" style="165"/>
    <col min="770" max="770" width="37.42578125" style="165" customWidth="1"/>
    <col min="771" max="773" width="11.7109375" style="165" customWidth="1"/>
    <col min="774" max="774" width="10.5703125" style="165" customWidth="1"/>
    <col min="775" max="775" width="10.7109375" style="165" customWidth="1"/>
    <col min="776" max="781" width="11.42578125" style="165"/>
    <col min="782" max="782" width="13.7109375" style="165" customWidth="1"/>
    <col min="783" max="1025" width="11.42578125" style="165"/>
    <col min="1026" max="1026" width="37.42578125" style="165" customWidth="1"/>
    <col min="1027" max="1029" width="11.7109375" style="165" customWidth="1"/>
    <col min="1030" max="1030" width="10.5703125" style="165" customWidth="1"/>
    <col min="1031" max="1031" width="10.7109375" style="165" customWidth="1"/>
    <col min="1032" max="1037" width="11.42578125" style="165"/>
    <col min="1038" max="1038" width="13.7109375" style="165" customWidth="1"/>
    <col min="1039" max="1281" width="11.42578125" style="165"/>
    <col min="1282" max="1282" width="37.42578125" style="165" customWidth="1"/>
    <col min="1283" max="1285" width="11.7109375" style="165" customWidth="1"/>
    <col min="1286" max="1286" width="10.5703125" style="165" customWidth="1"/>
    <col min="1287" max="1287" width="10.7109375" style="165" customWidth="1"/>
    <col min="1288" max="1293" width="11.42578125" style="165"/>
    <col min="1294" max="1294" width="13.7109375" style="165" customWidth="1"/>
    <col min="1295" max="1537" width="11.42578125" style="165"/>
    <col min="1538" max="1538" width="37.42578125" style="165" customWidth="1"/>
    <col min="1539" max="1541" width="11.7109375" style="165" customWidth="1"/>
    <col min="1542" max="1542" width="10.5703125" style="165" customWidth="1"/>
    <col min="1543" max="1543" width="10.7109375" style="165" customWidth="1"/>
    <col min="1544" max="1549" width="11.42578125" style="165"/>
    <col min="1550" max="1550" width="13.7109375" style="165" customWidth="1"/>
    <col min="1551" max="1793" width="11.42578125" style="165"/>
    <col min="1794" max="1794" width="37.42578125" style="165" customWidth="1"/>
    <col min="1795" max="1797" width="11.7109375" style="165" customWidth="1"/>
    <col min="1798" max="1798" width="10.5703125" style="165" customWidth="1"/>
    <col min="1799" max="1799" width="10.7109375" style="165" customWidth="1"/>
    <col min="1800" max="1805" width="11.42578125" style="165"/>
    <col min="1806" max="1806" width="13.7109375" style="165" customWidth="1"/>
    <col min="1807" max="2049" width="11.42578125" style="165"/>
    <col min="2050" max="2050" width="37.42578125" style="165" customWidth="1"/>
    <col min="2051" max="2053" width="11.7109375" style="165" customWidth="1"/>
    <col min="2054" max="2054" width="10.5703125" style="165" customWidth="1"/>
    <col min="2055" max="2055" width="10.7109375" style="165" customWidth="1"/>
    <col min="2056" max="2061" width="11.42578125" style="165"/>
    <col min="2062" max="2062" width="13.7109375" style="165" customWidth="1"/>
    <col min="2063" max="2305" width="11.42578125" style="165"/>
    <col min="2306" max="2306" width="37.42578125" style="165" customWidth="1"/>
    <col min="2307" max="2309" width="11.7109375" style="165" customWidth="1"/>
    <col min="2310" max="2310" width="10.5703125" style="165" customWidth="1"/>
    <col min="2311" max="2311" width="10.7109375" style="165" customWidth="1"/>
    <col min="2312" max="2317" width="11.42578125" style="165"/>
    <col min="2318" max="2318" width="13.7109375" style="165" customWidth="1"/>
    <col min="2319" max="2561" width="11.42578125" style="165"/>
    <col min="2562" max="2562" width="37.42578125" style="165" customWidth="1"/>
    <col min="2563" max="2565" width="11.7109375" style="165" customWidth="1"/>
    <col min="2566" max="2566" width="10.5703125" style="165" customWidth="1"/>
    <col min="2567" max="2567" width="10.7109375" style="165" customWidth="1"/>
    <col min="2568" max="2573" width="11.42578125" style="165"/>
    <col min="2574" max="2574" width="13.7109375" style="165" customWidth="1"/>
    <col min="2575" max="2817" width="11.42578125" style="165"/>
    <col min="2818" max="2818" width="37.42578125" style="165" customWidth="1"/>
    <col min="2819" max="2821" width="11.7109375" style="165" customWidth="1"/>
    <col min="2822" max="2822" width="10.5703125" style="165" customWidth="1"/>
    <col min="2823" max="2823" width="10.7109375" style="165" customWidth="1"/>
    <col min="2824" max="2829" width="11.42578125" style="165"/>
    <col min="2830" max="2830" width="13.7109375" style="165" customWidth="1"/>
    <col min="2831" max="3073" width="11.42578125" style="165"/>
    <col min="3074" max="3074" width="37.42578125" style="165" customWidth="1"/>
    <col min="3075" max="3077" width="11.7109375" style="165" customWidth="1"/>
    <col min="3078" max="3078" width="10.5703125" style="165" customWidth="1"/>
    <col min="3079" max="3079" width="10.7109375" style="165" customWidth="1"/>
    <col min="3080" max="3085" width="11.42578125" style="165"/>
    <col min="3086" max="3086" width="13.7109375" style="165" customWidth="1"/>
    <col min="3087" max="3329" width="11.42578125" style="165"/>
    <col min="3330" max="3330" width="37.42578125" style="165" customWidth="1"/>
    <col min="3331" max="3333" width="11.7109375" style="165" customWidth="1"/>
    <col min="3334" max="3334" width="10.5703125" style="165" customWidth="1"/>
    <col min="3335" max="3335" width="10.7109375" style="165" customWidth="1"/>
    <col min="3336" max="3341" width="11.42578125" style="165"/>
    <col min="3342" max="3342" width="13.7109375" style="165" customWidth="1"/>
    <col min="3343" max="3585" width="11.42578125" style="165"/>
    <col min="3586" max="3586" width="37.42578125" style="165" customWidth="1"/>
    <col min="3587" max="3589" width="11.7109375" style="165" customWidth="1"/>
    <col min="3590" max="3590" width="10.5703125" style="165" customWidth="1"/>
    <col min="3591" max="3591" width="10.7109375" style="165" customWidth="1"/>
    <col min="3592" max="3597" width="11.42578125" style="165"/>
    <col min="3598" max="3598" width="13.7109375" style="165" customWidth="1"/>
    <col min="3599" max="3841" width="11.42578125" style="165"/>
    <col min="3842" max="3842" width="37.42578125" style="165" customWidth="1"/>
    <col min="3843" max="3845" width="11.7109375" style="165" customWidth="1"/>
    <col min="3846" max="3846" width="10.5703125" style="165" customWidth="1"/>
    <col min="3847" max="3847" width="10.7109375" style="165" customWidth="1"/>
    <col min="3848" max="3853" width="11.42578125" style="165"/>
    <col min="3854" max="3854" width="13.7109375" style="165" customWidth="1"/>
    <col min="3855" max="4097" width="11.42578125" style="165"/>
    <col min="4098" max="4098" width="37.42578125" style="165" customWidth="1"/>
    <col min="4099" max="4101" width="11.7109375" style="165" customWidth="1"/>
    <col min="4102" max="4102" width="10.5703125" style="165" customWidth="1"/>
    <col min="4103" max="4103" width="10.7109375" style="165" customWidth="1"/>
    <col min="4104" max="4109" width="11.42578125" style="165"/>
    <col min="4110" max="4110" width="13.7109375" style="165" customWidth="1"/>
    <col min="4111" max="4353" width="11.42578125" style="165"/>
    <col min="4354" max="4354" width="37.42578125" style="165" customWidth="1"/>
    <col min="4355" max="4357" width="11.7109375" style="165" customWidth="1"/>
    <col min="4358" max="4358" width="10.5703125" style="165" customWidth="1"/>
    <col min="4359" max="4359" width="10.7109375" style="165" customWidth="1"/>
    <col min="4360" max="4365" width="11.42578125" style="165"/>
    <col min="4366" max="4366" width="13.7109375" style="165" customWidth="1"/>
    <col min="4367" max="4609" width="11.42578125" style="165"/>
    <col min="4610" max="4610" width="37.42578125" style="165" customWidth="1"/>
    <col min="4611" max="4613" width="11.7109375" style="165" customWidth="1"/>
    <col min="4614" max="4614" width="10.5703125" style="165" customWidth="1"/>
    <col min="4615" max="4615" width="10.7109375" style="165" customWidth="1"/>
    <col min="4616" max="4621" width="11.42578125" style="165"/>
    <col min="4622" max="4622" width="13.7109375" style="165" customWidth="1"/>
    <col min="4623" max="4865" width="11.42578125" style="165"/>
    <col min="4866" max="4866" width="37.42578125" style="165" customWidth="1"/>
    <col min="4867" max="4869" width="11.7109375" style="165" customWidth="1"/>
    <col min="4870" max="4870" width="10.5703125" style="165" customWidth="1"/>
    <col min="4871" max="4871" width="10.7109375" style="165" customWidth="1"/>
    <col min="4872" max="4877" width="11.42578125" style="165"/>
    <col min="4878" max="4878" width="13.7109375" style="165" customWidth="1"/>
    <col min="4879" max="5121" width="11.42578125" style="165"/>
    <col min="5122" max="5122" width="37.42578125" style="165" customWidth="1"/>
    <col min="5123" max="5125" width="11.7109375" style="165" customWidth="1"/>
    <col min="5126" max="5126" width="10.5703125" style="165" customWidth="1"/>
    <col min="5127" max="5127" width="10.7109375" style="165" customWidth="1"/>
    <col min="5128" max="5133" width="11.42578125" style="165"/>
    <col min="5134" max="5134" width="13.7109375" style="165" customWidth="1"/>
    <col min="5135" max="5377" width="11.42578125" style="165"/>
    <col min="5378" max="5378" width="37.42578125" style="165" customWidth="1"/>
    <col min="5379" max="5381" width="11.7109375" style="165" customWidth="1"/>
    <col min="5382" max="5382" width="10.5703125" style="165" customWidth="1"/>
    <col min="5383" max="5383" width="10.7109375" style="165" customWidth="1"/>
    <col min="5384" max="5389" width="11.42578125" style="165"/>
    <col min="5390" max="5390" width="13.7109375" style="165" customWidth="1"/>
    <col min="5391" max="5633" width="11.42578125" style="165"/>
    <col min="5634" max="5634" width="37.42578125" style="165" customWidth="1"/>
    <col min="5635" max="5637" width="11.7109375" style="165" customWidth="1"/>
    <col min="5638" max="5638" width="10.5703125" style="165" customWidth="1"/>
    <col min="5639" max="5639" width="10.7109375" style="165" customWidth="1"/>
    <col min="5640" max="5645" width="11.42578125" style="165"/>
    <col min="5646" max="5646" width="13.7109375" style="165" customWidth="1"/>
    <col min="5647" max="5889" width="11.42578125" style="165"/>
    <col min="5890" max="5890" width="37.42578125" style="165" customWidth="1"/>
    <col min="5891" max="5893" width="11.7109375" style="165" customWidth="1"/>
    <col min="5894" max="5894" width="10.5703125" style="165" customWidth="1"/>
    <col min="5895" max="5895" width="10.7109375" style="165" customWidth="1"/>
    <col min="5896" max="5901" width="11.42578125" style="165"/>
    <col min="5902" max="5902" width="13.7109375" style="165" customWidth="1"/>
    <col min="5903" max="6145" width="11.42578125" style="165"/>
    <col min="6146" max="6146" width="37.42578125" style="165" customWidth="1"/>
    <col min="6147" max="6149" width="11.7109375" style="165" customWidth="1"/>
    <col min="6150" max="6150" width="10.5703125" style="165" customWidth="1"/>
    <col min="6151" max="6151" width="10.7109375" style="165" customWidth="1"/>
    <col min="6152" max="6157" width="11.42578125" style="165"/>
    <col min="6158" max="6158" width="13.7109375" style="165" customWidth="1"/>
    <col min="6159" max="6401" width="11.42578125" style="165"/>
    <col min="6402" max="6402" width="37.42578125" style="165" customWidth="1"/>
    <col min="6403" max="6405" width="11.7109375" style="165" customWidth="1"/>
    <col min="6406" max="6406" width="10.5703125" style="165" customWidth="1"/>
    <col min="6407" max="6407" width="10.7109375" style="165" customWidth="1"/>
    <col min="6408" max="6413" width="11.42578125" style="165"/>
    <col min="6414" max="6414" width="13.7109375" style="165" customWidth="1"/>
    <col min="6415" max="6657" width="11.42578125" style="165"/>
    <col min="6658" max="6658" width="37.42578125" style="165" customWidth="1"/>
    <col min="6659" max="6661" width="11.7109375" style="165" customWidth="1"/>
    <col min="6662" max="6662" width="10.5703125" style="165" customWidth="1"/>
    <col min="6663" max="6663" width="10.7109375" style="165" customWidth="1"/>
    <col min="6664" max="6669" width="11.42578125" style="165"/>
    <col min="6670" max="6670" width="13.7109375" style="165" customWidth="1"/>
    <col min="6671" max="6913" width="11.42578125" style="165"/>
    <col min="6914" max="6914" width="37.42578125" style="165" customWidth="1"/>
    <col min="6915" max="6917" width="11.7109375" style="165" customWidth="1"/>
    <col min="6918" max="6918" width="10.5703125" style="165" customWidth="1"/>
    <col min="6919" max="6919" width="10.7109375" style="165" customWidth="1"/>
    <col min="6920" max="6925" width="11.42578125" style="165"/>
    <col min="6926" max="6926" width="13.7109375" style="165" customWidth="1"/>
    <col min="6927" max="7169" width="11.42578125" style="165"/>
    <col min="7170" max="7170" width="37.42578125" style="165" customWidth="1"/>
    <col min="7171" max="7173" width="11.7109375" style="165" customWidth="1"/>
    <col min="7174" max="7174" width="10.5703125" style="165" customWidth="1"/>
    <col min="7175" max="7175" width="10.7109375" style="165" customWidth="1"/>
    <col min="7176" max="7181" width="11.42578125" style="165"/>
    <col min="7182" max="7182" width="13.7109375" style="165" customWidth="1"/>
    <col min="7183" max="7425" width="11.42578125" style="165"/>
    <col min="7426" max="7426" width="37.42578125" style="165" customWidth="1"/>
    <col min="7427" max="7429" width="11.7109375" style="165" customWidth="1"/>
    <col min="7430" max="7430" width="10.5703125" style="165" customWidth="1"/>
    <col min="7431" max="7431" width="10.7109375" style="165" customWidth="1"/>
    <col min="7432" max="7437" width="11.42578125" style="165"/>
    <col min="7438" max="7438" width="13.7109375" style="165" customWidth="1"/>
    <col min="7439" max="7681" width="11.42578125" style="165"/>
    <col min="7682" max="7682" width="37.42578125" style="165" customWidth="1"/>
    <col min="7683" max="7685" width="11.7109375" style="165" customWidth="1"/>
    <col min="7686" max="7686" width="10.5703125" style="165" customWidth="1"/>
    <col min="7687" max="7687" width="10.7109375" style="165" customWidth="1"/>
    <col min="7688" max="7693" width="11.42578125" style="165"/>
    <col min="7694" max="7694" width="13.7109375" style="165" customWidth="1"/>
    <col min="7695" max="7937" width="11.42578125" style="165"/>
    <col min="7938" max="7938" width="37.42578125" style="165" customWidth="1"/>
    <col min="7939" max="7941" width="11.7109375" style="165" customWidth="1"/>
    <col min="7942" max="7942" width="10.5703125" style="165" customWidth="1"/>
    <col min="7943" max="7943" width="10.7109375" style="165" customWidth="1"/>
    <col min="7944" max="7949" width="11.42578125" style="165"/>
    <col min="7950" max="7950" width="13.7109375" style="165" customWidth="1"/>
    <col min="7951" max="8193" width="11.42578125" style="165"/>
    <col min="8194" max="8194" width="37.42578125" style="165" customWidth="1"/>
    <col min="8195" max="8197" width="11.7109375" style="165" customWidth="1"/>
    <col min="8198" max="8198" width="10.5703125" style="165" customWidth="1"/>
    <col min="8199" max="8199" width="10.7109375" style="165" customWidth="1"/>
    <col min="8200" max="8205" width="11.42578125" style="165"/>
    <col min="8206" max="8206" width="13.7109375" style="165" customWidth="1"/>
    <col min="8207" max="8449" width="11.42578125" style="165"/>
    <col min="8450" max="8450" width="37.42578125" style="165" customWidth="1"/>
    <col min="8451" max="8453" width="11.7109375" style="165" customWidth="1"/>
    <col min="8454" max="8454" width="10.5703125" style="165" customWidth="1"/>
    <col min="8455" max="8455" width="10.7109375" style="165" customWidth="1"/>
    <col min="8456" max="8461" width="11.42578125" style="165"/>
    <col min="8462" max="8462" width="13.7109375" style="165" customWidth="1"/>
    <col min="8463" max="8705" width="11.42578125" style="165"/>
    <col min="8706" max="8706" width="37.42578125" style="165" customWidth="1"/>
    <col min="8707" max="8709" width="11.7109375" style="165" customWidth="1"/>
    <col min="8710" max="8710" width="10.5703125" style="165" customWidth="1"/>
    <col min="8711" max="8711" width="10.7109375" style="165" customWidth="1"/>
    <col min="8712" max="8717" width="11.42578125" style="165"/>
    <col min="8718" max="8718" width="13.7109375" style="165" customWidth="1"/>
    <col min="8719" max="8961" width="11.42578125" style="165"/>
    <col min="8962" max="8962" width="37.42578125" style="165" customWidth="1"/>
    <col min="8963" max="8965" width="11.7109375" style="165" customWidth="1"/>
    <col min="8966" max="8966" width="10.5703125" style="165" customWidth="1"/>
    <col min="8967" max="8967" width="10.7109375" style="165" customWidth="1"/>
    <col min="8968" max="8973" width="11.42578125" style="165"/>
    <col min="8974" max="8974" width="13.7109375" style="165" customWidth="1"/>
    <col min="8975" max="9217" width="11.42578125" style="165"/>
    <col min="9218" max="9218" width="37.42578125" style="165" customWidth="1"/>
    <col min="9219" max="9221" width="11.7109375" style="165" customWidth="1"/>
    <col min="9222" max="9222" width="10.5703125" style="165" customWidth="1"/>
    <col min="9223" max="9223" width="10.7109375" style="165" customWidth="1"/>
    <col min="9224" max="9229" width="11.42578125" style="165"/>
    <col min="9230" max="9230" width="13.7109375" style="165" customWidth="1"/>
    <col min="9231" max="9473" width="11.42578125" style="165"/>
    <col min="9474" max="9474" width="37.42578125" style="165" customWidth="1"/>
    <col min="9475" max="9477" width="11.7109375" style="165" customWidth="1"/>
    <col min="9478" max="9478" width="10.5703125" style="165" customWidth="1"/>
    <col min="9479" max="9479" width="10.7109375" style="165" customWidth="1"/>
    <col min="9480" max="9485" width="11.42578125" style="165"/>
    <col min="9486" max="9486" width="13.7109375" style="165" customWidth="1"/>
    <col min="9487" max="9729" width="11.42578125" style="165"/>
    <col min="9730" max="9730" width="37.42578125" style="165" customWidth="1"/>
    <col min="9731" max="9733" width="11.7109375" style="165" customWidth="1"/>
    <col min="9734" max="9734" width="10.5703125" style="165" customWidth="1"/>
    <col min="9735" max="9735" width="10.7109375" style="165" customWidth="1"/>
    <col min="9736" max="9741" width="11.42578125" style="165"/>
    <col min="9742" max="9742" width="13.7109375" style="165" customWidth="1"/>
    <col min="9743" max="9985" width="11.42578125" style="165"/>
    <col min="9986" max="9986" width="37.42578125" style="165" customWidth="1"/>
    <col min="9987" max="9989" width="11.7109375" style="165" customWidth="1"/>
    <col min="9990" max="9990" width="10.5703125" style="165" customWidth="1"/>
    <col min="9991" max="9991" width="10.7109375" style="165" customWidth="1"/>
    <col min="9992" max="9997" width="11.42578125" style="165"/>
    <col min="9998" max="9998" width="13.7109375" style="165" customWidth="1"/>
    <col min="9999" max="10241" width="11.42578125" style="165"/>
    <col min="10242" max="10242" width="37.42578125" style="165" customWidth="1"/>
    <col min="10243" max="10245" width="11.7109375" style="165" customWidth="1"/>
    <col min="10246" max="10246" width="10.5703125" style="165" customWidth="1"/>
    <col min="10247" max="10247" width="10.7109375" style="165" customWidth="1"/>
    <col min="10248" max="10253" width="11.42578125" style="165"/>
    <col min="10254" max="10254" width="13.7109375" style="165" customWidth="1"/>
    <col min="10255" max="10497" width="11.42578125" style="165"/>
    <col min="10498" max="10498" width="37.42578125" style="165" customWidth="1"/>
    <col min="10499" max="10501" width="11.7109375" style="165" customWidth="1"/>
    <col min="10502" max="10502" width="10.5703125" style="165" customWidth="1"/>
    <col min="10503" max="10503" width="10.7109375" style="165" customWidth="1"/>
    <col min="10504" max="10509" width="11.42578125" style="165"/>
    <col min="10510" max="10510" width="13.7109375" style="165" customWidth="1"/>
    <col min="10511" max="10753" width="11.42578125" style="165"/>
    <col min="10754" max="10754" width="37.42578125" style="165" customWidth="1"/>
    <col min="10755" max="10757" width="11.7109375" style="165" customWidth="1"/>
    <col min="10758" max="10758" width="10.5703125" style="165" customWidth="1"/>
    <col min="10759" max="10759" width="10.7109375" style="165" customWidth="1"/>
    <col min="10760" max="10765" width="11.42578125" style="165"/>
    <col min="10766" max="10766" width="13.7109375" style="165" customWidth="1"/>
    <col min="10767" max="11009" width="11.42578125" style="165"/>
    <col min="11010" max="11010" width="37.42578125" style="165" customWidth="1"/>
    <col min="11011" max="11013" width="11.7109375" style="165" customWidth="1"/>
    <col min="11014" max="11014" width="10.5703125" style="165" customWidth="1"/>
    <col min="11015" max="11015" width="10.7109375" style="165" customWidth="1"/>
    <col min="11016" max="11021" width="11.42578125" style="165"/>
    <col min="11022" max="11022" width="13.7109375" style="165" customWidth="1"/>
    <col min="11023" max="11265" width="11.42578125" style="165"/>
    <col min="11266" max="11266" width="37.42578125" style="165" customWidth="1"/>
    <col min="11267" max="11269" width="11.7109375" style="165" customWidth="1"/>
    <col min="11270" max="11270" width="10.5703125" style="165" customWidth="1"/>
    <col min="11271" max="11271" width="10.7109375" style="165" customWidth="1"/>
    <col min="11272" max="11277" width="11.42578125" style="165"/>
    <col min="11278" max="11278" width="13.7109375" style="165" customWidth="1"/>
    <col min="11279" max="11521" width="11.42578125" style="165"/>
    <col min="11522" max="11522" width="37.42578125" style="165" customWidth="1"/>
    <col min="11523" max="11525" width="11.7109375" style="165" customWidth="1"/>
    <col min="11526" max="11526" width="10.5703125" style="165" customWidth="1"/>
    <col min="11527" max="11527" width="10.7109375" style="165" customWidth="1"/>
    <col min="11528" max="11533" width="11.42578125" style="165"/>
    <col min="11534" max="11534" width="13.7109375" style="165" customWidth="1"/>
    <col min="11535" max="11777" width="11.42578125" style="165"/>
    <col min="11778" max="11778" width="37.42578125" style="165" customWidth="1"/>
    <col min="11779" max="11781" width="11.7109375" style="165" customWidth="1"/>
    <col min="11782" max="11782" width="10.5703125" style="165" customWidth="1"/>
    <col min="11783" max="11783" width="10.7109375" style="165" customWidth="1"/>
    <col min="11784" max="11789" width="11.42578125" style="165"/>
    <col min="11790" max="11790" width="13.7109375" style="165" customWidth="1"/>
    <col min="11791" max="12033" width="11.42578125" style="165"/>
    <col min="12034" max="12034" width="37.42578125" style="165" customWidth="1"/>
    <col min="12035" max="12037" width="11.7109375" style="165" customWidth="1"/>
    <col min="12038" max="12038" width="10.5703125" style="165" customWidth="1"/>
    <col min="12039" max="12039" width="10.7109375" style="165" customWidth="1"/>
    <col min="12040" max="12045" width="11.42578125" style="165"/>
    <col min="12046" max="12046" width="13.7109375" style="165" customWidth="1"/>
    <col min="12047" max="12289" width="11.42578125" style="165"/>
    <col min="12290" max="12290" width="37.42578125" style="165" customWidth="1"/>
    <col min="12291" max="12293" width="11.7109375" style="165" customWidth="1"/>
    <col min="12294" max="12294" width="10.5703125" style="165" customWidth="1"/>
    <col min="12295" max="12295" width="10.7109375" style="165" customWidth="1"/>
    <col min="12296" max="12301" width="11.42578125" style="165"/>
    <col min="12302" max="12302" width="13.7109375" style="165" customWidth="1"/>
    <col min="12303" max="12545" width="11.42578125" style="165"/>
    <col min="12546" max="12546" width="37.42578125" style="165" customWidth="1"/>
    <col min="12547" max="12549" width="11.7109375" style="165" customWidth="1"/>
    <col min="12550" max="12550" width="10.5703125" style="165" customWidth="1"/>
    <col min="12551" max="12551" width="10.7109375" style="165" customWidth="1"/>
    <col min="12552" max="12557" width="11.42578125" style="165"/>
    <col min="12558" max="12558" width="13.7109375" style="165" customWidth="1"/>
    <col min="12559" max="12801" width="11.42578125" style="165"/>
    <col min="12802" max="12802" width="37.42578125" style="165" customWidth="1"/>
    <col min="12803" max="12805" width="11.7109375" style="165" customWidth="1"/>
    <col min="12806" max="12806" width="10.5703125" style="165" customWidth="1"/>
    <col min="12807" max="12807" width="10.7109375" style="165" customWidth="1"/>
    <col min="12808" max="12813" width="11.42578125" style="165"/>
    <col min="12814" max="12814" width="13.7109375" style="165" customWidth="1"/>
    <col min="12815" max="13057" width="11.42578125" style="165"/>
    <col min="13058" max="13058" width="37.42578125" style="165" customWidth="1"/>
    <col min="13059" max="13061" width="11.7109375" style="165" customWidth="1"/>
    <col min="13062" max="13062" width="10.5703125" style="165" customWidth="1"/>
    <col min="13063" max="13063" width="10.7109375" style="165" customWidth="1"/>
    <col min="13064" max="13069" width="11.42578125" style="165"/>
    <col min="13070" max="13070" width="13.7109375" style="165" customWidth="1"/>
    <col min="13071" max="13313" width="11.42578125" style="165"/>
    <col min="13314" max="13314" width="37.42578125" style="165" customWidth="1"/>
    <col min="13315" max="13317" width="11.7109375" style="165" customWidth="1"/>
    <col min="13318" max="13318" width="10.5703125" style="165" customWidth="1"/>
    <col min="13319" max="13319" width="10.7109375" style="165" customWidth="1"/>
    <col min="13320" max="13325" width="11.42578125" style="165"/>
    <col min="13326" max="13326" width="13.7109375" style="165" customWidth="1"/>
    <col min="13327" max="13569" width="11.42578125" style="165"/>
    <col min="13570" max="13570" width="37.42578125" style="165" customWidth="1"/>
    <col min="13571" max="13573" width="11.7109375" style="165" customWidth="1"/>
    <col min="13574" max="13574" width="10.5703125" style="165" customWidth="1"/>
    <col min="13575" max="13575" width="10.7109375" style="165" customWidth="1"/>
    <col min="13576" max="13581" width="11.42578125" style="165"/>
    <col min="13582" max="13582" width="13.7109375" style="165" customWidth="1"/>
    <col min="13583" max="13825" width="11.42578125" style="165"/>
    <col min="13826" max="13826" width="37.42578125" style="165" customWidth="1"/>
    <col min="13827" max="13829" width="11.7109375" style="165" customWidth="1"/>
    <col min="13830" max="13830" width="10.5703125" style="165" customWidth="1"/>
    <col min="13831" max="13831" width="10.7109375" style="165" customWidth="1"/>
    <col min="13832" max="13837" width="11.42578125" style="165"/>
    <col min="13838" max="13838" width="13.7109375" style="165" customWidth="1"/>
    <col min="13839" max="14081" width="11.42578125" style="165"/>
    <col min="14082" max="14082" width="37.42578125" style="165" customWidth="1"/>
    <col min="14083" max="14085" width="11.7109375" style="165" customWidth="1"/>
    <col min="14086" max="14086" width="10.5703125" style="165" customWidth="1"/>
    <col min="14087" max="14087" width="10.7109375" style="165" customWidth="1"/>
    <col min="14088" max="14093" width="11.42578125" style="165"/>
    <col min="14094" max="14094" width="13.7109375" style="165" customWidth="1"/>
    <col min="14095" max="14337" width="11.42578125" style="165"/>
    <col min="14338" max="14338" width="37.42578125" style="165" customWidth="1"/>
    <col min="14339" max="14341" width="11.7109375" style="165" customWidth="1"/>
    <col min="14342" max="14342" width="10.5703125" style="165" customWidth="1"/>
    <col min="14343" max="14343" width="10.7109375" style="165" customWidth="1"/>
    <col min="14344" max="14349" width="11.42578125" style="165"/>
    <col min="14350" max="14350" width="13.7109375" style="165" customWidth="1"/>
    <col min="14351" max="14593" width="11.42578125" style="165"/>
    <col min="14594" max="14594" width="37.42578125" style="165" customWidth="1"/>
    <col min="14595" max="14597" width="11.7109375" style="165" customWidth="1"/>
    <col min="14598" max="14598" width="10.5703125" style="165" customWidth="1"/>
    <col min="14599" max="14599" width="10.7109375" style="165" customWidth="1"/>
    <col min="14600" max="14605" width="11.42578125" style="165"/>
    <col min="14606" max="14606" width="13.7109375" style="165" customWidth="1"/>
    <col min="14607" max="14849" width="11.42578125" style="165"/>
    <col min="14850" max="14850" width="37.42578125" style="165" customWidth="1"/>
    <col min="14851" max="14853" width="11.7109375" style="165" customWidth="1"/>
    <col min="14854" max="14854" width="10.5703125" style="165" customWidth="1"/>
    <col min="14855" max="14855" width="10.7109375" style="165" customWidth="1"/>
    <col min="14856" max="14861" width="11.42578125" style="165"/>
    <col min="14862" max="14862" width="13.7109375" style="165" customWidth="1"/>
    <col min="14863" max="15105" width="11.42578125" style="165"/>
    <col min="15106" max="15106" width="37.42578125" style="165" customWidth="1"/>
    <col min="15107" max="15109" width="11.7109375" style="165" customWidth="1"/>
    <col min="15110" max="15110" width="10.5703125" style="165" customWidth="1"/>
    <col min="15111" max="15111" width="10.7109375" style="165" customWidth="1"/>
    <col min="15112" max="15117" width="11.42578125" style="165"/>
    <col min="15118" max="15118" width="13.7109375" style="165" customWidth="1"/>
    <col min="15119" max="15361" width="11.42578125" style="165"/>
    <col min="15362" max="15362" width="37.42578125" style="165" customWidth="1"/>
    <col min="15363" max="15365" width="11.7109375" style="165" customWidth="1"/>
    <col min="15366" max="15366" width="10.5703125" style="165" customWidth="1"/>
    <col min="15367" max="15367" width="10.7109375" style="165" customWidth="1"/>
    <col min="15368" max="15373" width="11.42578125" style="165"/>
    <col min="15374" max="15374" width="13.7109375" style="165" customWidth="1"/>
    <col min="15375" max="15617" width="11.42578125" style="165"/>
    <col min="15618" max="15618" width="37.42578125" style="165" customWidth="1"/>
    <col min="15619" max="15621" width="11.7109375" style="165" customWidth="1"/>
    <col min="15622" max="15622" width="10.5703125" style="165" customWidth="1"/>
    <col min="15623" max="15623" width="10.7109375" style="165" customWidth="1"/>
    <col min="15624" max="15629" width="11.42578125" style="165"/>
    <col min="15630" max="15630" width="13.7109375" style="165" customWidth="1"/>
    <col min="15631" max="15873" width="11.42578125" style="165"/>
    <col min="15874" max="15874" width="37.42578125" style="165" customWidth="1"/>
    <col min="15875" max="15877" width="11.7109375" style="165" customWidth="1"/>
    <col min="15878" max="15878" width="10.5703125" style="165" customWidth="1"/>
    <col min="15879" max="15879" width="10.7109375" style="165" customWidth="1"/>
    <col min="15880" max="15885" width="11.42578125" style="165"/>
    <col min="15886" max="15886" width="13.7109375" style="165" customWidth="1"/>
    <col min="15887" max="16129" width="11.42578125" style="165"/>
    <col min="16130" max="16130" width="37.42578125" style="165" customWidth="1"/>
    <col min="16131" max="16133" width="11.7109375" style="165" customWidth="1"/>
    <col min="16134" max="16134" width="10.5703125" style="165" customWidth="1"/>
    <col min="16135" max="16135" width="10.7109375" style="165" customWidth="1"/>
    <col min="16136" max="16141" width="11.42578125" style="165"/>
    <col min="16142" max="16142" width="13.7109375" style="165" customWidth="1"/>
    <col min="16143" max="16384" width="11.42578125" style="165"/>
  </cols>
  <sheetData>
    <row r="1" spans="2:6" ht="15" customHeight="1">
      <c r="C1" s="263"/>
      <c r="D1" s="262"/>
      <c r="E1" s="262"/>
      <c r="F1" s="262"/>
    </row>
    <row r="2" spans="2:6" ht="15" customHeight="1">
      <c r="C2" s="263"/>
      <c r="D2" s="262"/>
      <c r="E2" s="262"/>
      <c r="F2" s="262"/>
    </row>
    <row r="3" spans="2:6" ht="15" customHeight="1">
      <c r="C3" s="263"/>
      <c r="D3" s="262"/>
      <c r="E3" s="262"/>
      <c r="F3" s="262"/>
    </row>
    <row r="4" spans="2:6" ht="15" customHeight="1">
      <c r="B4" s="263"/>
      <c r="C4" s="262"/>
      <c r="D4" s="262"/>
      <c r="E4" s="262"/>
    </row>
    <row r="5" spans="2:6" ht="54.75" customHeight="1">
      <c r="B5" s="352" t="s">
        <v>287</v>
      </c>
      <c r="C5" s="352"/>
      <c r="D5" s="352"/>
      <c r="E5" s="352"/>
    </row>
    <row r="6" spans="2:6" ht="30" customHeight="1">
      <c r="B6" s="103" t="s">
        <v>157</v>
      </c>
      <c r="C6" s="91" t="str">
        <f>actualizaciones!A3</f>
        <v>acumulado julio 2010</v>
      </c>
      <c r="D6" s="91" t="str">
        <f>actualizaciones!A2</f>
        <v xml:space="preserve">acumulado julio 2011 </v>
      </c>
      <c r="E6" s="247" t="s">
        <v>280</v>
      </c>
    </row>
    <row r="7" spans="2:6" ht="14.25" customHeight="1">
      <c r="B7" s="204" t="s">
        <v>158</v>
      </c>
      <c r="C7" s="251"/>
      <c r="D7" s="251"/>
      <c r="E7" s="251"/>
    </row>
    <row r="8" spans="2:6" ht="14.25" customHeight="1">
      <c r="B8" s="207" t="s">
        <v>281</v>
      </c>
      <c r="C8" s="253">
        <v>53.995217413409307</v>
      </c>
      <c r="D8" s="253">
        <v>59.024602473662831</v>
      </c>
      <c r="E8" s="264">
        <f>D8/C8-1</f>
        <v>9.3145009894978426E-2</v>
      </c>
    </row>
    <row r="9" spans="2:6" ht="14.25" customHeight="1">
      <c r="B9" s="204" t="s">
        <v>160</v>
      </c>
      <c r="C9" s="265"/>
      <c r="D9" s="265"/>
      <c r="E9" s="260"/>
    </row>
    <row r="10" spans="2:6" ht="14.25" customHeight="1">
      <c r="B10" s="266" t="s">
        <v>161</v>
      </c>
      <c r="C10" s="267">
        <v>59.811096091345739</v>
      </c>
      <c r="D10" s="267">
        <v>65.441300613624193</v>
      </c>
      <c r="E10" s="268">
        <f>D10/C10-1</f>
        <v>9.413311058001339E-2</v>
      </c>
    </row>
    <row r="11" spans="2:6" ht="14.25" customHeight="1">
      <c r="B11" s="269" t="s">
        <v>288</v>
      </c>
      <c r="C11" s="256">
        <v>63.245450507198356</v>
      </c>
      <c r="D11" s="256">
        <v>67.625149929622722</v>
      </c>
      <c r="E11" s="257">
        <f>D11/C11-1</f>
        <v>6.9249240653695532E-2</v>
      </c>
    </row>
    <row r="12" spans="2:6" ht="14.25" customHeight="1">
      <c r="B12" s="269" t="s">
        <v>163</v>
      </c>
      <c r="C12" s="256">
        <v>49.170663407864112</v>
      </c>
      <c r="D12" s="256">
        <v>60.210380552038863</v>
      </c>
      <c r="E12" s="257">
        <f>D12/C12-1</f>
        <v>0.22451836886156618</v>
      </c>
    </row>
    <row r="13" spans="2:6" ht="14.25" customHeight="1">
      <c r="B13" s="269" t="s">
        <v>164</v>
      </c>
      <c r="C13" s="256">
        <v>28.176690778491579</v>
      </c>
      <c r="D13" s="256">
        <v>22.939959643133623</v>
      </c>
      <c r="E13" s="257">
        <f>D13/C13-1</f>
        <v>-0.18585330607224348</v>
      </c>
    </row>
    <row r="14" spans="2:6" ht="14.25" customHeight="1">
      <c r="B14" s="204" t="s">
        <v>165</v>
      </c>
      <c r="C14" s="265"/>
      <c r="D14" s="265"/>
      <c r="E14" s="260"/>
    </row>
    <row r="15" spans="2:6" ht="14.25" customHeight="1">
      <c r="B15" s="266" t="s">
        <v>166</v>
      </c>
      <c r="C15" s="267">
        <v>44.99512858618619</v>
      </c>
      <c r="D15" s="267">
        <v>47.278604451485847</v>
      </c>
      <c r="E15" s="268">
        <f>D15/C15-1</f>
        <v>5.0749401925271886E-2</v>
      </c>
    </row>
    <row r="16" spans="2:6" ht="14.25" customHeight="1">
      <c r="B16" s="342" t="s">
        <v>67</v>
      </c>
      <c r="C16" s="342"/>
      <c r="D16" s="342"/>
      <c r="E16" s="342"/>
    </row>
    <row r="17" spans="2:12" ht="15" customHeight="1" thickBot="1"/>
    <row r="18" spans="2:12" ht="30" customHeight="1" thickBot="1">
      <c r="E18" s="71" t="s">
        <v>98</v>
      </c>
    </row>
    <row r="26" spans="2:12">
      <c r="B26" s="230"/>
      <c r="C26" s="230"/>
      <c r="D26" s="230"/>
      <c r="E26" s="230"/>
      <c r="F26" s="230"/>
      <c r="G26" s="230"/>
      <c r="H26" s="230"/>
      <c r="I26" s="230"/>
      <c r="J26" s="230"/>
      <c r="K26" s="230"/>
      <c r="L26" s="230"/>
    </row>
  </sheetData>
  <mergeCells count="2">
    <mergeCell ref="B5:E5"/>
    <mergeCell ref="B16:E16"/>
  </mergeCells>
  <hyperlinks>
    <hyperlink ref="E18" location="'gráfica IO tipología'!A1" tooltip="Ir a gráfica" display="Gráfica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2" fitToHeight="2" orientation="landscape" r:id="rId1"/>
  <headerFooter scaleWithDoc="0">
    <oddHeader>&amp;L&amp;G&amp;RTurismo en Cifras (acumulado julio 2011)</oddHeader>
    <oddFooter>&amp;CTurismo de Tenerife</oddFooter>
  </headerFooter>
  <colBreaks count="1" manualBreakCount="1">
    <brk id="6" max="1048575" man="1"/>
  </colBreaks>
  <drawing r:id="rId2"/>
  <legacyDrawingHF r:id="rId3"/>
</worksheet>
</file>

<file path=xl/worksheets/sheet55.xml><?xml version="1.0" encoding="utf-8"?>
<worksheet xmlns="http://schemas.openxmlformats.org/spreadsheetml/2006/main" xmlns:r="http://schemas.openxmlformats.org/officeDocument/2006/relationships">
  <sheetPr codeName="Hoja31">
    <tabColor rgb="FF000099"/>
    <pageSetUpPr autoPageBreaks="0" fitToPage="1"/>
  </sheetPr>
  <dimension ref="B1:L31"/>
  <sheetViews>
    <sheetView showGridLines="0" showRowColHeaders="0" showOutlineSymbols="0" zoomScaleNormal="100" workbookViewId="0">
      <selection activeCell="B2" sqref="B2"/>
    </sheetView>
  </sheetViews>
  <sheetFormatPr baseColWidth="10" defaultRowHeight="12.75"/>
  <cols>
    <col min="1" max="1" width="15.7109375" style="2" customWidth="1"/>
    <col min="2" max="256" width="11.42578125" style="2"/>
    <col min="257" max="257" width="12.7109375" style="2" customWidth="1"/>
    <col min="258" max="512" width="11.42578125" style="2"/>
    <col min="513" max="513" width="12.7109375" style="2" customWidth="1"/>
    <col min="514" max="768" width="11.42578125" style="2"/>
    <col min="769" max="769" width="12.7109375" style="2" customWidth="1"/>
    <col min="770" max="1024" width="11.42578125" style="2"/>
    <col min="1025" max="1025" width="12.7109375" style="2" customWidth="1"/>
    <col min="1026" max="1280" width="11.42578125" style="2"/>
    <col min="1281" max="1281" width="12.7109375" style="2" customWidth="1"/>
    <col min="1282" max="1536" width="11.42578125" style="2"/>
    <col min="1537" max="1537" width="12.7109375" style="2" customWidth="1"/>
    <col min="1538" max="1792" width="11.42578125" style="2"/>
    <col min="1793" max="1793" width="12.7109375" style="2" customWidth="1"/>
    <col min="1794" max="2048" width="11.42578125" style="2"/>
    <col min="2049" max="2049" width="12.7109375" style="2" customWidth="1"/>
    <col min="2050" max="2304" width="11.42578125" style="2"/>
    <col min="2305" max="2305" width="12.7109375" style="2" customWidth="1"/>
    <col min="2306" max="2560" width="11.42578125" style="2"/>
    <col min="2561" max="2561" width="12.7109375" style="2" customWidth="1"/>
    <col min="2562" max="2816" width="11.42578125" style="2"/>
    <col min="2817" max="2817" width="12.7109375" style="2" customWidth="1"/>
    <col min="2818" max="3072" width="11.42578125" style="2"/>
    <col min="3073" max="3073" width="12.7109375" style="2" customWidth="1"/>
    <col min="3074" max="3328" width="11.42578125" style="2"/>
    <col min="3329" max="3329" width="12.7109375" style="2" customWidth="1"/>
    <col min="3330" max="3584" width="11.42578125" style="2"/>
    <col min="3585" max="3585" width="12.7109375" style="2" customWidth="1"/>
    <col min="3586" max="3840" width="11.42578125" style="2"/>
    <col min="3841" max="3841" width="12.7109375" style="2" customWidth="1"/>
    <col min="3842" max="4096" width="11.42578125" style="2"/>
    <col min="4097" max="4097" width="12.7109375" style="2" customWidth="1"/>
    <col min="4098" max="4352" width="11.42578125" style="2"/>
    <col min="4353" max="4353" width="12.7109375" style="2" customWidth="1"/>
    <col min="4354" max="4608" width="11.42578125" style="2"/>
    <col min="4609" max="4609" width="12.7109375" style="2" customWidth="1"/>
    <col min="4610" max="4864" width="11.42578125" style="2"/>
    <col min="4865" max="4865" width="12.7109375" style="2" customWidth="1"/>
    <col min="4866" max="5120" width="11.42578125" style="2"/>
    <col min="5121" max="5121" width="12.7109375" style="2" customWidth="1"/>
    <col min="5122" max="5376" width="11.42578125" style="2"/>
    <col min="5377" max="5377" width="12.7109375" style="2" customWidth="1"/>
    <col min="5378" max="5632" width="11.42578125" style="2"/>
    <col min="5633" max="5633" width="12.7109375" style="2" customWidth="1"/>
    <col min="5634" max="5888" width="11.42578125" style="2"/>
    <col min="5889" max="5889" width="12.7109375" style="2" customWidth="1"/>
    <col min="5890" max="6144" width="11.42578125" style="2"/>
    <col min="6145" max="6145" width="12.7109375" style="2" customWidth="1"/>
    <col min="6146" max="6400" width="11.42578125" style="2"/>
    <col min="6401" max="6401" width="12.7109375" style="2" customWidth="1"/>
    <col min="6402" max="6656" width="11.42578125" style="2"/>
    <col min="6657" max="6657" width="12.7109375" style="2" customWidth="1"/>
    <col min="6658" max="6912" width="11.42578125" style="2"/>
    <col min="6913" max="6913" width="12.7109375" style="2" customWidth="1"/>
    <col min="6914" max="7168" width="11.42578125" style="2"/>
    <col min="7169" max="7169" width="12.7109375" style="2" customWidth="1"/>
    <col min="7170" max="7424" width="11.42578125" style="2"/>
    <col min="7425" max="7425" width="12.7109375" style="2" customWidth="1"/>
    <col min="7426" max="7680" width="11.42578125" style="2"/>
    <col min="7681" max="7681" width="12.7109375" style="2" customWidth="1"/>
    <col min="7682" max="7936" width="11.42578125" style="2"/>
    <col min="7937" max="7937" width="12.7109375" style="2" customWidth="1"/>
    <col min="7938" max="8192" width="11.42578125" style="2"/>
    <col min="8193" max="8193" width="12.7109375" style="2" customWidth="1"/>
    <col min="8194" max="8448" width="11.42578125" style="2"/>
    <col min="8449" max="8449" width="12.7109375" style="2" customWidth="1"/>
    <col min="8450" max="8704" width="11.42578125" style="2"/>
    <col min="8705" max="8705" width="12.7109375" style="2" customWidth="1"/>
    <col min="8706" max="8960" width="11.42578125" style="2"/>
    <col min="8961" max="8961" width="12.7109375" style="2" customWidth="1"/>
    <col min="8962" max="9216" width="11.42578125" style="2"/>
    <col min="9217" max="9217" width="12.7109375" style="2" customWidth="1"/>
    <col min="9218" max="9472" width="11.42578125" style="2"/>
    <col min="9473" max="9473" width="12.7109375" style="2" customWidth="1"/>
    <col min="9474" max="9728" width="11.42578125" style="2"/>
    <col min="9729" max="9729" width="12.7109375" style="2" customWidth="1"/>
    <col min="9730" max="9984" width="11.42578125" style="2"/>
    <col min="9985" max="9985" width="12.7109375" style="2" customWidth="1"/>
    <col min="9986" max="10240" width="11.42578125" style="2"/>
    <col min="10241" max="10241" width="12.7109375" style="2" customWidth="1"/>
    <col min="10242" max="10496" width="11.42578125" style="2"/>
    <col min="10497" max="10497" width="12.7109375" style="2" customWidth="1"/>
    <col min="10498" max="10752" width="11.42578125" style="2"/>
    <col min="10753" max="10753" width="12.7109375" style="2" customWidth="1"/>
    <col min="10754" max="11008" width="11.42578125" style="2"/>
    <col min="11009" max="11009" width="12.7109375" style="2" customWidth="1"/>
    <col min="11010" max="11264" width="11.42578125" style="2"/>
    <col min="11265" max="11265" width="12.7109375" style="2" customWidth="1"/>
    <col min="11266" max="11520" width="11.42578125" style="2"/>
    <col min="11521" max="11521" width="12.7109375" style="2" customWidth="1"/>
    <col min="11522" max="11776" width="11.42578125" style="2"/>
    <col min="11777" max="11777" width="12.7109375" style="2" customWidth="1"/>
    <col min="11778" max="12032" width="11.42578125" style="2"/>
    <col min="12033" max="12033" width="12.7109375" style="2" customWidth="1"/>
    <col min="12034" max="12288" width="11.42578125" style="2"/>
    <col min="12289" max="12289" width="12.7109375" style="2" customWidth="1"/>
    <col min="12290" max="12544" width="11.42578125" style="2"/>
    <col min="12545" max="12545" width="12.7109375" style="2" customWidth="1"/>
    <col min="12546" max="12800" width="11.42578125" style="2"/>
    <col min="12801" max="12801" width="12.7109375" style="2" customWidth="1"/>
    <col min="12802" max="13056" width="11.42578125" style="2"/>
    <col min="13057" max="13057" width="12.7109375" style="2" customWidth="1"/>
    <col min="13058" max="13312" width="11.42578125" style="2"/>
    <col min="13313" max="13313" width="12.7109375" style="2" customWidth="1"/>
    <col min="13314" max="13568" width="11.42578125" style="2"/>
    <col min="13569" max="13569" width="12.7109375" style="2" customWidth="1"/>
    <col min="13570" max="13824" width="11.42578125" style="2"/>
    <col min="13825" max="13825" width="12.7109375" style="2" customWidth="1"/>
    <col min="13826" max="14080" width="11.42578125" style="2"/>
    <col min="14081" max="14081" width="12.7109375" style="2" customWidth="1"/>
    <col min="14082" max="14336" width="11.42578125" style="2"/>
    <col min="14337" max="14337" width="12.7109375" style="2" customWidth="1"/>
    <col min="14338" max="14592" width="11.42578125" style="2"/>
    <col min="14593" max="14593" width="12.7109375" style="2" customWidth="1"/>
    <col min="14594" max="14848" width="11.42578125" style="2"/>
    <col min="14849" max="14849" width="12.7109375" style="2" customWidth="1"/>
    <col min="14850" max="15104" width="11.42578125" style="2"/>
    <col min="15105" max="15105" width="12.7109375" style="2" customWidth="1"/>
    <col min="15106" max="15360" width="11.42578125" style="2"/>
    <col min="15361" max="15361" width="12.7109375" style="2" customWidth="1"/>
    <col min="15362" max="15616" width="11.42578125" style="2"/>
    <col min="15617" max="15617" width="12.7109375" style="2" customWidth="1"/>
    <col min="15618" max="15872" width="11.42578125" style="2"/>
    <col min="15873" max="15873" width="12.7109375" style="2" customWidth="1"/>
    <col min="15874" max="16128" width="11.42578125" style="2"/>
    <col min="16129" max="16129" width="12.7109375" style="2" customWidth="1"/>
    <col min="16130" max="16384" width="11.42578125" style="2"/>
  </cols>
  <sheetData>
    <row r="1" ht="15" customHeight="1"/>
    <row r="2" ht="15" customHeight="1"/>
    <row r="3" ht="15" customHeight="1"/>
    <row r="4" ht="15" customHeight="1"/>
    <row r="28" spans="2:12"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</row>
    <row r="30" spans="2:12" ht="15" customHeight="1" thickBot="1"/>
    <row r="31" spans="2:12" ht="30" customHeight="1" thickBot="1">
      <c r="I31" s="71" t="s">
        <v>100</v>
      </c>
    </row>
  </sheetData>
  <hyperlinks>
    <hyperlink ref="I31" location="'IO tipología y categoría'!A1" tooltip="Ir a gráfica" display="Tabla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2" fitToHeight="2" orientation="landscape" r:id="rId1"/>
  <headerFooter scaleWithDoc="0">
    <oddHeader>&amp;L&amp;G&amp;RTurismo en Cifras (acumulado julio 2011)</oddHeader>
    <oddFooter>&amp;CTurismo de Tenerife</oddFooter>
  </headerFooter>
  <drawing r:id="rId2"/>
  <legacyDrawingHF r:id="rId3"/>
</worksheet>
</file>

<file path=xl/worksheets/sheet56.xml><?xml version="1.0" encoding="utf-8"?>
<worksheet xmlns="http://schemas.openxmlformats.org/spreadsheetml/2006/main" xmlns:r="http://schemas.openxmlformats.org/officeDocument/2006/relationships">
  <sheetPr codeName="Hoja204">
    <tabColor rgb="FF000099"/>
    <pageSetUpPr fitToPage="1"/>
  </sheetPr>
  <dimension ref="B1:L80"/>
  <sheetViews>
    <sheetView showGridLines="0" showRowColHeaders="0" zoomScaleNormal="100" workbookViewId="0">
      <selection activeCell="B2" sqref="B2"/>
    </sheetView>
  </sheetViews>
  <sheetFormatPr baseColWidth="10" defaultRowHeight="12.75" outlineLevelRow="1"/>
  <cols>
    <col min="1" max="1" width="15.7109375" style="230" customWidth="1"/>
    <col min="2" max="2" width="13" style="230" customWidth="1"/>
    <col min="3" max="6" width="10.7109375" style="230" customWidth="1"/>
    <col min="7" max="18" width="11" style="230" customWidth="1"/>
    <col min="19" max="21" width="10.42578125" style="230" customWidth="1"/>
    <col min="22" max="25" width="9.28515625" style="230" customWidth="1"/>
    <col min="26" max="37" width="7.28515625" style="230" customWidth="1"/>
    <col min="38" max="38" width="11.5703125" style="230" bestFit="1" customWidth="1"/>
    <col min="39" max="258" width="11.42578125" style="230"/>
    <col min="259" max="259" width="13.7109375" style="230" customWidth="1"/>
    <col min="260" max="260" width="12.140625" style="230" customWidth="1"/>
    <col min="261" max="274" width="11" style="230" customWidth="1"/>
    <col min="275" max="277" width="10.42578125" style="230" customWidth="1"/>
    <col min="278" max="279" width="7.28515625" style="230" customWidth="1"/>
    <col min="280" max="280" width="7.85546875" style="230" bestFit="1" customWidth="1"/>
    <col min="281" max="293" width="7.28515625" style="230" customWidth="1"/>
    <col min="294" max="294" width="11.5703125" style="230" bestFit="1" customWidth="1"/>
    <col min="295" max="514" width="11.42578125" style="230"/>
    <col min="515" max="515" width="13.7109375" style="230" customWidth="1"/>
    <col min="516" max="516" width="12.140625" style="230" customWidth="1"/>
    <col min="517" max="530" width="11" style="230" customWidth="1"/>
    <col min="531" max="533" width="10.42578125" style="230" customWidth="1"/>
    <col min="534" max="535" width="7.28515625" style="230" customWidth="1"/>
    <col min="536" max="536" width="7.85546875" style="230" bestFit="1" customWidth="1"/>
    <col min="537" max="549" width="7.28515625" style="230" customWidth="1"/>
    <col min="550" max="550" width="11.5703125" style="230" bestFit="1" customWidth="1"/>
    <col min="551" max="770" width="11.42578125" style="230"/>
    <col min="771" max="771" width="13.7109375" style="230" customWidth="1"/>
    <col min="772" max="772" width="12.140625" style="230" customWidth="1"/>
    <col min="773" max="786" width="11" style="230" customWidth="1"/>
    <col min="787" max="789" width="10.42578125" style="230" customWidth="1"/>
    <col min="790" max="791" width="7.28515625" style="230" customWidth="1"/>
    <col min="792" max="792" width="7.85546875" style="230" bestFit="1" customWidth="1"/>
    <col min="793" max="805" width="7.28515625" style="230" customWidth="1"/>
    <col min="806" max="806" width="11.5703125" style="230" bestFit="1" customWidth="1"/>
    <col min="807" max="1026" width="11.42578125" style="230"/>
    <col min="1027" max="1027" width="13.7109375" style="230" customWidth="1"/>
    <col min="1028" max="1028" width="12.140625" style="230" customWidth="1"/>
    <col min="1029" max="1042" width="11" style="230" customWidth="1"/>
    <col min="1043" max="1045" width="10.42578125" style="230" customWidth="1"/>
    <col min="1046" max="1047" width="7.28515625" style="230" customWidth="1"/>
    <col min="1048" max="1048" width="7.85546875" style="230" bestFit="1" customWidth="1"/>
    <col min="1049" max="1061" width="7.28515625" style="230" customWidth="1"/>
    <col min="1062" max="1062" width="11.5703125" style="230" bestFit="1" customWidth="1"/>
    <col min="1063" max="1282" width="11.42578125" style="230"/>
    <col min="1283" max="1283" width="13.7109375" style="230" customWidth="1"/>
    <col min="1284" max="1284" width="12.140625" style="230" customWidth="1"/>
    <col min="1285" max="1298" width="11" style="230" customWidth="1"/>
    <col min="1299" max="1301" width="10.42578125" style="230" customWidth="1"/>
    <col min="1302" max="1303" width="7.28515625" style="230" customWidth="1"/>
    <col min="1304" max="1304" width="7.85546875" style="230" bestFit="1" customWidth="1"/>
    <col min="1305" max="1317" width="7.28515625" style="230" customWidth="1"/>
    <col min="1318" max="1318" width="11.5703125" style="230" bestFit="1" customWidth="1"/>
    <col min="1319" max="1538" width="11.42578125" style="230"/>
    <col min="1539" max="1539" width="13.7109375" style="230" customWidth="1"/>
    <col min="1540" max="1540" width="12.140625" style="230" customWidth="1"/>
    <col min="1541" max="1554" width="11" style="230" customWidth="1"/>
    <col min="1555" max="1557" width="10.42578125" style="230" customWidth="1"/>
    <col min="1558" max="1559" width="7.28515625" style="230" customWidth="1"/>
    <col min="1560" max="1560" width="7.85546875" style="230" bestFit="1" customWidth="1"/>
    <col min="1561" max="1573" width="7.28515625" style="230" customWidth="1"/>
    <col min="1574" max="1574" width="11.5703125" style="230" bestFit="1" customWidth="1"/>
    <col min="1575" max="1794" width="11.42578125" style="230"/>
    <col min="1795" max="1795" width="13.7109375" style="230" customWidth="1"/>
    <col min="1796" max="1796" width="12.140625" style="230" customWidth="1"/>
    <col min="1797" max="1810" width="11" style="230" customWidth="1"/>
    <col min="1811" max="1813" width="10.42578125" style="230" customWidth="1"/>
    <col min="1814" max="1815" width="7.28515625" style="230" customWidth="1"/>
    <col min="1816" max="1816" width="7.85546875" style="230" bestFit="1" customWidth="1"/>
    <col min="1817" max="1829" width="7.28515625" style="230" customWidth="1"/>
    <col min="1830" max="1830" width="11.5703125" style="230" bestFit="1" customWidth="1"/>
    <col min="1831" max="2050" width="11.42578125" style="230"/>
    <col min="2051" max="2051" width="13.7109375" style="230" customWidth="1"/>
    <col min="2052" max="2052" width="12.140625" style="230" customWidth="1"/>
    <col min="2053" max="2066" width="11" style="230" customWidth="1"/>
    <col min="2067" max="2069" width="10.42578125" style="230" customWidth="1"/>
    <col min="2070" max="2071" width="7.28515625" style="230" customWidth="1"/>
    <col min="2072" max="2072" width="7.85546875" style="230" bestFit="1" customWidth="1"/>
    <col min="2073" max="2085" width="7.28515625" style="230" customWidth="1"/>
    <col min="2086" max="2086" width="11.5703125" style="230" bestFit="1" customWidth="1"/>
    <col min="2087" max="2306" width="11.42578125" style="230"/>
    <col min="2307" max="2307" width="13.7109375" style="230" customWidth="1"/>
    <col min="2308" max="2308" width="12.140625" style="230" customWidth="1"/>
    <col min="2309" max="2322" width="11" style="230" customWidth="1"/>
    <col min="2323" max="2325" width="10.42578125" style="230" customWidth="1"/>
    <col min="2326" max="2327" width="7.28515625" style="230" customWidth="1"/>
    <col min="2328" max="2328" width="7.85546875" style="230" bestFit="1" customWidth="1"/>
    <col min="2329" max="2341" width="7.28515625" style="230" customWidth="1"/>
    <col min="2342" max="2342" width="11.5703125" style="230" bestFit="1" customWidth="1"/>
    <col min="2343" max="2562" width="11.42578125" style="230"/>
    <col min="2563" max="2563" width="13.7109375" style="230" customWidth="1"/>
    <col min="2564" max="2564" width="12.140625" style="230" customWidth="1"/>
    <col min="2565" max="2578" width="11" style="230" customWidth="1"/>
    <col min="2579" max="2581" width="10.42578125" style="230" customWidth="1"/>
    <col min="2582" max="2583" width="7.28515625" style="230" customWidth="1"/>
    <col min="2584" max="2584" width="7.85546875" style="230" bestFit="1" customWidth="1"/>
    <col min="2585" max="2597" width="7.28515625" style="230" customWidth="1"/>
    <col min="2598" max="2598" width="11.5703125" style="230" bestFit="1" customWidth="1"/>
    <col min="2599" max="2818" width="11.42578125" style="230"/>
    <col min="2819" max="2819" width="13.7109375" style="230" customWidth="1"/>
    <col min="2820" max="2820" width="12.140625" style="230" customWidth="1"/>
    <col min="2821" max="2834" width="11" style="230" customWidth="1"/>
    <col min="2835" max="2837" width="10.42578125" style="230" customWidth="1"/>
    <col min="2838" max="2839" width="7.28515625" style="230" customWidth="1"/>
    <col min="2840" max="2840" width="7.85546875" style="230" bestFit="1" customWidth="1"/>
    <col min="2841" max="2853" width="7.28515625" style="230" customWidth="1"/>
    <col min="2854" max="2854" width="11.5703125" style="230" bestFit="1" customWidth="1"/>
    <col min="2855" max="3074" width="11.42578125" style="230"/>
    <col min="3075" max="3075" width="13.7109375" style="230" customWidth="1"/>
    <col min="3076" max="3076" width="12.140625" style="230" customWidth="1"/>
    <col min="3077" max="3090" width="11" style="230" customWidth="1"/>
    <col min="3091" max="3093" width="10.42578125" style="230" customWidth="1"/>
    <col min="3094" max="3095" width="7.28515625" style="230" customWidth="1"/>
    <col min="3096" max="3096" width="7.85546875" style="230" bestFit="1" customWidth="1"/>
    <col min="3097" max="3109" width="7.28515625" style="230" customWidth="1"/>
    <col min="3110" max="3110" width="11.5703125" style="230" bestFit="1" customWidth="1"/>
    <col min="3111" max="3330" width="11.42578125" style="230"/>
    <col min="3331" max="3331" width="13.7109375" style="230" customWidth="1"/>
    <col min="3332" max="3332" width="12.140625" style="230" customWidth="1"/>
    <col min="3333" max="3346" width="11" style="230" customWidth="1"/>
    <col min="3347" max="3349" width="10.42578125" style="230" customWidth="1"/>
    <col min="3350" max="3351" width="7.28515625" style="230" customWidth="1"/>
    <col min="3352" max="3352" width="7.85546875" style="230" bestFit="1" customWidth="1"/>
    <col min="3353" max="3365" width="7.28515625" style="230" customWidth="1"/>
    <col min="3366" max="3366" width="11.5703125" style="230" bestFit="1" customWidth="1"/>
    <col min="3367" max="3586" width="11.42578125" style="230"/>
    <col min="3587" max="3587" width="13.7109375" style="230" customWidth="1"/>
    <col min="3588" max="3588" width="12.140625" style="230" customWidth="1"/>
    <col min="3589" max="3602" width="11" style="230" customWidth="1"/>
    <col min="3603" max="3605" width="10.42578125" style="230" customWidth="1"/>
    <col min="3606" max="3607" width="7.28515625" style="230" customWidth="1"/>
    <col min="3608" max="3608" width="7.85546875" style="230" bestFit="1" customWidth="1"/>
    <col min="3609" max="3621" width="7.28515625" style="230" customWidth="1"/>
    <col min="3622" max="3622" width="11.5703125" style="230" bestFit="1" customWidth="1"/>
    <col min="3623" max="3842" width="11.42578125" style="230"/>
    <col min="3843" max="3843" width="13.7109375" style="230" customWidth="1"/>
    <col min="3844" max="3844" width="12.140625" style="230" customWidth="1"/>
    <col min="3845" max="3858" width="11" style="230" customWidth="1"/>
    <col min="3859" max="3861" width="10.42578125" style="230" customWidth="1"/>
    <col min="3862" max="3863" width="7.28515625" style="230" customWidth="1"/>
    <col min="3864" max="3864" width="7.85546875" style="230" bestFit="1" customWidth="1"/>
    <col min="3865" max="3877" width="7.28515625" style="230" customWidth="1"/>
    <col min="3878" max="3878" width="11.5703125" style="230" bestFit="1" customWidth="1"/>
    <col min="3879" max="4098" width="11.42578125" style="230"/>
    <col min="4099" max="4099" width="13.7109375" style="230" customWidth="1"/>
    <col min="4100" max="4100" width="12.140625" style="230" customWidth="1"/>
    <col min="4101" max="4114" width="11" style="230" customWidth="1"/>
    <col min="4115" max="4117" width="10.42578125" style="230" customWidth="1"/>
    <col min="4118" max="4119" width="7.28515625" style="230" customWidth="1"/>
    <col min="4120" max="4120" width="7.85546875" style="230" bestFit="1" customWidth="1"/>
    <col min="4121" max="4133" width="7.28515625" style="230" customWidth="1"/>
    <col min="4134" max="4134" width="11.5703125" style="230" bestFit="1" customWidth="1"/>
    <col min="4135" max="4354" width="11.42578125" style="230"/>
    <col min="4355" max="4355" width="13.7109375" style="230" customWidth="1"/>
    <col min="4356" max="4356" width="12.140625" style="230" customWidth="1"/>
    <col min="4357" max="4370" width="11" style="230" customWidth="1"/>
    <col min="4371" max="4373" width="10.42578125" style="230" customWidth="1"/>
    <col min="4374" max="4375" width="7.28515625" style="230" customWidth="1"/>
    <col min="4376" max="4376" width="7.85546875" style="230" bestFit="1" customWidth="1"/>
    <col min="4377" max="4389" width="7.28515625" style="230" customWidth="1"/>
    <col min="4390" max="4390" width="11.5703125" style="230" bestFit="1" customWidth="1"/>
    <col min="4391" max="4610" width="11.42578125" style="230"/>
    <col min="4611" max="4611" width="13.7109375" style="230" customWidth="1"/>
    <col min="4612" max="4612" width="12.140625" style="230" customWidth="1"/>
    <col min="4613" max="4626" width="11" style="230" customWidth="1"/>
    <col min="4627" max="4629" width="10.42578125" style="230" customWidth="1"/>
    <col min="4630" max="4631" width="7.28515625" style="230" customWidth="1"/>
    <col min="4632" max="4632" width="7.85546875" style="230" bestFit="1" customWidth="1"/>
    <col min="4633" max="4645" width="7.28515625" style="230" customWidth="1"/>
    <col min="4646" max="4646" width="11.5703125" style="230" bestFit="1" customWidth="1"/>
    <col min="4647" max="4866" width="11.42578125" style="230"/>
    <col min="4867" max="4867" width="13.7109375" style="230" customWidth="1"/>
    <col min="4868" max="4868" width="12.140625" style="230" customWidth="1"/>
    <col min="4869" max="4882" width="11" style="230" customWidth="1"/>
    <col min="4883" max="4885" width="10.42578125" style="230" customWidth="1"/>
    <col min="4886" max="4887" width="7.28515625" style="230" customWidth="1"/>
    <col min="4888" max="4888" width="7.85546875" style="230" bestFit="1" customWidth="1"/>
    <col min="4889" max="4901" width="7.28515625" style="230" customWidth="1"/>
    <col min="4902" max="4902" width="11.5703125" style="230" bestFit="1" customWidth="1"/>
    <col min="4903" max="5122" width="11.42578125" style="230"/>
    <col min="5123" max="5123" width="13.7109375" style="230" customWidth="1"/>
    <col min="5124" max="5124" width="12.140625" style="230" customWidth="1"/>
    <col min="5125" max="5138" width="11" style="230" customWidth="1"/>
    <col min="5139" max="5141" width="10.42578125" style="230" customWidth="1"/>
    <col min="5142" max="5143" width="7.28515625" style="230" customWidth="1"/>
    <col min="5144" max="5144" width="7.85546875" style="230" bestFit="1" customWidth="1"/>
    <col min="5145" max="5157" width="7.28515625" style="230" customWidth="1"/>
    <col min="5158" max="5158" width="11.5703125" style="230" bestFit="1" customWidth="1"/>
    <col min="5159" max="5378" width="11.42578125" style="230"/>
    <col min="5379" max="5379" width="13.7109375" style="230" customWidth="1"/>
    <col min="5380" max="5380" width="12.140625" style="230" customWidth="1"/>
    <col min="5381" max="5394" width="11" style="230" customWidth="1"/>
    <col min="5395" max="5397" width="10.42578125" style="230" customWidth="1"/>
    <col min="5398" max="5399" width="7.28515625" style="230" customWidth="1"/>
    <col min="5400" max="5400" width="7.85546875" style="230" bestFit="1" customWidth="1"/>
    <col min="5401" max="5413" width="7.28515625" style="230" customWidth="1"/>
    <col min="5414" max="5414" width="11.5703125" style="230" bestFit="1" customWidth="1"/>
    <col min="5415" max="5634" width="11.42578125" style="230"/>
    <col min="5635" max="5635" width="13.7109375" style="230" customWidth="1"/>
    <col min="5636" max="5636" width="12.140625" style="230" customWidth="1"/>
    <col min="5637" max="5650" width="11" style="230" customWidth="1"/>
    <col min="5651" max="5653" width="10.42578125" style="230" customWidth="1"/>
    <col min="5654" max="5655" width="7.28515625" style="230" customWidth="1"/>
    <col min="5656" max="5656" width="7.85546875" style="230" bestFit="1" customWidth="1"/>
    <col min="5657" max="5669" width="7.28515625" style="230" customWidth="1"/>
    <col min="5670" max="5670" width="11.5703125" style="230" bestFit="1" customWidth="1"/>
    <col min="5671" max="5890" width="11.42578125" style="230"/>
    <col min="5891" max="5891" width="13.7109375" style="230" customWidth="1"/>
    <col min="5892" max="5892" width="12.140625" style="230" customWidth="1"/>
    <col min="5893" max="5906" width="11" style="230" customWidth="1"/>
    <col min="5907" max="5909" width="10.42578125" style="230" customWidth="1"/>
    <col min="5910" max="5911" width="7.28515625" style="230" customWidth="1"/>
    <col min="5912" max="5912" width="7.85546875" style="230" bestFit="1" customWidth="1"/>
    <col min="5913" max="5925" width="7.28515625" style="230" customWidth="1"/>
    <col min="5926" max="5926" width="11.5703125" style="230" bestFit="1" customWidth="1"/>
    <col min="5927" max="6146" width="11.42578125" style="230"/>
    <col min="6147" max="6147" width="13.7109375" style="230" customWidth="1"/>
    <col min="6148" max="6148" width="12.140625" style="230" customWidth="1"/>
    <col min="6149" max="6162" width="11" style="230" customWidth="1"/>
    <col min="6163" max="6165" width="10.42578125" style="230" customWidth="1"/>
    <col min="6166" max="6167" width="7.28515625" style="230" customWidth="1"/>
    <col min="6168" max="6168" width="7.85546875" style="230" bestFit="1" customWidth="1"/>
    <col min="6169" max="6181" width="7.28515625" style="230" customWidth="1"/>
    <col min="6182" max="6182" width="11.5703125" style="230" bestFit="1" customWidth="1"/>
    <col min="6183" max="6402" width="11.42578125" style="230"/>
    <col min="6403" max="6403" width="13.7109375" style="230" customWidth="1"/>
    <col min="6404" max="6404" width="12.140625" style="230" customWidth="1"/>
    <col min="6405" max="6418" width="11" style="230" customWidth="1"/>
    <col min="6419" max="6421" width="10.42578125" style="230" customWidth="1"/>
    <col min="6422" max="6423" width="7.28515625" style="230" customWidth="1"/>
    <col min="6424" max="6424" width="7.85546875" style="230" bestFit="1" customWidth="1"/>
    <col min="6425" max="6437" width="7.28515625" style="230" customWidth="1"/>
    <col min="6438" max="6438" width="11.5703125" style="230" bestFit="1" customWidth="1"/>
    <col min="6439" max="6658" width="11.42578125" style="230"/>
    <col min="6659" max="6659" width="13.7109375" style="230" customWidth="1"/>
    <col min="6660" max="6660" width="12.140625" style="230" customWidth="1"/>
    <col min="6661" max="6674" width="11" style="230" customWidth="1"/>
    <col min="6675" max="6677" width="10.42578125" style="230" customWidth="1"/>
    <col min="6678" max="6679" width="7.28515625" style="230" customWidth="1"/>
    <col min="6680" max="6680" width="7.85546875" style="230" bestFit="1" customWidth="1"/>
    <col min="6681" max="6693" width="7.28515625" style="230" customWidth="1"/>
    <col min="6694" max="6694" width="11.5703125" style="230" bestFit="1" customWidth="1"/>
    <col min="6695" max="6914" width="11.42578125" style="230"/>
    <col min="6915" max="6915" width="13.7109375" style="230" customWidth="1"/>
    <col min="6916" max="6916" width="12.140625" style="230" customWidth="1"/>
    <col min="6917" max="6930" width="11" style="230" customWidth="1"/>
    <col min="6931" max="6933" width="10.42578125" style="230" customWidth="1"/>
    <col min="6934" max="6935" width="7.28515625" style="230" customWidth="1"/>
    <col min="6936" max="6936" width="7.85546875" style="230" bestFit="1" customWidth="1"/>
    <col min="6937" max="6949" width="7.28515625" style="230" customWidth="1"/>
    <col min="6950" max="6950" width="11.5703125" style="230" bestFit="1" customWidth="1"/>
    <col min="6951" max="7170" width="11.42578125" style="230"/>
    <col min="7171" max="7171" width="13.7109375" style="230" customWidth="1"/>
    <col min="7172" max="7172" width="12.140625" style="230" customWidth="1"/>
    <col min="7173" max="7186" width="11" style="230" customWidth="1"/>
    <col min="7187" max="7189" width="10.42578125" style="230" customWidth="1"/>
    <col min="7190" max="7191" width="7.28515625" style="230" customWidth="1"/>
    <col min="7192" max="7192" width="7.85546875" style="230" bestFit="1" customWidth="1"/>
    <col min="7193" max="7205" width="7.28515625" style="230" customWidth="1"/>
    <col min="7206" max="7206" width="11.5703125" style="230" bestFit="1" customWidth="1"/>
    <col min="7207" max="7426" width="11.42578125" style="230"/>
    <col min="7427" max="7427" width="13.7109375" style="230" customWidth="1"/>
    <col min="7428" max="7428" width="12.140625" style="230" customWidth="1"/>
    <col min="7429" max="7442" width="11" style="230" customWidth="1"/>
    <col min="7443" max="7445" width="10.42578125" style="230" customWidth="1"/>
    <col min="7446" max="7447" width="7.28515625" style="230" customWidth="1"/>
    <col min="7448" max="7448" width="7.85546875" style="230" bestFit="1" customWidth="1"/>
    <col min="7449" max="7461" width="7.28515625" style="230" customWidth="1"/>
    <col min="7462" max="7462" width="11.5703125" style="230" bestFit="1" customWidth="1"/>
    <col min="7463" max="7682" width="11.42578125" style="230"/>
    <col min="7683" max="7683" width="13.7109375" style="230" customWidth="1"/>
    <col min="7684" max="7684" width="12.140625" style="230" customWidth="1"/>
    <col min="7685" max="7698" width="11" style="230" customWidth="1"/>
    <col min="7699" max="7701" width="10.42578125" style="230" customWidth="1"/>
    <col min="7702" max="7703" width="7.28515625" style="230" customWidth="1"/>
    <col min="7704" max="7704" width="7.85546875" style="230" bestFit="1" customWidth="1"/>
    <col min="7705" max="7717" width="7.28515625" style="230" customWidth="1"/>
    <col min="7718" max="7718" width="11.5703125" style="230" bestFit="1" customWidth="1"/>
    <col min="7719" max="7938" width="11.42578125" style="230"/>
    <col min="7939" max="7939" width="13.7109375" style="230" customWidth="1"/>
    <col min="7940" max="7940" width="12.140625" style="230" customWidth="1"/>
    <col min="7941" max="7954" width="11" style="230" customWidth="1"/>
    <col min="7955" max="7957" width="10.42578125" style="230" customWidth="1"/>
    <col min="7958" max="7959" width="7.28515625" style="230" customWidth="1"/>
    <col min="7960" max="7960" width="7.85546875" style="230" bestFit="1" customWidth="1"/>
    <col min="7961" max="7973" width="7.28515625" style="230" customWidth="1"/>
    <col min="7974" max="7974" width="11.5703125" style="230" bestFit="1" customWidth="1"/>
    <col min="7975" max="8194" width="11.42578125" style="230"/>
    <col min="8195" max="8195" width="13.7109375" style="230" customWidth="1"/>
    <col min="8196" max="8196" width="12.140625" style="230" customWidth="1"/>
    <col min="8197" max="8210" width="11" style="230" customWidth="1"/>
    <col min="8211" max="8213" width="10.42578125" style="230" customWidth="1"/>
    <col min="8214" max="8215" width="7.28515625" style="230" customWidth="1"/>
    <col min="8216" max="8216" width="7.85546875" style="230" bestFit="1" customWidth="1"/>
    <col min="8217" max="8229" width="7.28515625" style="230" customWidth="1"/>
    <col min="8230" max="8230" width="11.5703125" style="230" bestFit="1" customWidth="1"/>
    <col min="8231" max="8450" width="11.42578125" style="230"/>
    <col min="8451" max="8451" width="13.7109375" style="230" customWidth="1"/>
    <col min="8452" max="8452" width="12.140625" style="230" customWidth="1"/>
    <col min="8453" max="8466" width="11" style="230" customWidth="1"/>
    <col min="8467" max="8469" width="10.42578125" style="230" customWidth="1"/>
    <col min="8470" max="8471" width="7.28515625" style="230" customWidth="1"/>
    <col min="8472" max="8472" width="7.85546875" style="230" bestFit="1" customWidth="1"/>
    <col min="8473" max="8485" width="7.28515625" style="230" customWidth="1"/>
    <col min="8486" max="8486" width="11.5703125" style="230" bestFit="1" customWidth="1"/>
    <col min="8487" max="8706" width="11.42578125" style="230"/>
    <col min="8707" max="8707" width="13.7109375" style="230" customWidth="1"/>
    <col min="8708" max="8708" width="12.140625" style="230" customWidth="1"/>
    <col min="8709" max="8722" width="11" style="230" customWidth="1"/>
    <col min="8723" max="8725" width="10.42578125" style="230" customWidth="1"/>
    <col min="8726" max="8727" width="7.28515625" style="230" customWidth="1"/>
    <col min="8728" max="8728" width="7.85546875" style="230" bestFit="1" customWidth="1"/>
    <col min="8729" max="8741" width="7.28515625" style="230" customWidth="1"/>
    <col min="8742" max="8742" width="11.5703125" style="230" bestFit="1" customWidth="1"/>
    <col min="8743" max="8962" width="11.42578125" style="230"/>
    <col min="8963" max="8963" width="13.7109375" style="230" customWidth="1"/>
    <col min="8964" max="8964" width="12.140625" style="230" customWidth="1"/>
    <col min="8965" max="8978" width="11" style="230" customWidth="1"/>
    <col min="8979" max="8981" width="10.42578125" style="230" customWidth="1"/>
    <col min="8982" max="8983" width="7.28515625" style="230" customWidth="1"/>
    <col min="8984" max="8984" width="7.85546875" style="230" bestFit="1" customWidth="1"/>
    <col min="8985" max="8997" width="7.28515625" style="230" customWidth="1"/>
    <col min="8998" max="8998" width="11.5703125" style="230" bestFit="1" customWidth="1"/>
    <col min="8999" max="9218" width="11.42578125" style="230"/>
    <col min="9219" max="9219" width="13.7109375" style="230" customWidth="1"/>
    <col min="9220" max="9220" width="12.140625" style="230" customWidth="1"/>
    <col min="9221" max="9234" width="11" style="230" customWidth="1"/>
    <col min="9235" max="9237" width="10.42578125" style="230" customWidth="1"/>
    <col min="9238" max="9239" width="7.28515625" style="230" customWidth="1"/>
    <col min="9240" max="9240" width="7.85546875" style="230" bestFit="1" customWidth="1"/>
    <col min="9241" max="9253" width="7.28515625" style="230" customWidth="1"/>
    <col min="9254" max="9254" width="11.5703125" style="230" bestFit="1" customWidth="1"/>
    <col min="9255" max="9474" width="11.42578125" style="230"/>
    <col min="9475" max="9475" width="13.7109375" style="230" customWidth="1"/>
    <col min="9476" max="9476" width="12.140625" style="230" customWidth="1"/>
    <col min="9477" max="9490" width="11" style="230" customWidth="1"/>
    <col min="9491" max="9493" width="10.42578125" style="230" customWidth="1"/>
    <col min="9494" max="9495" width="7.28515625" style="230" customWidth="1"/>
    <col min="9496" max="9496" width="7.85546875" style="230" bestFit="1" customWidth="1"/>
    <col min="9497" max="9509" width="7.28515625" style="230" customWidth="1"/>
    <col min="9510" max="9510" width="11.5703125" style="230" bestFit="1" customWidth="1"/>
    <col min="9511" max="9730" width="11.42578125" style="230"/>
    <col min="9731" max="9731" width="13.7109375" style="230" customWidth="1"/>
    <col min="9732" max="9732" width="12.140625" style="230" customWidth="1"/>
    <col min="9733" max="9746" width="11" style="230" customWidth="1"/>
    <col min="9747" max="9749" width="10.42578125" style="230" customWidth="1"/>
    <col min="9750" max="9751" width="7.28515625" style="230" customWidth="1"/>
    <col min="9752" max="9752" width="7.85546875" style="230" bestFit="1" customWidth="1"/>
    <col min="9753" max="9765" width="7.28515625" style="230" customWidth="1"/>
    <col min="9766" max="9766" width="11.5703125" style="230" bestFit="1" customWidth="1"/>
    <col min="9767" max="9986" width="11.42578125" style="230"/>
    <col min="9987" max="9987" width="13.7109375" style="230" customWidth="1"/>
    <col min="9988" max="9988" width="12.140625" style="230" customWidth="1"/>
    <col min="9989" max="10002" width="11" style="230" customWidth="1"/>
    <col min="10003" max="10005" width="10.42578125" style="230" customWidth="1"/>
    <col min="10006" max="10007" width="7.28515625" style="230" customWidth="1"/>
    <col min="10008" max="10008" width="7.85546875" style="230" bestFit="1" customWidth="1"/>
    <col min="10009" max="10021" width="7.28515625" style="230" customWidth="1"/>
    <col min="10022" max="10022" width="11.5703125" style="230" bestFit="1" customWidth="1"/>
    <col min="10023" max="10242" width="11.42578125" style="230"/>
    <col min="10243" max="10243" width="13.7109375" style="230" customWidth="1"/>
    <col min="10244" max="10244" width="12.140625" style="230" customWidth="1"/>
    <col min="10245" max="10258" width="11" style="230" customWidth="1"/>
    <col min="10259" max="10261" width="10.42578125" style="230" customWidth="1"/>
    <col min="10262" max="10263" width="7.28515625" style="230" customWidth="1"/>
    <col min="10264" max="10264" width="7.85546875" style="230" bestFit="1" customWidth="1"/>
    <col min="10265" max="10277" width="7.28515625" style="230" customWidth="1"/>
    <col min="10278" max="10278" width="11.5703125" style="230" bestFit="1" customWidth="1"/>
    <col min="10279" max="10498" width="11.42578125" style="230"/>
    <col min="10499" max="10499" width="13.7109375" style="230" customWidth="1"/>
    <col min="10500" max="10500" width="12.140625" style="230" customWidth="1"/>
    <col min="10501" max="10514" width="11" style="230" customWidth="1"/>
    <col min="10515" max="10517" width="10.42578125" style="230" customWidth="1"/>
    <col min="10518" max="10519" width="7.28515625" style="230" customWidth="1"/>
    <col min="10520" max="10520" width="7.85546875" style="230" bestFit="1" customWidth="1"/>
    <col min="10521" max="10533" width="7.28515625" style="230" customWidth="1"/>
    <col min="10534" max="10534" width="11.5703125" style="230" bestFit="1" customWidth="1"/>
    <col min="10535" max="10754" width="11.42578125" style="230"/>
    <col min="10755" max="10755" width="13.7109375" style="230" customWidth="1"/>
    <col min="10756" max="10756" width="12.140625" style="230" customWidth="1"/>
    <col min="10757" max="10770" width="11" style="230" customWidth="1"/>
    <col min="10771" max="10773" width="10.42578125" style="230" customWidth="1"/>
    <col min="10774" max="10775" width="7.28515625" style="230" customWidth="1"/>
    <col min="10776" max="10776" width="7.85546875" style="230" bestFit="1" customWidth="1"/>
    <col min="10777" max="10789" width="7.28515625" style="230" customWidth="1"/>
    <col min="10790" max="10790" width="11.5703125" style="230" bestFit="1" customWidth="1"/>
    <col min="10791" max="11010" width="11.42578125" style="230"/>
    <col min="11011" max="11011" width="13.7109375" style="230" customWidth="1"/>
    <col min="11012" max="11012" width="12.140625" style="230" customWidth="1"/>
    <col min="11013" max="11026" width="11" style="230" customWidth="1"/>
    <col min="11027" max="11029" width="10.42578125" style="230" customWidth="1"/>
    <col min="11030" max="11031" width="7.28515625" style="230" customWidth="1"/>
    <col min="11032" max="11032" width="7.85546875" style="230" bestFit="1" customWidth="1"/>
    <col min="11033" max="11045" width="7.28515625" style="230" customWidth="1"/>
    <col min="11046" max="11046" width="11.5703125" style="230" bestFit="1" customWidth="1"/>
    <col min="11047" max="11266" width="11.42578125" style="230"/>
    <col min="11267" max="11267" width="13.7109375" style="230" customWidth="1"/>
    <col min="11268" max="11268" width="12.140625" style="230" customWidth="1"/>
    <col min="11269" max="11282" width="11" style="230" customWidth="1"/>
    <col min="11283" max="11285" width="10.42578125" style="230" customWidth="1"/>
    <col min="11286" max="11287" width="7.28515625" style="230" customWidth="1"/>
    <col min="11288" max="11288" width="7.85546875" style="230" bestFit="1" customWidth="1"/>
    <col min="11289" max="11301" width="7.28515625" style="230" customWidth="1"/>
    <col min="11302" max="11302" width="11.5703125" style="230" bestFit="1" customWidth="1"/>
    <col min="11303" max="11522" width="11.42578125" style="230"/>
    <col min="11523" max="11523" width="13.7109375" style="230" customWidth="1"/>
    <col min="11524" max="11524" width="12.140625" style="230" customWidth="1"/>
    <col min="11525" max="11538" width="11" style="230" customWidth="1"/>
    <col min="11539" max="11541" width="10.42578125" style="230" customWidth="1"/>
    <col min="11542" max="11543" width="7.28515625" style="230" customWidth="1"/>
    <col min="11544" max="11544" width="7.85546875" style="230" bestFit="1" customWidth="1"/>
    <col min="11545" max="11557" width="7.28515625" style="230" customWidth="1"/>
    <col min="11558" max="11558" width="11.5703125" style="230" bestFit="1" customWidth="1"/>
    <col min="11559" max="11778" width="11.42578125" style="230"/>
    <col min="11779" max="11779" width="13.7109375" style="230" customWidth="1"/>
    <col min="11780" max="11780" width="12.140625" style="230" customWidth="1"/>
    <col min="11781" max="11794" width="11" style="230" customWidth="1"/>
    <col min="11795" max="11797" width="10.42578125" style="230" customWidth="1"/>
    <col min="11798" max="11799" width="7.28515625" style="230" customWidth="1"/>
    <col min="11800" max="11800" width="7.85546875" style="230" bestFit="1" customWidth="1"/>
    <col min="11801" max="11813" width="7.28515625" style="230" customWidth="1"/>
    <col min="11814" max="11814" width="11.5703125" style="230" bestFit="1" customWidth="1"/>
    <col min="11815" max="12034" width="11.42578125" style="230"/>
    <col min="12035" max="12035" width="13.7109375" style="230" customWidth="1"/>
    <col min="12036" max="12036" width="12.140625" style="230" customWidth="1"/>
    <col min="12037" max="12050" width="11" style="230" customWidth="1"/>
    <col min="12051" max="12053" width="10.42578125" style="230" customWidth="1"/>
    <col min="12054" max="12055" width="7.28515625" style="230" customWidth="1"/>
    <col min="12056" max="12056" width="7.85546875" style="230" bestFit="1" customWidth="1"/>
    <col min="12057" max="12069" width="7.28515625" style="230" customWidth="1"/>
    <col min="12070" max="12070" width="11.5703125" style="230" bestFit="1" customWidth="1"/>
    <col min="12071" max="12290" width="11.42578125" style="230"/>
    <col min="12291" max="12291" width="13.7109375" style="230" customWidth="1"/>
    <col min="12292" max="12292" width="12.140625" style="230" customWidth="1"/>
    <col min="12293" max="12306" width="11" style="230" customWidth="1"/>
    <col min="12307" max="12309" width="10.42578125" style="230" customWidth="1"/>
    <col min="12310" max="12311" width="7.28515625" style="230" customWidth="1"/>
    <col min="12312" max="12312" width="7.85546875" style="230" bestFit="1" customWidth="1"/>
    <col min="12313" max="12325" width="7.28515625" style="230" customWidth="1"/>
    <col min="12326" max="12326" width="11.5703125" style="230" bestFit="1" customWidth="1"/>
    <col min="12327" max="12546" width="11.42578125" style="230"/>
    <col min="12547" max="12547" width="13.7109375" style="230" customWidth="1"/>
    <col min="12548" max="12548" width="12.140625" style="230" customWidth="1"/>
    <col min="12549" max="12562" width="11" style="230" customWidth="1"/>
    <col min="12563" max="12565" width="10.42578125" style="230" customWidth="1"/>
    <col min="12566" max="12567" width="7.28515625" style="230" customWidth="1"/>
    <col min="12568" max="12568" width="7.85546875" style="230" bestFit="1" customWidth="1"/>
    <col min="12569" max="12581" width="7.28515625" style="230" customWidth="1"/>
    <col min="12582" max="12582" width="11.5703125" style="230" bestFit="1" customWidth="1"/>
    <col min="12583" max="12802" width="11.42578125" style="230"/>
    <col min="12803" max="12803" width="13.7109375" style="230" customWidth="1"/>
    <col min="12804" max="12804" width="12.140625" style="230" customWidth="1"/>
    <col min="12805" max="12818" width="11" style="230" customWidth="1"/>
    <col min="12819" max="12821" width="10.42578125" style="230" customWidth="1"/>
    <col min="12822" max="12823" width="7.28515625" style="230" customWidth="1"/>
    <col min="12824" max="12824" width="7.85546875" style="230" bestFit="1" customWidth="1"/>
    <col min="12825" max="12837" width="7.28515625" style="230" customWidth="1"/>
    <col min="12838" max="12838" width="11.5703125" style="230" bestFit="1" customWidth="1"/>
    <col min="12839" max="13058" width="11.42578125" style="230"/>
    <col min="13059" max="13059" width="13.7109375" style="230" customWidth="1"/>
    <col min="13060" max="13060" width="12.140625" style="230" customWidth="1"/>
    <col min="13061" max="13074" width="11" style="230" customWidth="1"/>
    <col min="13075" max="13077" width="10.42578125" style="230" customWidth="1"/>
    <col min="13078" max="13079" width="7.28515625" style="230" customWidth="1"/>
    <col min="13080" max="13080" width="7.85546875" style="230" bestFit="1" customWidth="1"/>
    <col min="13081" max="13093" width="7.28515625" style="230" customWidth="1"/>
    <col min="13094" max="13094" width="11.5703125" style="230" bestFit="1" customWidth="1"/>
    <col min="13095" max="13314" width="11.42578125" style="230"/>
    <col min="13315" max="13315" width="13.7109375" style="230" customWidth="1"/>
    <col min="13316" max="13316" width="12.140625" style="230" customWidth="1"/>
    <col min="13317" max="13330" width="11" style="230" customWidth="1"/>
    <col min="13331" max="13333" width="10.42578125" style="230" customWidth="1"/>
    <col min="13334" max="13335" width="7.28515625" style="230" customWidth="1"/>
    <col min="13336" max="13336" width="7.85546875" style="230" bestFit="1" customWidth="1"/>
    <col min="13337" max="13349" width="7.28515625" style="230" customWidth="1"/>
    <col min="13350" max="13350" width="11.5703125" style="230" bestFit="1" customWidth="1"/>
    <col min="13351" max="13570" width="11.42578125" style="230"/>
    <col min="13571" max="13571" width="13.7109375" style="230" customWidth="1"/>
    <col min="13572" max="13572" width="12.140625" style="230" customWidth="1"/>
    <col min="13573" max="13586" width="11" style="230" customWidth="1"/>
    <col min="13587" max="13589" width="10.42578125" style="230" customWidth="1"/>
    <col min="13590" max="13591" width="7.28515625" style="230" customWidth="1"/>
    <col min="13592" max="13592" width="7.85546875" style="230" bestFit="1" customWidth="1"/>
    <col min="13593" max="13605" width="7.28515625" style="230" customWidth="1"/>
    <col min="13606" max="13606" width="11.5703125" style="230" bestFit="1" customWidth="1"/>
    <col min="13607" max="13826" width="11.42578125" style="230"/>
    <col min="13827" max="13827" width="13.7109375" style="230" customWidth="1"/>
    <col min="13828" max="13828" width="12.140625" style="230" customWidth="1"/>
    <col min="13829" max="13842" width="11" style="230" customWidth="1"/>
    <col min="13843" max="13845" width="10.42578125" style="230" customWidth="1"/>
    <col min="13846" max="13847" width="7.28515625" style="230" customWidth="1"/>
    <col min="13848" max="13848" width="7.85546875" style="230" bestFit="1" customWidth="1"/>
    <col min="13849" max="13861" width="7.28515625" style="230" customWidth="1"/>
    <col min="13862" max="13862" width="11.5703125" style="230" bestFit="1" customWidth="1"/>
    <col min="13863" max="14082" width="11.42578125" style="230"/>
    <col min="14083" max="14083" width="13.7109375" style="230" customWidth="1"/>
    <col min="14084" max="14084" width="12.140625" style="230" customWidth="1"/>
    <col min="14085" max="14098" width="11" style="230" customWidth="1"/>
    <col min="14099" max="14101" width="10.42578125" style="230" customWidth="1"/>
    <col min="14102" max="14103" width="7.28515625" style="230" customWidth="1"/>
    <col min="14104" max="14104" width="7.85546875" style="230" bestFit="1" customWidth="1"/>
    <col min="14105" max="14117" width="7.28515625" style="230" customWidth="1"/>
    <col min="14118" max="14118" width="11.5703125" style="230" bestFit="1" customWidth="1"/>
    <col min="14119" max="14338" width="11.42578125" style="230"/>
    <col min="14339" max="14339" width="13.7109375" style="230" customWidth="1"/>
    <col min="14340" max="14340" width="12.140625" style="230" customWidth="1"/>
    <col min="14341" max="14354" width="11" style="230" customWidth="1"/>
    <col min="14355" max="14357" width="10.42578125" style="230" customWidth="1"/>
    <col min="14358" max="14359" width="7.28515625" style="230" customWidth="1"/>
    <col min="14360" max="14360" width="7.85546875" style="230" bestFit="1" customWidth="1"/>
    <col min="14361" max="14373" width="7.28515625" style="230" customWidth="1"/>
    <col min="14374" max="14374" width="11.5703125" style="230" bestFit="1" customWidth="1"/>
    <col min="14375" max="14594" width="11.42578125" style="230"/>
    <col min="14595" max="14595" width="13.7109375" style="230" customWidth="1"/>
    <col min="14596" max="14596" width="12.140625" style="230" customWidth="1"/>
    <col min="14597" max="14610" width="11" style="230" customWidth="1"/>
    <col min="14611" max="14613" width="10.42578125" style="230" customWidth="1"/>
    <col min="14614" max="14615" width="7.28515625" style="230" customWidth="1"/>
    <col min="14616" max="14616" width="7.85546875" style="230" bestFit="1" customWidth="1"/>
    <col min="14617" max="14629" width="7.28515625" style="230" customWidth="1"/>
    <col min="14630" max="14630" width="11.5703125" style="230" bestFit="1" customWidth="1"/>
    <col min="14631" max="14850" width="11.42578125" style="230"/>
    <col min="14851" max="14851" width="13.7109375" style="230" customWidth="1"/>
    <col min="14852" max="14852" width="12.140625" style="230" customWidth="1"/>
    <col min="14853" max="14866" width="11" style="230" customWidth="1"/>
    <col min="14867" max="14869" width="10.42578125" style="230" customWidth="1"/>
    <col min="14870" max="14871" width="7.28515625" style="230" customWidth="1"/>
    <col min="14872" max="14872" width="7.85546875" style="230" bestFit="1" customWidth="1"/>
    <col min="14873" max="14885" width="7.28515625" style="230" customWidth="1"/>
    <col min="14886" max="14886" width="11.5703125" style="230" bestFit="1" customWidth="1"/>
    <col min="14887" max="15106" width="11.42578125" style="230"/>
    <col min="15107" max="15107" width="13.7109375" style="230" customWidth="1"/>
    <col min="15108" max="15108" width="12.140625" style="230" customWidth="1"/>
    <col min="15109" max="15122" width="11" style="230" customWidth="1"/>
    <col min="15123" max="15125" width="10.42578125" style="230" customWidth="1"/>
    <col min="15126" max="15127" width="7.28515625" style="230" customWidth="1"/>
    <col min="15128" max="15128" width="7.85546875" style="230" bestFit="1" customWidth="1"/>
    <col min="15129" max="15141" width="7.28515625" style="230" customWidth="1"/>
    <col min="15142" max="15142" width="11.5703125" style="230" bestFit="1" customWidth="1"/>
    <col min="15143" max="15362" width="11.42578125" style="230"/>
    <col min="15363" max="15363" width="13.7109375" style="230" customWidth="1"/>
    <col min="15364" max="15364" width="12.140625" style="230" customWidth="1"/>
    <col min="15365" max="15378" width="11" style="230" customWidth="1"/>
    <col min="15379" max="15381" width="10.42578125" style="230" customWidth="1"/>
    <col min="15382" max="15383" width="7.28515625" style="230" customWidth="1"/>
    <col min="15384" max="15384" width="7.85546875" style="230" bestFit="1" customWidth="1"/>
    <col min="15385" max="15397" width="7.28515625" style="230" customWidth="1"/>
    <col min="15398" max="15398" width="11.5703125" style="230" bestFit="1" customWidth="1"/>
    <col min="15399" max="15618" width="11.42578125" style="230"/>
    <col min="15619" max="15619" width="13.7109375" style="230" customWidth="1"/>
    <col min="15620" max="15620" width="12.140625" style="230" customWidth="1"/>
    <col min="15621" max="15634" width="11" style="230" customWidth="1"/>
    <col min="15635" max="15637" width="10.42578125" style="230" customWidth="1"/>
    <col min="15638" max="15639" width="7.28515625" style="230" customWidth="1"/>
    <col min="15640" max="15640" width="7.85546875" style="230" bestFit="1" customWidth="1"/>
    <col min="15641" max="15653" width="7.28515625" style="230" customWidth="1"/>
    <col min="15654" max="15654" width="11.5703125" style="230" bestFit="1" customWidth="1"/>
    <col min="15655" max="15874" width="11.42578125" style="230"/>
    <col min="15875" max="15875" width="13.7109375" style="230" customWidth="1"/>
    <col min="15876" max="15876" width="12.140625" style="230" customWidth="1"/>
    <col min="15877" max="15890" width="11" style="230" customWidth="1"/>
    <col min="15891" max="15893" width="10.42578125" style="230" customWidth="1"/>
    <col min="15894" max="15895" width="7.28515625" style="230" customWidth="1"/>
    <col min="15896" max="15896" width="7.85546875" style="230" bestFit="1" customWidth="1"/>
    <col min="15897" max="15909" width="7.28515625" style="230" customWidth="1"/>
    <col min="15910" max="15910" width="11.5703125" style="230" bestFit="1" customWidth="1"/>
    <col min="15911" max="16130" width="11.42578125" style="230"/>
    <col min="16131" max="16131" width="13.7109375" style="230" customWidth="1"/>
    <col min="16132" max="16132" width="12.140625" style="230" customWidth="1"/>
    <col min="16133" max="16146" width="11" style="230" customWidth="1"/>
    <col min="16147" max="16149" width="10.42578125" style="230" customWidth="1"/>
    <col min="16150" max="16151" width="7.28515625" style="230" customWidth="1"/>
    <col min="16152" max="16152" width="7.85546875" style="230" bestFit="1" customWidth="1"/>
    <col min="16153" max="16165" width="7.28515625" style="230" customWidth="1"/>
    <col min="16166" max="16166" width="11.5703125" style="230" bestFit="1" customWidth="1"/>
    <col min="16167" max="16384" width="11.42578125" style="230"/>
  </cols>
  <sheetData>
    <row r="1" spans="2:12" ht="15" customHeight="1"/>
    <row r="2" spans="2:12" ht="15" customHeight="1"/>
    <row r="3" spans="2:12" ht="15" customHeight="1">
      <c r="B3" s="231"/>
    </row>
    <row r="4" spans="2:12" ht="15" customHeight="1">
      <c r="B4" s="231"/>
    </row>
    <row r="5" spans="2:12" ht="36" customHeight="1" thickBot="1">
      <c r="B5" s="352" t="s">
        <v>289</v>
      </c>
      <c r="C5" s="352"/>
      <c r="D5" s="352"/>
      <c r="E5" s="352"/>
      <c r="F5" s="352"/>
    </row>
    <row r="6" spans="2:12" ht="45" customHeight="1" thickBot="1">
      <c r="B6" s="38"/>
      <c r="C6" s="217" t="s">
        <v>290</v>
      </c>
      <c r="D6" s="217" t="s">
        <v>246</v>
      </c>
      <c r="E6" s="218" t="s">
        <v>247</v>
      </c>
      <c r="F6" s="217" t="s">
        <v>248</v>
      </c>
      <c r="H6" s="71" t="s">
        <v>98</v>
      </c>
    </row>
    <row r="7" spans="2:12" ht="15" customHeight="1">
      <c r="B7" s="219" t="s">
        <v>254</v>
      </c>
      <c r="C7" s="270">
        <v>54.2</v>
      </c>
      <c r="D7" s="46">
        <f t="shared" ref="D7:D12" si="0">IFERROR((C7-C8)/C8,"-")</f>
        <v>0.10319560350091594</v>
      </c>
      <c r="E7" s="47">
        <f t="shared" ref="E7:E13" si="1">C7/C20-1</f>
        <v>0.16041055270434579</v>
      </c>
      <c r="F7" s="235">
        <f>((SUM(C7:C13,C15:C19)/SUM(C20:C26,C28:C32))-1)</f>
        <v>4.1296551085733713E-2</v>
      </c>
      <c r="G7" s="20"/>
      <c r="H7" s="20"/>
      <c r="I7" s="20"/>
      <c r="J7" s="20"/>
      <c r="K7" s="20"/>
      <c r="L7" s="20"/>
    </row>
    <row r="8" spans="2:12" ht="15" customHeight="1">
      <c r="B8" s="219" t="s">
        <v>255</v>
      </c>
      <c r="C8" s="270">
        <v>49.13</v>
      </c>
      <c r="D8" s="46">
        <f t="shared" si="0"/>
        <v>0.14716094431021423</v>
      </c>
      <c r="E8" s="47">
        <f t="shared" si="1"/>
        <v>-2.4198057001118545E-2</v>
      </c>
      <c r="F8" s="235">
        <f>((SUM(C8:C13,C15:C20)/SUM(C21:C26,C28:C33))-1)</f>
        <v>2.2112977858864902E-2</v>
      </c>
      <c r="G8" s="20"/>
      <c r="H8" s="20"/>
      <c r="I8" s="20"/>
      <c r="J8" s="20"/>
      <c r="K8" s="20"/>
      <c r="L8" s="20"/>
    </row>
    <row r="9" spans="2:12" ht="15" customHeight="1">
      <c r="B9" s="219" t="s">
        <v>256</v>
      </c>
      <c r="C9" s="270">
        <v>42.827469191379926</v>
      </c>
      <c r="D9" s="46">
        <f t="shared" si="0"/>
        <v>-0.24817111693765434</v>
      </c>
      <c r="E9" s="47">
        <f t="shared" si="1"/>
        <v>-3.8077040704200926E-2</v>
      </c>
      <c r="F9" s="235">
        <f>((SUM(C9:C13,C15:C21)/SUM(C22:C26,C28:C34))-1)</f>
        <v>2.9818868766510187E-2</v>
      </c>
      <c r="G9" s="20"/>
      <c r="H9" s="20"/>
      <c r="I9" s="20"/>
      <c r="J9" s="20"/>
      <c r="K9" s="20"/>
      <c r="L9" s="20"/>
    </row>
    <row r="10" spans="2:12" ht="15" customHeight="1">
      <c r="B10" s="219" t="s">
        <v>257</v>
      </c>
      <c r="C10" s="270">
        <v>56.964383992452234</v>
      </c>
      <c r="D10" s="46">
        <f t="shared" si="0"/>
        <v>-0.18773158430839529</v>
      </c>
      <c r="E10" s="47">
        <f t="shared" si="1"/>
        <v>0.23817162041391637</v>
      </c>
      <c r="F10" s="235">
        <f>((SUM(C10:C13,C15:C22)/SUM(C23:C26,C28:C35))-1)</f>
        <v>3.6035496998368943E-2</v>
      </c>
      <c r="G10" s="20"/>
      <c r="H10" s="20"/>
      <c r="I10" s="20"/>
      <c r="J10" s="20"/>
      <c r="K10" s="20"/>
      <c r="L10" s="20"/>
    </row>
    <row r="11" spans="2:12" ht="15" customHeight="1">
      <c r="B11" s="219" t="s">
        <v>258</v>
      </c>
      <c r="C11" s="270">
        <v>70.13</v>
      </c>
      <c r="D11" s="46">
        <f t="shared" si="0"/>
        <v>-6.4434364994663804E-2</v>
      </c>
      <c r="E11" s="47">
        <f t="shared" si="1"/>
        <v>0.21428151516519223</v>
      </c>
      <c r="F11" s="235">
        <f>((SUM(C11:C13,C15:C23)/SUM(C24:C26,C28:C36))-1)</f>
        <v>9.4635608566273621E-3</v>
      </c>
      <c r="G11" s="20"/>
      <c r="I11" s="20"/>
      <c r="J11" s="20"/>
      <c r="K11" s="20"/>
      <c r="L11" s="20"/>
    </row>
    <row r="12" spans="2:12" ht="15" customHeight="1">
      <c r="B12" s="219" t="s">
        <v>259</v>
      </c>
      <c r="C12" s="270">
        <v>74.959999999999994</v>
      </c>
      <c r="D12" s="46">
        <f t="shared" si="0"/>
        <v>0.13644633110976351</v>
      </c>
      <c r="E12" s="47">
        <f t="shared" si="1"/>
        <v>9.334889148191361E-2</v>
      </c>
      <c r="F12" s="235">
        <f>((SUM(C12:C13,C15:C24)/SUM(C25:C26,C28:C37))-1)</f>
        <v>-1.4816341956240375E-2</v>
      </c>
    </row>
    <row r="13" spans="2:12" ht="15" customHeight="1">
      <c r="B13" s="219" t="s">
        <v>260</v>
      </c>
      <c r="C13" s="270">
        <v>65.959999999999994</v>
      </c>
      <c r="D13" s="46">
        <f>C13/C15-1</f>
        <v>0.17501897352801632</v>
      </c>
      <c r="E13" s="47">
        <f t="shared" si="1"/>
        <v>1.9632091513371419E-2</v>
      </c>
      <c r="F13" s="235">
        <f>((SUM(C13,C15:C25)/SUM(C26,C28:C38))-1)</f>
        <v>-2.0440129421057884E-2</v>
      </c>
    </row>
    <row r="14" spans="2:12" ht="30" customHeight="1">
      <c r="B14" s="60" t="str">
        <f>actualizaciones!$A$2</f>
        <v xml:space="preserve">acumulado julio 2011 </v>
      </c>
      <c r="C14" s="271">
        <v>59.024602473662831</v>
      </c>
      <c r="D14" s="272"/>
      <c r="E14" s="273">
        <v>9.3145009894978426E-2</v>
      </c>
      <c r="F14" s="221" t="s">
        <v>64</v>
      </c>
    </row>
    <row r="15" spans="2:12" ht="15" customHeight="1" outlineLevel="1">
      <c r="B15" s="219" t="s">
        <v>249</v>
      </c>
      <c r="C15" s="270">
        <v>56.135263758298194</v>
      </c>
      <c r="D15" s="46">
        <f t="shared" ref="D15:D25" si="2">IFERROR((C15-C16)/C16,"-")</f>
        <v>-2.8969663409476008E-2</v>
      </c>
      <c r="E15" s="47">
        <f>C15/C28-1</f>
        <v>-2.387901905193468E-2</v>
      </c>
      <c r="F15" s="235">
        <f>((SUM(C15:C26)/SUM(C28:C39))-1)</f>
        <v>-2.504165223385868E-2</v>
      </c>
    </row>
    <row r="16" spans="2:12" ht="15" customHeight="1" outlineLevel="1">
      <c r="B16" s="219" t="s">
        <v>250</v>
      </c>
      <c r="C16" s="270">
        <v>57.81</v>
      </c>
      <c r="D16" s="46">
        <f t="shared" si="2"/>
        <v>0.34348129212177553</v>
      </c>
      <c r="E16" s="47">
        <f t="shared" ref="E16:E65" si="3">C16/C29-1</f>
        <v>1.3015310863451646E-2</v>
      </c>
      <c r="F16" s="235">
        <f>((SUM(C16:C26,C28)/SUM(C29:C39,C41))-1)</f>
        <v>-3.1383103229039255E-2</v>
      </c>
    </row>
    <row r="17" spans="2:12" ht="15" customHeight="1" outlineLevel="1">
      <c r="B17" s="219" t="s">
        <v>251</v>
      </c>
      <c r="C17" s="270">
        <v>43.03</v>
      </c>
      <c r="D17" s="46">
        <f t="shared" si="2"/>
        <v>-3.8925631241373722E-2</v>
      </c>
      <c r="E17" s="47">
        <f t="shared" si="3"/>
        <v>1.3513729680979303E-2</v>
      </c>
      <c r="F17" s="235">
        <f>((SUM(C17:C26,C28:C29)/SUM(C30:C39,C41:C42))-1)</f>
        <v>-3.9270308667240017E-2</v>
      </c>
    </row>
    <row r="18" spans="2:12" ht="15" customHeight="1" outlineLevel="1">
      <c r="B18" s="219" t="s">
        <v>252</v>
      </c>
      <c r="C18" s="270">
        <v>44.772809887313706</v>
      </c>
      <c r="D18" s="46">
        <f t="shared" si="2"/>
        <v>-0.20196196106532899</v>
      </c>
      <c r="E18" s="47">
        <f t="shared" si="3"/>
        <v>-2.3919557721523654E-2</v>
      </c>
      <c r="F18" s="235">
        <f>((SUM(C18:C26,C28:C30)/SUM(C31:C39,C41:C43))-1)</f>
        <v>-5.381049014955086E-2</v>
      </c>
      <c r="H18" s="20"/>
    </row>
    <row r="19" spans="2:12" ht="15" customHeight="1" outlineLevel="1">
      <c r="B19" s="219" t="s">
        <v>253</v>
      </c>
      <c r="C19" s="270">
        <v>56.103603716788363</v>
      </c>
      <c r="D19" s="46">
        <f t="shared" si="2"/>
        <v>0.20116630623070048</v>
      </c>
      <c r="E19" s="47">
        <f t="shared" si="3"/>
        <v>-0.12173444400769629</v>
      </c>
      <c r="F19" s="235">
        <f>((SUM(C19:C26,C28:C31)/SUM(C32:C39,C41:C44))-1)</f>
        <v>-6.7524424138949324E-2</v>
      </c>
      <c r="G19" s="20"/>
      <c r="H19" s="20"/>
      <c r="I19" s="20"/>
      <c r="J19" s="20"/>
      <c r="K19" s="20"/>
      <c r="L19" s="20"/>
    </row>
    <row r="20" spans="2:12" ht="15" customHeight="1" outlineLevel="1">
      <c r="B20" s="219" t="s">
        <v>254</v>
      </c>
      <c r="C20" s="270">
        <v>46.707606953148165</v>
      </c>
      <c r="D20" s="46">
        <f t="shared" si="2"/>
        <v>-7.2310734424790482E-2</v>
      </c>
      <c r="E20" s="47">
        <f t="shared" si="3"/>
        <v>-9.28800358681654E-2</v>
      </c>
      <c r="F20" s="235">
        <f>((SUM(C20:C26,C28:C32)/SUM(C33:C39,C41:C45))-1)</f>
        <v>-7.9350672416971579E-2</v>
      </c>
      <c r="G20" s="20"/>
      <c r="H20" s="20"/>
      <c r="I20" s="20"/>
      <c r="J20" s="20"/>
      <c r="K20" s="20"/>
      <c r="L20" s="20"/>
    </row>
    <row r="21" spans="2:12" ht="15" customHeight="1" outlineLevel="1">
      <c r="B21" s="219" t="s">
        <v>255</v>
      </c>
      <c r="C21" s="270">
        <v>50.348331802877254</v>
      </c>
      <c r="D21" s="46">
        <f t="shared" si="2"/>
        <v>0.13084469472173357</v>
      </c>
      <c r="E21" s="47">
        <f t="shared" si="3"/>
        <v>7.8898167490600635E-2</v>
      </c>
      <c r="F21" s="235">
        <f>((SUM(C21:C26,C28:C33)/SUM(C34:C39,C41:C46))-1)</f>
        <v>-9.042161722915365E-2</v>
      </c>
      <c r="G21" s="20"/>
      <c r="H21" s="20"/>
      <c r="I21" s="20"/>
      <c r="J21" s="20"/>
      <c r="K21" s="20"/>
      <c r="L21" s="20"/>
    </row>
    <row r="22" spans="2:12" ht="15" customHeight="1" outlineLevel="1">
      <c r="B22" s="219" t="s">
        <v>256</v>
      </c>
      <c r="C22" s="270">
        <v>44.522764299890397</v>
      </c>
      <c r="D22" s="46">
        <f t="shared" si="2"/>
        <v>-3.2258064516129094E-2</v>
      </c>
      <c r="E22" s="47">
        <f t="shared" si="3"/>
        <v>5.3045513242440778E-2</v>
      </c>
      <c r="F22" s="235">
        <f>((SUM(C22:C26,C28:C34)/SUM(C35:C39,C41:C47))-1)</f>
        <v>-0.10836313330370095</v>
      </c>
      <c r="G22" s="20"/>
      <c r="H22" s="20"/>
      <c r="I22" s="20"/>
      <c r="J22" s="20"/>
      <c r="K22" s="20"/>
      <c r="L22" s="20"/>
    </row>
    <row r="23" spans="2:12" ht="15" customHeight="1" outlineLevel="1">
      <c r="B23" s="219" t="s">
        <v>257</v>
      </c>
      <c r="C23" s="270">
        <v>46.00685644322008</v>
      </c>
      <c r="D23" s="46">
        <f t="shared" si="2"/>
        <v>-0.20340403037415133</v>
      </c>
      <c r="E23" s="47">
        <f t="shared" si="3"/>
        <v>-0.11712039065016155</v>
      </c>
      <c r="F23" s="235">
        <f>((SUM(C23:C26,C28:C35)/SUM(C36:C39,C41:C48))-1)</f>
        <v>-0.12727298283671418</v>
      </c>
      <c r="G23" s="20"/>
      <c r="H23" s="20"/>
      <c r="I23" s="20"/>
      <c r="J23" s="20"/>
      <c r="K23" s="20"/>
      <c r="L23" s="20"/>
    </row>
    <row r="24" spans="2:12" ht="15" customHeight="1" outlineLevel="1">
      <c r="B24" s="219" t="s">
        <v>258</v>
      </c>
      <c r="C24" s="270">
        <v>57.754317367220594</v>
      </c>
      <c r="D24" s="46">
        <f t="shared" si="2"/>
        <v>-0.15760913991801936</v>
      </c>
      <c r="E24" s="47">
        <f t="shared" si="3"/>
        <v>-5.6610301090810222E-2</v>
      </c>
      <c r="F24" s="235">
        <f>((SUM(C24:C26,C28:C36)/SUM(C37:C39,C41:C49))-1)</f>
        <v>-0.13855221929665795</v>
      </c>
      <c r="G24" s="20"/>
      <c r="I24" s="20"/>
      <c r="J24" s="20"/>
      <c r="K24" s="20"/>
      <c r="L24" s="20"/>
    </row>
    <row r="25" spans="2:12" ht="15" customHeight="1" outlineLevel="1">
      <c r="B25" s="219" t="s">
        <v>259</v>
      </c>
      <c r="C25" s="270">
        <v>68.56</v>
      </c>
      <c r="D25" s="46">
        <f t="shared" si="2"/>
        <v>5.982377492657296E-2</v>
      </c>
      <c r="E25" s="47">
        <f t="shared" si="3"/>
        <v>4.2262085740346622E-2</v>
      </c>
      <c r="F25" s="235">
        <f>((SUM(C25:C26,C28:C37)/SUM(C38:C39,C41:C50))-1)</f>
        <v>-0.14617625570481296</v>
      </c>
    </row>
    <row r="26" spans="2:12" ht="15" customHeight="1" outlineLevel="1">
      <c r="B26" s="219" t="s">
        <v>260</v>
      </c>
      <c r="C26" s="270">
        <v>64.69</v>
      </c>
      <c r="D26" s="46">
        <f>C26/C28-1</f>
        <v>0.1248769851588325</v>
      </c>
      <c r="E26" s="47">
        <f t="shared" si="3"/>
        <v>-2.6632560938910532E-2</v>
      </c>
      <c r="F26" s="235">
        <f>((SUM(C26,C28:C38)/SUM(C39,C41:C51))-1)</f>
        <v>-0.15834718071214804</v>
      </c>
    </row>
    <row r="27" spans="2:12" ht="15" customHeight="1">
      <c r="B27" s="274">
        <v>2010</v>
      </c>
      <c r="C27" s="244">
        <v>53.009782628853443</v>
      </c>
      <c r="D27" s="275"/>
      <c r="E27" s="139">
        <f>C27/C40-1</f>
        <v>-2.4803804613551916E-2</v>
      </c>
      <c r="F27" s="223">
        <f>C27/C40-1</f>
        <v>-2.4803804613551916E-2</v>
      </c>
    </row>
    <row r="28" spans="2:12" ht="15" hidden="1" customHeight="1" outlineLevel="1">
      <c r="B28" s="219" t="s">
        <v>249</v>
      </c>
      <c r="C28" s="270">
        <v>57.508510578039591</v>
      </c>
      <c r="D28" s="46">
        <f t="shared" ref="D28:D38" si="4">IFERROR((C28-C29)/C29,"-")</f>
        <v>7.7322560198385395E-3</v>
      </c>
      <c r="E28" s="47">
        <f t="shared" si="3"/>
        <v>-9.0055212372791349E-2</v>
      </c>
      <c r="F28" s="235">
        <f>((SUM(C28:C39)/SUM(C41:C52))-1)</f>
        <v>-0.15914617858263957</v>
      </c>
    </row>
    <row r="29" spans="2:12" ht="15" hidden="1" customHeight="1" outlineLevel="1">
      <c r="B29" s="219" t="s">
        <v>250</v>
      </c>
      <c r="C29" s="270">
        <v>57.06725197541703</v>
      </c>
      <c r="D29" s="46">
        <f t="shared" si="4"/>
        <v>0.34414230518822103</v>
      </c>
      <c r="E29" s="47">
        <f t="shared" si="3"/>
        <v>-7.5085057124521404E-2</v>
      </c>
      <c r="F29" s="235">
        <f>((SUM(C29:C39,C41)/SUM(C42:C52,C54))-1)</f>
        <v>-0.15454844303638193</v>
      </c>
    </row>
    <row r="30" spans="2:12" ht="15" hidden="1" customHeight="1" outlineLevel="1">
      <c r="B30" s="219" t="s">
        <v>251</v>
      </c>
      <c r="C30" s="270">
        <v>42.456257611373871</v>
      </c>
      <c r="D30" s="46">
        <f t="shared" si="4"/>
        <v>-7.4422114423939964E-2</v>
      </c>
      <c r="E30" s="47">
        <f t="shared" si="3"/>
        <v>-0.18416107587675112</v>
      </c>
      <c r="F30" s="235">
        <f>((SUM(C30:C39,C41:C42)/SUM(C43:C52,C54:C55))-1)</f>
        <v>-0.15287476281241597</v>
      </c>
    </row>
    <row r="31" spans="2:12" ht="15" hidden="1" customHeight="1" outlineLevel="1">
      <c r="B31" s="219" t="s">
        <v>252</v>
      </c>
      <c r="C31" s="270">
        <v>45.87</v>
      </c>
      <c r="D31" s="46">
        <f t="shared" si="4"/>
        <v>-0.28193487789605515</v>
      </c>
      <c r="E31" s="47">
        <f t="shared" si="3"/>
        <v>-0.19441517386722873</v>
      </c>
      <c r="F31" s="235">
        <f>((SUM(C31:C39,C41:C43)/SUM(C44:C52,C54:C56))-1)</f>
        <v>-0.14300728001232843</v>
      </c>
    </row>
    <row r="32" spans="2:12" ht="15" hidden="1" customHeight="1" outlineLevel="1">
      <c r="B32" s="219" t="s">
        <v>253</v>
      </c>
      <c r="C32" s="270">
        <v>63.88</v>
      </c>
      <c r="D32" s="46">
        <f t="shared" si="4"/>
        <v>0.24062924839774713</v>
      </c>
      <c r="E32" s="47">
        <f t="shared" si="3"/>
        <v>-0.21242756750092462</v>
      </c>
      <c r="F32" s="235">
        <f>((SUM(C32:C39,C41:C44)/SUM(C45:C52,C54:C57))-1)</f>
        <v>-0.13285932614571061</v>
      </c>
    </row>
    <row r="33" spans="2:6" ht="15" hidden="1" customHeight="1" outlineLevel="1">
      <c r="B33" s="219" t="s">
        <v>254</v>
      </c>
      <c r="C33" s="270">
        <v>51.49</v>
      </c>
      <c r="D33" s="46">
        <f t="shared" si="4"/>
        <v>0.10336260715824504</v>
      </c>
      <c r="E33" s="47">
        <f t="shared" si="3"/>
        <v>-0.21124387254901955</v>
      </c>
      <c r="F33" s="235">
        <f>((SUM(C33:C39,C41:C45)/SUM(C46:C52,C54:C58))-1)</f>
        <v>-0.11069275540206436</v>
      </c>
    </row>
    <row r="34" spans="2:6" ht="15" hidden="1" customHeight="1" outlineLevel="1">
      <c r="B34" s="219" t="s">
        <v>255</v>
      </c>
      <c r="C34" s="270">
        <v>46.666435554322959</v>
      </c>
      <c r="D34" s="46">
        <f t="shared" si="4"/>
        <v>0.10374729314860354</v>
      </c>
      <c r="E34" s="47">
        <f t="shared" si="3"/>
        <v>-0.18013992350100216</v>
      </c>
      <c r="F34" s="235">
        <f>((SUM(C34:C39,C41:C46)/SUM(C47:C52,C54:C59))-1)</f>
        <v>-9.6967385660455596E-2</v>
      </c>
    </row>
    <row r="35" spans="2:6" ht="15" hidden="1" customHeight="1" outlineLevel="1">
      <c r="B35" s="219" t="s">
        <v>256</v>
      </c>
      <c r="C35" s="270">
        <v>42.28</v>
      </c>
      <c r="D35" s="46">
        <f t="shared" si="4"/>
        <v>-0.18863941661869119</v>
      </c>
      <c r="E35" s="47">
        <f t="shared" si="3"/>
        <v>-0.23709852038975099</v>
      </c>
      <c r="F35" s="235">
        <f>((SUM(C35:C39,C41:C47)/SUM(C48:C52,C54:C60))-1)</f>
        <v>-8.463791536208487E-2</v>
      </c>
    </row>
    <row r="36" spans="2:6" ht="15" hidden="1" customHeight="1" outlineLevel="1">
      <c r="B36" s="219" t="s">
        <v>257</v>
      </c>
      <c r="C36" s="270">
        <v>52.11</v>
      </c>
      <c r="D36" s="46">
        <f t="shared" si="4"/>
        <v>-0.14880757922247631</v>
      </c>
      <c r="E36" s="47">
        <f t="shared" si="3"/>
        <v>-0.24324716816729597</v>
      </c>
      <c r="F36" s="235">
        <f>((SUM(C36:C39,C41:C48)/SUM(C49:C52,C54:C61))-1)</f>
        <v>-5.6783624236539154E-2</v>
      </c>
    </row>
    <row r="37" spans="2:6" ht="15" hidden="1" customHeight="1" outlineLevel="1">
      <c r="B37" s="219" t="s">
        <v>258</v>
      </c>
      <c r="C37" s="270">
        <v>61.22</v>
      </c>
      <c r="D37" s="46">
        <f t="shared" si="4"/>
        <v>-6.9321982365460666E-2</v>
      </c>
      <c r="E37" s="47">
        <f t="shared" si="3"/>
        <v>-0.14995834490419324</v>
      </c>
      <c r="F37" s="235">
        <f>((SUM(C37:C39,C41:C49)/SUM(C50:C52,C54:C62))-1)</f>
        <v>-2.5909343105250282E-2</v>
      </c>
    </row>
    <row r="38" spans="2:6" ht="15" hidden="1" customHeight="1" outlineLevel="1">
      <c r="B38" s="219" t="s">
        <v>259</v>
      </c>
      <c r="C38" s="270">
        <v>65.78</v>
      </c>
      <c r="D38" s="46">
        <f t="shared" si="4"/>
        <v>-1.023171832681301E-2</v>
      </c>
      <c r="E38" s="47">
        <f t="shared" si="3"/>
        <v>-0.10564242012236569</v>
      </c>
      <c r="F38" s="235">
        <f>((SUM(C38:C39,C41:C50)/SUM(C51:C52,C54:C63))-1)</f>
        <v>-1.2840181000141948E-2</v>
      </c>
    </row>
    <row r="39" spans="2:6" ht="15" hidden="1" customHeight="1" outlineLevel="1">
      <c r="B39" s="219" t="s">
        <v>260</v>
      </c>
      <c r="C39" s="270">
        <v>66.459999999999994</v>
      </c>
      <c r="D39" s="46">
        <f>C39/C41-1</f>
        <v>5.1582278481012489E-2</v>
      </c>
      <c r="E39" s="47">
        <f t="shared" si="3"/>
        <v>-4.0981240981241007E-2</v>
      </c>
      <c r="F39" s="235">
        <f>((SUM(C39,C41:C51)/SUM(C52,C54:C64))-1)</f>
        <v>-3.260183240338721E-3</v>
      </c>
    </row>
    <row r="40" spans="2:6" ht="15" customHeight="1" collapsed="1">
      <c r="B40" s="224">
        <v>2009</v>
      </c>
      <c r="C40" s="276">
        <v>54.358069565526627</v>
      </c>
      <c r="D40" s="277"/>
      <c r="E40" s="185">
        <f>C40/C53-1</f>
        <v>-0.15964622936945139</v>
      </c>
      <c r="F40" s="225">
        <f>C40/C53-1</f>
        <v>-0.15964622936945139</v>
      </c>
    </row>
    <row r="41" spans="2:6" ht="15" hidden="1" customHeight="1" outlineLevel="1">
      <c r="B41" s="219" t="s">
        <v>249</v>
      </c>
      <c r="C41" s="270">
        <v>63.2</v>
      </c>
      <c r="D41" s="46">
        <f t="shared" ref="D41:D51" si="5">IFERROR((C41-C42)/C42,"-")</f>
        <v>2.4311183144246351E-2</v>
      </c>
      <c r="E41" s="47">
        <f t="shared" si="3"/>
        <v>-3.8198143357175307E-2</v>
      </c>
      <c r="F41" s="235">
        <f>((SUM(C41:C52)/SUM(C54:C65))-1)</f>
        <v>8.3796361948706988E-4</v>
      </c>
    </row>
    <row r="42" spans="2:6" ht="15" hidden="1" customHeight="1" outlineLevel="1">
      <c r="B42" s="219" t="s">
        <v>250</v>
      </c>
      <c r="C42" s="270">
        <v>61.7</v>
      </c>
      <c r="D42" s="46">
        <f t="shared" si="5"/>
        <v>0.1856264411990777</v>
      </c>
      <c r="E42" s="47">
        <f t="shared" si="3"/>
        <v>-5.9881151912235198E-2</v>
      </c>
      <c r="F42" s="235">
        <f>((SUM(C42:C52,C54)/SUM(C55:C65,C67))-1)</f>
        <v>4.8899440043350673E-3</v>
      </c>
    </row>
    <row r="43" spans="2:6" ht="15" hidden="1" customHeight="1" outlineLevel="1">
      <c r="B43" s="219" t="s">
        <v>251</v>
      </c>
      <c r="C43" s="270">
        <v>52.04</v>
      </c>
      <c r="D43" s="46">
        <f t="shared" si="5"/>
        <v>-8.60554970144011E-2</v>
      </c>
      <c r="E43" s="47">
        <f t="shared" si="3"/>
        <v>-4.0029514849658776E-2</v>
      </c>
      <c r="F43" s="235">
        <f>((SUM(C43:C52,C54:C55)/SUM(C56:C65,C67:C68))-1)</f>
        <v>8.9191348954706928E-3</v>
      </c>
    </row>
    <row r="44" spans="2:6" ht="15" hidden="1" customHeight="1" outlineLevel="1">
      <c r="B44" s="219" t="s">
        <v>252</v>
      </c>
      <c r="C44" s="270">
        <v>56.94</v>
      </c>
      <c r="D44" s="46">
        <f t="shared" si="5"/>
        <v>-0.29799038342991002</v>
      </c>
      <c r="E44" s="47">
        <f t="shared" si="3"/>
        <v>-5.9153998678122988E-2</v>
      </c>
      <c r="F44" s="235">
        <f>((SUM(C44:C52,C54:C56)/SUM(C57:C65,C67:C69))-1)</f>
        <v>4.1576052193936786E-3</v>
      </c>
    </row>
    <row r="45" spans="2:6" ht="15" hidden="1" customHeight="1" outlineLevel="1">
      <c r="B45" s="219" t="s">
        <v>253</v>
      </c>
      <c r="C45" s="270">
        <v>81.11</v>
      </c>
      <c r="D45" s="46">
        <f t="shared" si="5"/>
        <v>0.24249387254901958</v>
      </c>
      <c r="E45" s="47">
        <f t="shared" si="3"/>
        <v>3.4640603736235676E-3</v>
      </c>
      <c r="F45" s="235">
        <f>((SUM(C45:C52,C54:C57)/SUM(C58:C65,C67:C70))-1)</f>
        <v>-1.0388294166084888E-3</v>
      </c>
    </row>
    <row r="46" spans="2:6" ht="15" hidden="1" customHeight="1" outlineLevel="1">
      <c r="B46" s="219" t="s">
        <v>254</v>
      </c>
      <c r="C46" s="270">
        <v>65.28</v>
      </c>
      <c r="D46" s="46">
        <f t="shared" si="5"/>
        <v>0.14687280393534785</v>
      </c>
      <c r="E46" s="47">
        <f t="shared" si="3"/>
        <v>-4.7980166253463463E-2</v>
      </c>
      <c r="F46" s="235">
        <f>((SUM(C46:C52,C54:C58)/SUM(C59:C65,C67:C71))-1)</f>
        <v>-4.9358715411025322E-3</v>
      </c>
    </row>
    <row r="47" spans="2:6" ht="15" hidden="1" customHeight="1" outlineLevel="1">
      <c r="B47" s="219" t="s">
        <v>255</v>
      </c>
      <c r="C47" s="270">
        <v>56.92</v>
      </c>
      <c r="D47" s="46">
        <f t="shared" si="5"/>
        <v>2.7066041140382531E-2</v>
      </c>
      <c r="E47" s="47">
        <f t="shared" si="3"/>
        <v>-9.3978419770275323E-3</v>
      </c>
      <c r="F47" s="235">
        <f>((SUM(C47:C52,C54:C59)/SUM(C60:C65,C67:C72))-1)</f>
        <v>-9.8323742807103764E-3</v>
      </c>
    </row>
    <row r="48" spans="2:6" ht="15" hidden="1" customHeight="1" outlineLevel="1">
      <c r="B48" s="219" t="s">
        <v>256</v>
      </c>
      <c r="C48" s="270">
        <v>55.42</v>
      </c>
      <c r="D48" s="46">
        <f t="shared" si="5"/>
        <v>-0.19517862329363925</v>
      </c>
      <c r="E48" s="47">
        <f t="shared" si="3"/>
        <v>0.2058311575282854</v>
      </c>
      <c r="F48" s="235">
        <f>((SUM(C48:C52,C54:C60)/SUM(C61:C65,C67:C73))-1)</f>
        <v>-1.3218054292441273E-2</v>
      </c>
    </row>
    <row r="49" spans="2:6" ht="15" hidden="1" customHeight="1" outlineLevel="1">
      <c r="B49" s="219" t="s">
        <v>257</v>
      </c>
      <c r="C49" s="270">
        <v>68.86</v>
      </c>
      <c r="D49" s="46">
        <f t="shared" si="5"/>
        <v>-4.3876700916412062E-2</v>
      </c>
      <c r="E49" s="47">
        <f t="shared" si="3"/>
        <v>0.1242448979591837</v>
      </c>
      <c r="F49" s="235">
        <f>((SUM(C49:C52,C54:C61)/SUM(C62:C65,C67:C74))-1)</f>
        <v>-3.5207968638280018E-2</v>
      </c>
    </row>
    <row r="50" spans="2:6" ht="15" hidden="1" customHeight="1" outlineLevel="1">
      <c r="B50" s="219" t="s">
        <v>258</v>
      </c>
      <c r="C50" s="270">
        <v>72.02</v>
      </c>
      <c r="D50" s="46">
        <f t="shared" si="5"/>
        <v>-2.0802175390890566E-2</v>
      </c>
      <c r="E50" s="47">
        <f t="shared" si="3"/>
        <v>-9.3535075653371491E-3</v>
      </c>
      <c r="F50" s="235">
        <f>((SUM(C50:C52,C54:C62)/SUM(C63:C65,C67:C75))-1)</f>
        <v>-4.9242470710912256E-2</v>
      </c>
    </row>
    <row r="51" spans="2:6" ht="15" hidden="1" customHeight="1" outlineLevel="1">
      <c r="B51" s="219" t="s">
        <v>259</v>
      </c>
      <c r="C51" s="270">
        <v>73.55</v>
      </c>
      <c r="D51" s="46">
        <f t="shared" si="5"/>
        <v>6.1327561327561328E-2</v>
      </c>
      <c r="E51" s="47">
        <f t="shared" si="3"/>
        <v>-4.6014345648938138E-3</v>
      </c>
      <c r="F51" s="235">
        <f>((SUM(C51:C52,C54:C63)/SUM(C64:C65,C67:C76))-1)</f>
        <v>-4.9189772253683373E-2</v>
      </c>
    </row>
    <row r="52" spans="2:6" ht="15" hidden="1" customHeight="1" outlineLevel="1">
      <c r="B52" s="219" t="s">
        <v>260</v>
      </c>
      <c r="C52" s="270">
        <v>69.3</v>
      </c>
      <c r="D52" s="46">
        <f>C52/C54-1</f>
        <v>5.4633997869426354E-2</v>
      </c>
      <c r="E52" s="47">
        <f t="shared" si="3"/>
        <v>4.93039443155463E-3</v>
      </c>
      <c r="F52" s="235">
        <f>((SUM(C52,C54:C64)/SUM(C65,C67:C77))-1)</f>
        <v>-4.9623415589982178E-2</v>
      </c>
    </row>
    <row r="53" spans="2:6" ht="15" customHeight="1" collapsed="1">
      <c r="B53" s="224">
        <v>2008</v>
      </c>
      <c r="C53" s="276">
        <v>64.684745240971253</v>
      </c>
      <c r="D53" s="277"/>
      <c r="E53" s="185">
        <f>C53/C66-1</f>
        <v>1.0161953465488427E-3</v>
      </c>
      <c r="F53" s="225">
        <f>C53/C66-1</f>
        <v>1.0161953465488427E-3</v>
      </c>
    </row>
    <row r="54" spans="2:6" ht="15" hidden="1" customHeight="1" outlineLevel="1">
      <c r="B54" s="219" t="s">
        <v>249</v>
      </c>
      <c r="C54" s="270">
        <v>65.709999999999994</v>
      </c>
      <c r="D54" s="46">
        <f t="shared" ref="D54:D64" si="6">IFERROR((C54-C55)/C55,"-")</f>
        <v>1.2189547463050175E-3</v>
      </c>
      <c r="E54" s="47">
        <f t="shared" si="3"/>
        <v>9.6803933620159821E-3</v>
      </c>
      <c r="F54" s="235">
        <f>((SUM(C54:C65)/SUM(C67:C78))-1)</f>
        <v>-4.7648864333947327E-2</v>
      </c>
    </row>
    <row r="55" spans="2:6" ht="15" hidden="1" customHeight="1" outlineLevel="1">
      <c r="B55" s="219" t="s">
        <v>250</v>
      </c>
      <c r="C55" s="270">
        <v>65.63</v>
      </c>
      <c r="D55" s="46">
        <f t="shared" si="6"/>
        <v>0.21066223943921775</v>
      </c>
      <c r="E55" s="47">
        <f t="shared" si="3"/>
        <v>-1.2042751768779336E-2</v>
      </c>
      <c r="F55" s="235"/>
    </row>
    <row r="56" spans="2:6" ht="15" hidden="1" customHeight="1" outlineLevel="1">
      <c r="B56" s="219" t="s">
        <v>251</v>
      </c>
      <c r="C56" s="270">
        <v>54.21</v>
      </c>
      <c r="D56" s="46">
        <f t="shared" si="6"/>
        <v>-0.10426305353602118</v>
      </c>
      <c r="E56" s="47">
        <f t="shared" si="3"/>
        <v>-9.7252289758534505E-2</v>
      </c>
      <c r="F56" s="235"/>
    </row>
    <row r="57" spans="2:6" ht="15" hidden="1" customHeight="1" outlineLevel="1">
      <c r="B57" s="219" t="s">
        <v>252</v>
      </c>
      <c r="C57" s="270">
        <v>60.52</v>
      </c>
      <c r="D57" s="46">
        <f t="shared" si="6"/>
        <v>-0.25126809352963003</v>
      </c>
      <c r="E57" s="47">
        <f t="shared" si="3"/>
        <v>-0.11221945137157108</v>
      </c>
      <c r="F57" s="235"/>
    </row>
    <row r="58" spans="2:6" ht="15" hidden="1" customHeight="1" outlineLevel="1">
      <c r="B58" s="219" t="s">
        <v>253</v>
      </c>
      <c r="C58" s="270">
        <v>80.83</v>
      </c>
      <c r="D58" s="46">
        <f t="shared" si="6"/>
        <v>0.17879539157065782</v>
      </c>
      <c r="E58" s="47">
        <f t="shared" si="3"/>
        <v>-3.3596365375418435E-2</v>
      </c>
      <c r="F58" s="235"/>
    </row>
    <row r="59" spans="2:6" ht="15" hidden="1" customHeight="1" outlineLevel="1">
      <c r="B59" s="219" t="s">
        <v>254</v>
      </c>
      <c r="C59" s="270">
        <v>68.569999999999993</v>
      </c>
      <c r="D59" s="46">
        <f t="shared" si="6"/>
        <v>0.19335189697180633</v>
      </c>
      <c r="E59" s="47">
        <f t="shared" si="3"/>
        <v>-9.5501912676428047E-2</v>
      </c>
      <c r="F59" s="235"/>
    </row>
    <row r="60" spans="2:6" ht="15" hidden="1" customHeight="1" outlineLevel="1">
      <c r="B60" s="219" t="s">
        <v>255</v>
      </c>
      <c r="C60" s="270">
        <v>57.46</v>
      </c>
      <c r="D60" s="46">
        <f t="shared" si="6"/>
        <v>0.25021758050478676</v>
      </c>
      <c r="E60" s="47">
        <f t="shared" si="3"/>
        <v>-5.4156378600823007E-2</v>
      </c>
      <c r="F60" s="235"/>
    </row>
    <row r="61" spans="2:6" ht="15" hidden="1" customHeight="1" outlineLevel="1">
      <c r="B61" s="219" t="s">
        <v>256</v>
      </c>
      <c r="C61" s="270">
        <v>45.96</v>
      </c>
      <c r="D61" s="46">
        <f t="shared" si="6"/>
        <v>-0.24963265306122448</v>
      </c>
      <c r="E61" s="47">
        <f t="shared" si="3"/>
        <v>-0.15592286501377417</v>
      </c>
      <c r="F61" s="235"/>
    </row>
    <row r="62" spans="2:6" ht="15" hidden="1" customHeight="1" outlineLevel="1">
      <c r="B62" s="219" t="s">
        <v>257</v>
      </c>
      <c r="C62" s="270">
        <v>61.25</v>
      </c>
      <c r="D62" s="46">
        <f t="shared" si="6"/>
        <v>-0.15749656121045397</v>
      </c>
      <c r="E62" s="47">
        <f t="shared" si="3"/>
        <v>-6.0870898497393466E-2</v>
      </c>
      <c r="F62" s="235"/>
    </row>
    <row r="63" spans="2:6" ht="15" hidden="1" customHeight="1" outlineLevel="1">
      <c r="B63" s="219" t="s">
        <v>258</v>
      </c>
      <c r="C63" s="270">
        <v>72.7</v>
      </c>
      <c r="D63" s="46">
        <f t="shared" si="6"/>
        <v>-1.6105020977128133E-2</v>
      </c>
      <c r="E63" s="47">
        <f t="shared" si="3"/>
        <v>-9.1317977374949511E-3</v>
      </c>
      <c r="F63" s="235"/>
    </row>
    <row r="64" spans="2:6" ht="15" hidden="1" customHeight="1" outlineLevel="1">
      <c r="B64" s="219" t="s">
        <v>259</v>
      </c>
      <c r="C64" s="270">
        <v>73.89</v>
      </c>
      <c r="D64" s="46">
        <f t="shared" si="6"/>
        <v>7.1490719257540705E-2</v>
      </c>
      <c r="E64" s="47">
        <f t="shared" si="3"/>
        <v>-9.7829000268024879E-3</v>
      </c>
      <c r="F64" s="235"/>
    </row>
    <row r="65" spans="2:6" ht="15" hidden="1" customHeight="1" outlineLevel="1">
      <c r="B65" s="219" t="s">
        <v>260</v>
      </c>
      <c r="C65" s="270">
        <v>68.959999999999994</v>
      </c>
      <c r="D65" s="46">
        <f>C65/C67-1</f>
        <v>5.9618930547018945E-2</v>
      </c>
      <c r="E65" s="47">
        <f t="shared" si="3"/>
        <v>3.0638170677028898E-2</v>
      </c>
      <c r="F65" s="235"/>
    </row>
    <row r="66" spans="2:6" ht="15" customHeight="1" collapsed="1">
      <c r="B66" s="224">
        <v>2007</v>
      </c>
      <c r="C66" s="276">
        <v>64.619079632949976</v>
      </c>
      <c r="D66" s="277"/>
      <c r="E66" s="185">
        <f>C66/C79-1</f>
        <v>-4.7618018101246662E-2</v>
      </c>
      <c r="F66" s="225">
        <f>C66/C79-1</f>
        <v>-4.7618018101246662E-2</v>
      </c>
    </row>
    <row r="67" spans="2:6" ht="15" hidden="1" customHeight="1" outlineLevel="1">
      <c r="B67" s="219" t="s">
        <v>249</v>
      </c>
      <c r="C67" s="270">
        <v>65.08</v>
      </c>
      <c r="D67" s="46">
        <f t="shared" ref="D67:D77" si="7">IFERROR((C67-C68)/C68,"-")</f>
        <v>-2.032214360981497E-2</v>
      </c>
      <c r="E67" s="47"/>
      <c r="F67" s="235"/>
    </row>
    <row r="68" spans="2:6" ht="15" hidden="1" customHeight="1" outlineLevel="1">
      <c r="B68" s="219" t="s">
        <v>250</v>
      </c>
      <c r="C68" s="270">
        <v>66.430000000000007</v>
      </c>
      <c r="D68" s="46">
        <f t="shared" si="7"/>
        <v>0.10624479600333073</v>
      </c>
      <c r="E68" s="47"/>
      <c r="F68" s="235"/>
    </row>
    <row r="69" spans="2:6" ht="15" hidden="1" customHeight="1" outlineLevel="1">
      <c r="B69" s="219" t="s">
        <v>251</v>
      </c>
      <c r="C69" s="270">
        <v>60.05</v>
      </c>
      <c r="D69" s="46">
        <f t="shared" si="7"/>
        <v>-0.11911397975649118</v>
      </c>
      <c r="E69" s="47"/>
      <c r="F69" s="235"/>
    </row>
    <row r="70" spans="2:6" ht="15" hidden="1" customHeight="1" outlineLevel="1">
      <c r="B70" s="219" t="s">
        <v>252</v>
      </c>
      <c r="C70" s="270">
        <v>68.17</v>
      </c>
      <c r="D70" s="46">
        <f t="shared" si="7"/>
        <v>-0.18495934959349591</v>
      </c>
      <c r="E70" s="47"/>
      <c r="F70" s="235"/>
    </row>
    <row r="71" spans="2:6" ht="15" hidden="1" customHeight="1" outlineLevel="1">
      <c r="B71" s="219" t="s">
        <v>253</v>
      </c>
      <c r="C71" s="270">
        <v>83.64</v>
      </c>
      <c r="D71" s="46">
        <f t="shared" si="7"/>
        <v>0.10328452710724176</v>
      </c>
      <c r="E71" s="47"/>
      <c r="F71" s="235"/>
    </row>
    <row r="72" spans="2:6" ht="15" hidden="1" customHeight="1" outlineLevel="1">
      <c r="B72" s="219" t="s">
        <v>254</v>
      </c>
      <c r="C72" s="270">
        <v>75.81</v>
      </c>
      <c r="D72" s="46">
        <f t="shared" si="7"/>
        <v>0.24790123456790128</v>
      </c>
      <c r="E72" s="47"/>
      <c r="F72" s="235"/>
    </row>
    <row r="73" spans="2:6" ht="15" hidden="1" customHeight="1" outlineLevel="1">
      <c r="B73" s="219" t="s">
        <v>255</v>
      </c>
      <c r="C73" s="270">
        <v>60.75</v>
      </c>
      <c r="D73" s="46">
        <f t="shared" si="7"/>
        <v>0.11570247933884292</v>
      </c>
      <c r="E73" s="47"/>
      <c r="F73" s="235"/>
    </row>
    <row r="74" spans="2:6" ht="15" hidden="1" customHeight="1" outlineLevel="1">
      <c r="B74" s="219" t="s">
        <v>256</v>
      </c>
      <c r="C74" s="270">
        <v>54.45</v>
      </c>
      <c r="D74" s="46">
        <f t="shared" si="7"/>
        <v>-0.16513339466421337</v>
      </c>
      <c r="E74" s="47"/>
      <c r="F74" s="235"/>
    </row>
    <row r="75" spans="2:6" ht="15" hidden="1" customHeight="1" outlineLevel="1">
      <c r="B75" s="219" t="s">
        <v>257</v>
      </c>
      <c r="C75" s="270">
        <v>65.22</v>
      </c>
      <c r="D75" s="46">
        <f t="shared" si="7"/>
        <v>-0.11108082322475134</v>
      </c>
      <c r="E75" s="47"/>
      <c r="F75" s="235"/>
    </row>
    <row r="76" spans="2:6" ht="15" hidden="1" customHeight="1" outlineLevel="1">
      <c r="B76" s="219" t="s">
        <v>258</v>
      </c>
      <c r="C76" s="270">
        <v>73.37</v>
      </c>
      <c r="D76" s="46">
        <f t="shared" si="7"/>
        <v>-1.6751541141785044E-2</v>
      </c>
      <c r="E76" s="47"/>
      <c r="F76" s="235"/>
    </row>
    <row r="77" spans="2:6" ht="15" hidden="1" customHeight="1" outlineLevel="1">
      <c r="B77" s="219" t="s">
        <v>259</v>
      </c>
      <c r="C77" s="270">
        <v>74.62</v>
      </c>
      <c r="D77" s="46">
        <f t="shared" si="7"/>
        <v>0.11522941264385007</v>
      </c>
      <c r="E77" s="47"/>
      <c r="F77" s="235"/>
    </row>
    <row r="78" spans="2:6" ht="15" hidden="1" customHeight="1" outlineLevel="1">
      <c r="B78" s="219" t="s">
        <v>260</v>
      </c>
      <c r="C78" s="270">
        <v>66.91</v>
      </c>
      <c r="D78" s="46"/>
      <c r="E78" s="47"/>
      <c r="F78" s="235"/>
    </row>
    <row r="79" spans="2:6" ht="15" customHeight="1" collapsed="1">
      <c r="B79" s="224">
        <v>2006</v>
      </c>
      <c r="C79" s="276">
        <v>67.849960269218485</v>
      </c>
      <c r="D79" s="277"/>
      <c r="E79" s="185" t="e">
        <f>C79/C92-1</f>
        <v>#DIV/0!</v>
      </c>
      <c r="F79" s="225" t="e">
        <f>C79/C92-1</f>
        <v>#DIV/0!</v>
      </c>
    </row>
    <row r="80" spans="2:6" ht="15" customHeight="1">
      <c r="B80" s="359" t="s">
        <v>261</v>
      </c>
      <c r="C80" s="359"/>
      <c r="D80" s="359"/>
      <c r="E80" s="359"/>
      <c r="F80" s="359"/>
    </row>
  </sheetData>
  <mergeCells count="2">
    <mergeCell ref="B5:F5"/>
    <mergeCell ref="B80:F80"/>
  </mergeCells>
  <hyperlinks>
    <hyperlink ref="H6" location="'gráfica IO mensual'!A1" tooltip="Ir a gráfica" display="Gráfica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2" fitToHeight="2" orientation="landscape" r:id="rId1"/>
  <headerFooter scaleWithDoc="0">
    <oddHeader>&amp;RTurismo en Cifras (acumulado julio 2011)</oddHeader>
    <oddFooter>&amp;CTurismo de Tenerife</oddFooter>
  </headerFooter>
  <drawing r:id="rId2"/>
</worksheet>
</file>

<file path=xl/worksheets/sheet57.xml><?xml version="1.0" encoding="utf-8"?>
<worksheet xmlns="http://schemas.openxmlformats.org/spreadsheetml/2006/main" xmlns:r="http://schemas.openxmlformats.org/officeDocument/2006/relationships">
  <sheetPr codeName="Hoja58">
    <tabColor rgb="FF000099"/>
    <pageSetUpPr autoPageBreaks="0" fitToPage="1"/>
  </sheetPr>
  <dimension ref="B1:L33"/>
  <sheetViews>
    <sheetView showGridLines="0" showRowColHeaders="0" showOutlineSymbols="0" zoomScaleNormal="100" workbookViewId="0">
      <selection activeCell="B2" sqref="B2"/>
    </sheetView>
  </sheetViews>
  <sheetFormatPr baseColWidth="10" defaultRowHeight="12.75"/>
  <cols>
    <col min="1" max="1" width="15.7109375" style="2" customWidth="1"/>
    <col min="2" max="256" width="11.42578125" style="2"/>
    <col min="257" max="257" width="15.7109375" style="2" customWidth="1"/>
    <col min="258" max="512" width="11.42578125" style="2"/>
    <col min="513" max="513" width="15.7109375" style="2" customWidth="1"/>
    <col min="514" max="768" width="11.42578125" style="2"/>
    <col min="769" max="769" width="15.7109375" style="2" customWidth="1"/>
    <col min="770" max="1024" width="11.42578125" style="2"/>
    <col min="1025" max="1025" width="15.7109375" style="2" customWidth="1"/>
    <col min="1026" max="1280" width="11.42578125" style="2"/>
    <col min="1281" max="1281" width="15.7109375" style="2" customWidth="1"/>
    <col min="1282" max="1536" width="11.42578125" style="2"/>
    <col min="1537" max="1537" width="15.7109375" style="2" customWidth="1"/>
    <col min="1538" max="1792" width="11.42578125" style="2"/>
    <col min="1793" max="1793" width="15.7109375" style="2" customWidth="1"/>
    <col min="1794" max="2048" width="11.42578125" style="2"/>
    <col min="2049" max="2049" width="15.7109375" style="2" customWidth="1"/>
    <col min="2050" max="2304" width="11.42578125" style="2"/>
    <col min="2305" max="2305" width="15.7109375" style="2" customWidth="1"/>
    <col min="2306" max="2560" width="11.42578125" style="2"/>
    <col min="2561" max="2561" width="15.7109375" style="2" customWidth="1"/>
    <col min="2562" max="2816" width="11.42578125" style="2"/>
    <col min="2817" max="2817" width="15.7109375" style="2" customWidth="1"/>
    <col min="2818" max="3072" width="11.42578125" style="2"/>
    <col min="3073" max="3073" width="15.7109375" style="2" customWidth="1"/>
    <col min="3074" max="3328" width="11.42578125" style="2"/>
    <col min="3329" max="3329" width="15.7109375" style="2" customWidth="1"/>
    <col min="3330" max="3584" width="11.42578125" style="2"/>
    <col min="3585" max="3585" width="15.7109375" style="2" customWidth="1"/>
    <col min="3586" max="3840" width="11.42578125" style="2"/>
    <col min="3841" max="3841" width="15.7109375" style="2" customWidth="1"/>
    <col min="3842" max="4096" width="11.42578125" style="2"/>
    <col min="4097" max="4097" width="15.7109375" style="2" customWidth="1"/>
    <col min="4098" max="4352" width="11.42578125" style="2"/>
    <col min="4353" max="4353" width="15.7109375" style="2" customWidth="1"/>
    <col min="4354" max="4608" width="11.42578125" style="2"/>
    <col min="4609" max="4609" width="15.7109375" style="2" customWidth="1"/>
    <col min="4610" max="4864" width="11.42578125" style="2"/>
    <col min="4865" max="4865" width="15.7109375" style="2" customWidth="1"/>
    <col min="4866" max="5120" width="11.42578125" style="2"/>
    <col min="5121" max="5121" width="15.7109375" style="2" customWidth="1"/>
    <col min="5122" max="5376" width="11.42578125" style="2"/>
    <col min="5377" max="5377" width="15.7109375" style="2" customWidth="1"/>
    <col min="5378" max="5632" width="11.42578125" style="2"/>
    <col min="5633" max="5633" width="15.7109375" style="2" customWidth="1"/>
    <col min="5634" max="5888" width="11.42578125" style="2"/>
    <col min="5889" max="5889" width="15.7109375" style="2" customWidth="1"/>
    <col min="5890" max="6144" width="11.42578125" style="2"/>
    <col min="6145" max="6145" width="15.7109375" style="2" customWidth="1"/>
    <col min="6146" max="6400" width="11.42578125" style="2"/>
    <col min="6401" max="6401" width="15.7109375" style="2" customWidth="1"/>
    <col min="6402" max="6656" width="11.42578125" style="2"/>
    <col min="6657" max="6657" width="15.7109375" style="2" customWidth="1"/>
    <col min="6658" max="6912" width="11.42578125" style="2"/>
    <col min="6913" max="6913" width="15.7109375" style="2" customWidth="1"/>
    <col min="6914" max="7168" width="11.42578125" style="2"/>
    <col min="7169" max="7169" width="15.7109375" style="2" customWidth="1"/>
    <col min="7170" max="7424" width="11.42578125" style="2"/>
    <col min="7425" max="7425" width="15.7109375" style="2" customWidth="1"/>
    <col min="7426" max="7680" width="11.42578125" style="2"/>
    <col min="7681" max="7681" width="15.7109375" style="2" customWidth="1"/>
    <col min="7682" max="7936" width="11.42578125" style="2"/>
    <col min="7937" max="7937" width="15.7109375" style="2" customWidth="1"/>
    <col min="7938" max="8192" width="11.42578125" style="2"/>
    <col min="8193" max="8193" width="15.7109375" style="2" customWidth="1"/>
    <col min="8194" max="8448" width="11.42578125" style="2"/>
    <col min="8449" max="8449" width="15.7109375" style="2" customWidth="1"/>
    <col min="8450" max="8704" width="11.42578125" style="2"/>
    <col min="8705" max="8705" width="15.7109375" style="2" customWidth="1"/>
    <col min="8706" max="8960" width="11.42578125" style="2"/>
    <col min="8961" max="8961" width="15.7109375" style="2" customWidth="1"/>
    <col min="8962" max="9216" width="11.42578125" style="2"/>
    <col min="9217" max="9217" width="15.7109375" style="2" customWidth="1"/>
    <col min="9218" max="9472" width="11.42578125" style="2"/>
    <col min="9473" max="9473" width="15.7109375" style="2" customWidth="1"/>
    <col min="9474" max="9728" width="11.42578125" style="2"/>
    <col min="9729" max="9729" width="15.7109375" style="2" customWidth="1"/>
    <col min="9730" max="9984" width="11.42578125" style="2"/>
    <col min="9985" max="9985" width="15.7109375" style="2" customWidth="1"/>
    <col min="9986" max="10240" width="11.42578125" style="2"/>
    <col min="10241" max="10241" width="15.7109375" style="2" customWidth="1"/>
    <col min="10242" max="10496" width="11.42578125" style="2"/>
    <col min="10497" max="10497" width="15.7109375" style="2" customWidth="1"/>
    <col min="10498" max="10752" width="11.42578125" style="2"/>
    <col min="10753" max="10753" width="15.7109375" style="2" customWidth="1"/>
    <col min="10754" max="11008" width="11.42578125" style="2"/>
    <col min="11009" max="11009" width="15.7109375" style="2" customWidth="1"/>
    <col min="11010" max="11264" width="11.42578125" style="2"/>
    <col min="11265" max="11265" width="15.7109375" style="2" customWidth="1"/>
    <col min="11266" max="11520" width="11.42578125" style="2"/>
    <col min="11521" max="11521" width="15.7109375" style="2" customWidth="1"/>
    <col min="11522" max="11776" width="11.42578125" style="2"/>
    <col min="11777" max="11777" width="15.7109375" style="2" customWidth="1"/>
    <col min="11778" max="12032" width="11.42578125" style="2"/>
    <col min="12033" max="12033" width="15.7109375" style="2" customWidth="1"/>
    <col min="12034" max="12288" width="11.42578125" style="2"/>
    <col min="12289" max="12289" width="15.7109375" style="2" customWidth="1"/>
    <col min="12290" max="12544" width="11.42578125" style="2"/>
    <col min="12545" max="12545" width="15.7109375" style="2" customWidth="1"/>
    <col min="12546" max="12800" width="11.42578125" style="2"/>
    <col min="12801" max="12801" width="15.7109375" style="2" customWidth="1"/>
    <col min="12802" max="13056" width="11.42578125" style="2"/>
    <col min="13057" max="13057" width="15.7109375" style="2" customWidth="1"/>
    <col min="13058" max="13312" width="11.42578125" style="2"/>
    <col min="13313" max="13313" width="15.7109375" style="2" customWidth="1"/>
    <col min="13314" max="13568" width="11.42578125" style="2"/>
    <col min="13569" max="13569" width="15.7109375" style="2" customWidth="1"/>
    <col min="13570" max="13824" width="11.42578125" style="2"/>
    <col min="13825" max="13825" width="15.7109375" style="2" customWidth="1"/>
    <col min="13826" max="14080" width="11.42578125" style="2"/>
    <col min="14081" max="14081" width="15.7109375" style="2" customWidth="1"/>
    <col min="14082" max="14336" width="11.42578125" style="2"/>
    <col min="14337" max="14337" width="15.7109375" style="2" customWidth="1"/>
    <col min="14338" max="14592" width="11.42578125" style="2"/>
    <col min="14593" max="14593" width="15.7109375" style="2" customWidth="1"/>
    <col min="14594" max="14848" width="11.42578125" style="2"/>
    <col min="14849" max="14849" width="15.7109375" style="2" customWidth="1"/>
    <col min="14850" max="15104" width="11.42578125" style="2"/>
    <col min="15105" max="15105" width="15.7109375" style="2" customWidth="1"/>
    <col min="15106" max="15360" width="11.42578125" style="2"/>
    <col min="15361" max="15361" width="15.7109375" style="2" customWidth="1"/>
    <col min="15362" max="15616" width="11.42578125" style="2"/>
    <col min="15617" max="15617" width="15.7109375" style="2" customWidth="1"/>
    <col min="15618" max="15872" width="11.42578125" style="2"/>
    <col min="15873" max="15873" width="15.7109375" style="2" customWidth="1"/>
    <col min="15874" max="16128" width="11.42578125" style="2"/>
    <col min="16129" max="16129" width="15.7109375" style="2" customWidth="1"/>
    <col min="16130" max="16384" width="11.42578125" style="2"/>
  </cols>
  <sheetData>
    <row r="1" ht="15" customHeight="1"/>
    <row r="2" ht="15" customHeight="1"/>
    <row r="3" ht="15" customHeight="1"/>
    <row r="4" ht="15" customHeight="1"/>
    <row r="28" spans="2:12">
      <c r="B28" s="20"/>
      <c r="C28" s="20"/>
      <c r="D28" s="20"/>
      <c r="E28" s="20"/>
      <c r="F28" s="20"/>
      <c r="G28" s="20"/>
      <c r="H28" s="20"/>
      <c r="J28" s="20"/>
      <c r="K28" s="20"/>
      <c r="L28" s="20"/>
    </row>
    <row r="30" spans="2:12">
      <c r="I30" s="20"/>
    </row>
    <row r="32" spans="2:12" ht="15" customHeight="1" thickBot="1"/>
    <row r="33" spans="9:9" ht="30" customHeight="1" thickBot="1">
      <c r="I33" s="71" t="s">
        <v>100</v>
      </c>
    </row>
  </sheetData>
  <hyperlinks>
    <hyperlink ref="I33" location="'IO evolución mensual'!A1" tooltip="Ir a tabla" display="Tabla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2" fitToHeight="2" orientation="landscape" r:id="rId1"/>
  <headerFooter scaleWithDoc="0">
    <oddHeader>&amp;L&amp;G&amp;RTurismo en Cifras (acumulado julio 2011)</oddHeader>
    <oddFooter>&amp;CTurismo de Tenerife</oddFooter>
  </headerFooter>
  <drawing r:id="rId2"/>
  <legacyDrawingHF r:id="rId3"/>
</worksheet>
</file>

<file path=xl/worksheets/sheet58.xml><?xml version="1.0" encoding="utf-8"?>
<worksheet xmlns="http://schemas.openxmlformats.org/spreadsheetml/2006/main" xmlns:r="http://schemas.openxmlformats.org/officeDocument/2006/relationships">
  <sheetPr codeName="Hoja163">
    <tabColor rgb="FF000099"/>
    <pageSetUpPr fitToPage="1"/>
  </sheetPr>
  <dimension ref="B1:T81"/>
  <sheetViews>
    <sheetView showGridLines="0" showRowColHeaders="0" zoomScaleNormal="100" workbookViewId="0">
      <selection activeCell="B2" sqref="B2"/>
    </sheetView>
  </sheetViews>
  <sheetFormatPr baseColWidth="10" defaultRowHeight="15" outlineLevelRow="1"/>
  <cols>
    <col min="1" max="1" width="15.7109375" style="100" customWidth="1"/>
    <col min="2" max="2" width="13" style="100" customWidth="1"/>
    <col min="3" max="20" width="9.7109375" style="100" customWidth="1"/>
    <col min="21" max="16384" width="11.42578125" style="100"/>
  </cols>
  <sheetData>
    <row r="1" spans="2:20" ht="15" customHeight="1"/>
    <row r="2" spans="2:20" ht="15" customHeight="1"/>
    <row r="3" spans="2:20" ht="15" customHeight="1"/>
    <row r="4" spans="2:20" ht="15" customHeight="1"/>
    <row r="5" spans="2:20" ht="18" customHeight="1">
      <c r="B5" s="343" t="s">
        <v>291</v>
      </c>
      <c r="C5" s="343"/>
      <c r="D5" s="343"/>
      <c r="E5" s="343"/>
      <c r="F5" s="343"/>
      <c r="G5" s="343"/>
      <c r="H5" s="343"/>
      <c r="I5" s="343"/>
      <c r="J5" s="343"/>
      <c r="K5" s="343"/>
      <c r="L5" s="343"/>
      <c r="M5" s="343"/>
      <c r="N5" s="343"/>
      <c r="O5" s="343"/>
      <c r="P5" s="343"/>
      <c r="Q5" s="343"/>
      <c r="R5" s="343"/>
      <c r="S5" s="343"/>
      <c r="T5" s="343"/>
    </row>
    <row r="6" spans="2:20" ht="15" customHeight="1">
      <c r="B6" s="344"/>
      <c r="C6" s="345" t="s">
        <v>71</v>
      </c>
      <c r="D6" s="345"/>
      <c r="E6" s="345"/>
      <c r="F6" s="345"/>
      <c r="G6" s="345"/>
      <c r="H6" s="345"/>
      <c r="I6" s="346" t="s">
        <v>133</v>
      </c>
      <c r="J6" s="346"/>
      <c r="K6" s="346"/>
      <c r="L6" s="346"/>
      <c r="M6" s="346"/>
      <c r="N6" s="346"/>
      <c r="O6" s="345" t="s">
        <v>134</v>
      </c>
      <c r="P6" s="345"/>
      <c r="Q6" s="345"/>
      <c r="R6" s="345"/>
      <c r="S6" s="345"/>
      <c r="T6" s="345"/>
    </row>
    <row r="7" spans="2:20" ht="30" customHeight="1">
      <c r="B7" s="344"/>
      <c r="C7" s="103" t="s">
        <v>135</v>
      </c>
      <c r="D7" s="104" t="s">
        <v>136</v>
      </c>
      <c r="E7" s="103" t="s">
        <v>137</v>
      </c>
      <c r="F7" s="104" t="s">
        <v>138</v>
      </c>
      <c r="G7" s="103" t="s">
        <v>83</v>
      </c>
      <c r="H7" s="104" t="s">
        <v>139</v>
      </c>
      <c r="I7" s="103" t="s">
        <v>135</v>
      </c>
      <c r="J7" s="104" t="s">
        <v>136</v>
      </c>
      <c r="K7" s="103" t="s">
        <v>137</v>
      </c>
      <c r="L7" s="104" t="s">
        <v>138</v>
      </c>
      <c r="M7" s="103" t="s">
        <v>83</v>
      </c>
      <c r="N7" s="104" t="s">
        <v>139</v>
      </c>
      <c r="O7" s="103" t="s">
        <v>135</v>
      </c>
      <c r="P7" s="104" t="s">
        <v>136</v>
      </c>
      <c r="Q7" s="103" t="s">
        <v>137</v>
      </c>
      <c r="R7" s="104" t="s">
        <v>138</v>
      </c>
      <c r="S7" s="103" t="s">
        <v>83</v>
      </c>
      <c r="T7" s="104" t="s">
        <v>139</v>
      </c>
    </row>
    <row r="8" spans="2:20">
      <c r="B8" s="54" t="s">
        <v>91</v>
      </c>
      <c r="C8" s="278">
        <v>5.95</v>
      </c>
      <c r="D8" s="279">
        <f t="shared" ref="D8:D13" si="0">C8-C21</f>
        <v>-9.9482352941175911E-2</v>
      </c>
      <c r="E8" s="278">
        <v>5.97</v>
      </c>
      <c r="F8" s="279">
        <f t="shared" ref="F8:F14" si="1">E8-E21</f>
        <v>0.10367780222028955</v>
      </c>
      <c r="G8" s="278">
        <v>5.96</v>
      </c>
      <c r="H8" s="279">
        <f t="shared" ref="H8:H14" si="2">G8-G21</f>
        <v>-3.1780424516898442E-2</v>
      </c>
      <c r="I8" s="280">
        <v>7.5498838381624509</v>
      </c>
      <c r="J8" s="279">
        <f t="shared" ref="J8:J14" si="3">I8-I21</f>
        <v>1.6355303342858285E-2</v>
      </c>
      <c r="K8" s="280">
        <v>7.9155110003760809</v>
      </c>
      <c r="L8" s="279">
        <f t="shared" ref="L8:L14" si="4">K8-K21</f>
        <v>0.18023409286550596</v>
      </c>
      <c r="M8" s="280">
        <v>7.7060978242858509</v>
      </c>
      <c r="N8" s="279">
        <f t="shared" ref="N8:N14" si="5">M8-M21</f>
        <v>8.2947169027538514E-2</v>
      </c>
      <c r="O8" s="278">
        <v>6.9638867892836149</v>
      </c>
      <c r="P8" s="279">
        <f t="shared" ref="P8:P14" si="6">O8-O21</f>
        <v>-2.5058859527570476E-2</v>
      </c>
      <c r="Q8" s="278">
        <v>7.6921922857291181</v>
      </c>
      <c r="R8" s="279">
        <f t="shared" ref="R8:R14" si="7">Q8-Q21</f>
        <v>0.16820528215778552</v>
      </c>
      <c r="S8" s="278">
        <v>7.2500219251282365</v>
      </c>
      <c r="T8" s="279">
        <f t="shared" ref="T8:T14" si="8">S8-S21</f>
        <v>4.0299792162467263E-2</v>
      </c>
    </row>
    <row r="9" spans="2:20">
      <c r="B9" s="54" t="s">
        <v>92</v>
      </c>
      <c r="C9" s="278">
        <v>6.77</v>
      </c>
      <c r="D9" s="279">
        <f t="shared" si="0"/>
        <v>0.15513972500058504</v>
      </c>
      <c r="E9" s="278">
        <v>6.13</v>
      </c>
      <c r="F9" s="279">
        <f t="shared" si="1"/>
        <v>0.27112243041659045</v>
      </c>
      <c r="G9" s="278">
        <v>6.61</v>
      </c>
      <c r="H9" s="279">
        <f t="shared" si="2"/>
        <v>0.2521404165184995</v>
      </c>
      <c r="I9" s="280">
        <v>7.9</v>
      </c>
      <c r="J9" s="279">
        <f t="shared" si="3"/>
        <v>0.59625324152731896</v>
      </c>
      <c r="K9" s="280">
        <v>8.0399999999999991</v>
      </c>
      <c r="L9" s="279">
        <f t="shared" si="4"/>
        <v>8.3447751593473285E-2</v>
      </c>
      <c r="M9" s="280">
        <v>7.96</v>
      </c>
      <c r="N9" s="279">
        <f t="shared" si="5"/>
        <v>0.38439781250434812</v>
      </c>
      <c r="O9" s="278">
        <v>7.32</v>
      </c>
      <c r="P9" s="279">
        <f t="shared" si="6"/>
        <v>0.54442420068181985</v>
      </c>
      <c r="Q9" s="278">
        <v>7.83</v>
      </c>
      <c r="R9" s="279">
        <f t="shared" si="7"/>
        <v>0.21593934346588917</v>
      </c>
      <c r="S9" s="278">
        <v>7.51</v>
      </c>
      <c r="T9" s="279">
        <f t="shared" si="8"/>
        <v>0.41219580042833126</v>
      </c>
    </row>
    <row r="10" spans="2:20">
      <c r="B10" s="54" t="s">
        <v>93</v>
      </c>
      <c r="C10" s="278">
        <v>6.714244619367661</v>
      </c>
      <c r="D10" s="279">
        <f t="shared" si="0"/>
        <v>0.3145546891333586</v>
      </c>
      <c r="E10" s="278">
        <v>6.1531798495555048</v>
      </c>
      <c r="F10" s="279">
        <f t="shared" si="1"/>
        <v>-1.0599062878068022</v>
      </c>
      <c r="G10" s="278">
        <v>6.5705836575875489</v>
      </c>
      <c r="H10" s="279">
        <f t="shared" si="2"/>
        <v>-6.7834122074665437E-2</v>
      </c>
      <c r="I10" s="280">
        <v>7.511684005944895</v>
      </c>
      <c r="J10" s="279">
        <f t="shared" si="3"/>
        <v>0.75969210003873577</v>
      </c>
      <c r="K10" s="280">
        <v>8.1653437818295274</v>
      </c>
      <c r="L10" s="279">
        <f t="shared" si="4"/>
        <v>0.37448624776038031</v>
      </c>
      <c r="M10" s="280">
        <v>7.7625836946453042</v>
      </c>
      <c r="N10" s="279">
        <f t="shared" si="5"/>
        <v>0.6124611955937409</v>
      </c>
      <c r="O10" s="278">
        <v>6.9908765293153543</v>
      </c>
      <c r="P10" s="279">
        <f t="shared" si="6"/>
        <v>0.59753922447969288</v>
      </c>
      <c r="Q10" s="278">
        <v>7.9323919451874341</v>
      </c>
      <c r="R10" s="279">
        <f t="shared" si="7"/>
        <v>0.37697965461479122</v>
      </c>
      <c r="S10" s="278">
        <v>7.3181305488860353</v>
      </c>
      <c r="T10" s="279">
        <f t="shared" si="8"/>
        <v>0.51319721149325304</v>
      </c>
    </row>
    <row r="11" spans="2:20">
      <c r="B11" s="54" t="s">
        <v>94</v>
      </c>
      <c r="C11" s="278">
        <v>6.9520800303686663</v>
      </c>
      <c r="D11" s="279">
        <f t="shared" si="0"/>
        <v>0.78211860317483772</v>
      </c>
      <c r="E11" s="278">
        <v>7.1064969473562956</v>
      </c>
      <c r="F11" s="279">
        <f t="shared" si="1"/>
        <v>0.56550349757463625</v>
      </c>
      <c r="G11" s="278">
        <v>6.9952208544532946</v>
      </c>
      <c r="H11" s="279">
        <f t="shared" si="2"/>
        <v>0.71159209191148864</v>
      </c>
      <c r="I11" s="280">
        <v>7.1476796999297818</v>
      </c>
      <c r="J11" s="279">
        <f t="shared" si="3"/>
        <v>0.77419327725557174</v>
      </c>
      <c r="K11" s="280">
        <v>7.6302202632263176</v>
      </c>
      <c r="L11" s="279">
        <f t="shared" si="4"/>
        <v>0.71858811159416636</v>
      </c>
      <c r="M11" s="280">
        <v>7.3493278971822384</v>
      </c>
      <c r="N11" s="279">
        <f t="shared" si="5"/>
        <v>0.75053526956021521</v>
      </c>
      <c r="O11" s="278">
        <v>6.8363755158184318</v>
      </c>
      <c r="P11" s="279">
        <f t="shared" si="6"/>
        <v>0.74723930524658844</v>
      </c>
      <c r="Q11" s="278">
        <v>7.6145082399795427</v>
      </c>
      <c r="R11" s="279">
        <f t="shared" si="7"/>
        <v>0.72042094009018065</v>
      </c>
      <c r="S11" s="278">
        <v>7.1377246896853972</v>
      </c>
      <c r="T11" s="279">
        <f t="shared" si="8"/>
        <v>0.73693803535655</v>
      </c>
    </row>
    <row r="12" spans="2:20">
      <c r="B12" s="54" t="s">
        <v>95</v>
      </c>
      <c r="C12" s="278">
        <v>8.07</v>
      </c>
      <c r="D12" s="279">
        <f t="shared" si="0"/>
        <v>4.454996896337704E-2</v>
      </c>
      <c r="E12" s="278">
        <v>8.9</v>
      </c>
      <c r="F12" s="279">
        <f t="shared" si="1"/>
        <v>0.24157658845241237</v>
      </c>
      <c r="G12" s="278">
        <v>8.3000000000000007</v>
      </c>
      <c r="H12" s="279">
        <f t="shared" si="2"/>
        <v>7.1910871033086465E-2</v>
      </c>
      <c r="I12" s="280">
        <v>7.8475638073492133</v>
      </c>
      <c r="J12" s="279">
        <f t="shared" si="3"/>
        <v>0.1993931754986118</v>
      </c>
      <c r="K12" s="280">
        <v>8.9104879285463543</v>
      </c>
      <c r="L12" s="279">
        <f t="shared" si="4"/>
        <v>0.20236031745634264</v>
      </c>
      <c r="M12" s="280">
        <v>8.3010761336846492</v>
      </c>
      <c r="N12" s="279">
        <f t="shared" si="5"/>
        <v>0.18086251803620712</v>
      </c>
      <c r="O12" s="278">
        <v>7.4960139072347136</v>
      </c>
      <c r="P12" s="279">
        <f t="shared" si="6"/>
        <v>0.22240151679928921</v>
      </c>
      <c r="Q12" s="278">
        <v>8.9246175038405511</v>
      </c>
      <c r="R12" s="279">
        <f t="shared" si="7"/>
        <v>0.20943086360799512</v>
      </c>
      <c r="S12" s="278">
        <v>8.0508114510135425</v>
      </c>
      <c r="T12" s="279">
        <f t="shared" si="8"/>
        <v>0.19098075517492319</v>
      </c>
    </row>
    <row r="13" spans="2:20">
      <c r="B13" s="54" t="s">
        <v>96</v>
      </c>
      <c r="C13" s="278">
        <v>8.67</v>
      </c>
      <c r="D13" s="279">
        <f t="shared" si="0"/>
        <v>-0.32000000000000028</v>
      </c>
      <c r="E13" s="278">
        <v>11.8</v>
      </c>
      <c r="F13" s="279">
        <f t="shared" si="1"/>
        <v>1.0400000000000009</v>
      </c>
      <c r="G13" s="278">
        <v>9.42</v>
      </c>
      <c r="H13" s="279">
        <f t="shared" si="2"/>
        <v>-9.9999999999999645E-2</v>
      </c>
      <c r="I13" s="280">
        <v>8.27</v>
      </c>
      <c r="J13" s="279">
        <f t="shared" si="3"/>
        <v>0.42728767909023979</v>
      </c>
      <c r="K13" s="280">
        <v>9.39</v>
      </c>
      <c r="L13" s="279">
        <f t="shared" si="4"/>
        <v>0.21826025370644331</v>
      </c>
      <c r="M13" s="280">
        <v>8.75</v>
      </c>
      <c r="N13" s="279">
        <f t="shared" si="5"/>
        <v>0.31979163043100201</v>
      </c>
      <c r="O13" s="278">
        <v>7.95</v>
      </c>
      <c r="P13" s="279">
        <f t="shared" si="6"/>
        <v>0.43053902946025424</v>
      </c>
      <c r="Q13" s="278">
        <v>9.5399999999999991</v>
      </c>
      <c r="R13" s="279">
        <f t="shared" si="7"/>
        <v>0.16957268111336532</v>
      </c>
      <c r="S13" s="278">
        <v>8.57</v>
      </c>
      <c r="T13" s="279">
        <f t="shared" si="8"/>
        <v>0.31760449956297876</v>
      </c>
    </row>
    <row r="14" spans="2:20">
      <c r="B14" s="54" t="s">
        <v>97</v>
      </c>
      <c r="C14" s="278">
        <v>8.77</v>
      </c>
      <c r="D14" s="279">
        <f>C14-C27</f>
        <v>-0.46000000000000085</v>
      </c>
      <c r="E14" s="278">
        <v>10.92</v>
      </c>
      <c r="F14" s="279">
        <f t="shared" si="1"/>
        <v>1.0099999999999998</v>
      </c>
      <c r="G14" s="278">
        <v>9.33</v>
      </c>
      <c r="H14" s="279">
        <f t="shared" si="2"/>
        <v>-0.11999999999999922</v>
      </c>
      <c r="I14" s="280">
        <v>8.5374625819302725</v>
      </c>
      <c r="J14" s="279">
        <f t="shared" si="3"/>
        <v>0.42676972508711941</v>
      </c>
      <c r="K14" s="280">
        <v>9.9314155466478038</v>
      </c>
      <c r="L14" s="279">
        <f t="shared" si="4"/>
        <v>0.81376542696833631</v>
      </c>
      <c r="M14" s="280">
        <v>9.1152412723647682</v>
      </c>
      <c r="N14" s="279">
        <f t="shared" si="5"/>
        <v>0.55504190749187643</v>
      </c>
      <c r="O14" s="278">
        <v>8.1381946059056034</v>
      </c>
      <c r="P14" s="279">
        <f t="shared" si="6"/>
        <v>0.24225779438050576</v>
      </c>
      <c r="Q14" s="278">
        <v>10.060530462184873</v>
      </c>
      <c r="R14" s="279">
        <f t="shared" si="7"/>
        <v>0.81928864890633157</v>
      </c>
      <c r="S14" s="278">
        <v>8.859663865546219</v>
      </c>
      <c r="T14" s="279">
        <f t="shared" si="8"/>
        <v>0.41559120905299629</v>
      </c>
    </row>
    <row r="15" spans="2:20" ht="30" customHeight="1">
      <c r="B15" s="108" t="str">
        <f>actualizaciones!$A$2</f>
        <v xml:space="preserve">acumulado julio 2011 </v>
      </c>
      <c r="C15" s="281">
        <v>7.3913349083312179</v>
      </c>
      <c r="D15" s="281">
        <v>7.6882374125597508E-2</v>
      </c>
      <c r="E15" s="281">
        <v>8.0482205702793941</v>
      </c>
      <c r="F15" s="281">
        <v>0.31392530369484373</v>
      </c>
      <c r="G15" s="281">
        <v>7.5660877125100914</v>
      </c>
      <c r="H15" s="281">
        <v>0.11940695813499058</v>
      </c>
      <c r="I15" s="281">
        <v>7.7968245635347611</v>
      </c>
      <c r="J15" s="282">
        <v>0.4536499471438491</v>
      </c>
      <c r="K15" s="281">
        <v>8.5381848125421644</v>
      </c>
      <c r="L15" s="282">
        <v>0.35306437659345136</v>
      </c>
      <c r="M15" s="281">
        <v>8.106959968875195</v>
      </c>
      <c r="N15" s="282">
        <v>0.40266579609326403</v>
      </c>
      <c r="O15" s="281">
        <v>7.3644901634394113</v>
      </c>
      <c r="P15" s="282">
        <v>0.39288103544774611</v>
      </c>
      <c r="Q15" s="281">
        <v>8.4856317007074846</v>
      </c>
      <c r="R15" s="282">
        <v>0.36675154561245726</v>
      </c>
      <c r="S15" s="281">
        <v>7.7917978252744717</v>
      </c>
      <c r="T15" s="282">
        <v>0.36879227215507626</v>
      </c>
    </row>
    <row r="16" spans="2:20" outlineLevel="1">
      <c r="B16" s="54" t="s">
        <v>86</v>
      </c>
      <c r="C16" s="278">
        <v>7.2656781904833947</v>
      </c>
      <c r="D16" s="279">
        <f>C16-C29</f>
        <v>-0.52288779331841528</v>
      </c>
      <c r="E16" s="278">
        <v>8.781239623685666</v>
      </c>
      <c r="F16" s="279">
        <f>E16-E29</f>
        <v>0.20244469466994985</v>
      </c>
      <c r="G16" s="278">
        <v>7.7400869610407605</v>
      </c>
      <c r="H16" s="279">
        <f t="shared" ref="H16:H28" si="9">G16-G29</f>
        <v>-0.31248200201502829</v>
      </c>
      <c r="I16" s="280">
        <v>7.3515440631110511</v>
      </c>
      <c r="J16" s="279">
        <f t="shared" ref="J16:J67" si="10">I16-I29</f>
        <v>-0.29610183379641786</v>
      </c>
      <c r="K16" s="280">
        <v>8.2748612201413039</v>
      </c>
      <c r="L16" s="279">
        <f t="shared" ref="L16:L67" si="11">K16-K29</f>
        <v>-0.65185476392538177</v>
      </c>
      <c r="M16" s="280">
        <v>7.762378213844638</v>
      </c>
      <c r="N16" s="279">
        <f t="shared" ref="N16:N67" si="12">M16-M29</f>
        <v>-0.45186394717591938</v>
      </c>
      <c r="O16" s="278">
        <v>6.9285063733338879</v>
      </c>
      <c r="P16" s="279">
        <f t="shared" ref="P16:P67" si="13">O16-O29</f>
        <v>-0.36166628116272825</v>
      </c>
      <c r="Q16" s="278">
        <v>8.2967141821696053</v>
      </c>
      <c r="R16" s="279">
        <f t="shared" ref="R16:R67" si="14">Q16-Q29</f>
        <v>-0.58937835264608474</v>
      </c>
      <c r="S16" s="278">
        <v>7.4864179894831473</v>
      </c>
      <c r="T16" s="279">
        <f t="shared" ref="T16:T67" si="15">S16-S29</f>
        <v>-0.45035224680064534</v>
      </c>
    </row>
    <row r="17" spans="2:20" outlineLevel="1">
      <c r="B17" s="54" t="s">
        <v>87</v>
      </c>
      <c r="C17" s="278">
        <v>7.35</v>
      </c>
      <c r="D17" s="279">
        <f t="shared" ref="D17:H66" si="16">C17-C30</f>
        <v>-0.22837671847687435</v>
      </c>
      <c r="E17" s="278">
        <v>9.35</v>
      </c>
      <c r="F17" s="279">
        <f t="shared" si="16"/>
        <v>0.45787451984635119</v>
      </c>
      <c r="G17" s="278">
        <v>7.94</v>
      </c>
      <c r="H17" s="279">
        <f t="shared" si="9"/>
        <v>-4.1548184288942025E-2</v>
      </c>
      <c r="I17" s="280">
        <v>8.041997384841256</v>
      </c>
      <c r="J17" s="279">
        <f t="shared" si="10"/>
        <v>0.10919881636564455</v>
      </c>
      <c r="K17" s="280">
        <v>9.1349980153718473</v>
      </c>
      <c r="L17" s="279">
        <f t="shared" si="11"/>
        <v>7.7556407550011031E-2</v>
      </c>
      <c r="M17" s="280">
        <v>8.5259720131785404</v>
      </c>
      <c r="N17" s="279">
        <f t="shared" si="12"/>
        <v>0.10304170435670024</v>
      </c>
      <c r="O17" s="278">
        <v>7.4540556062295193</v>
      </c>
      <c r="P17" s="279">
        <f t="shared" si="13"/>
        <v>4.3974273653869744E-2</v>
      </c>
      <c r="Q17" s="278">
        <v>9.107513561199017</v>
      </c>
      <c r="R17" s="279">
        <f t="shared" si="14"/>
        <v>4.2145164567058302E-2</v>
      </c>
      <c r="S17" s="278">
        <v>8.12033864546855</v>
      </c>
      <c r="T17" s="279">
        <f t="shared" si="15"/>
        <v>5.7789224002284811E-2</v>
      </c>
    </row>
    <row r="18" spans="2:20" outlineLevel="1">
      <c r="B18" s="54" t="s">
        <v>88</v>
      </c>
      <c r="C18" s="278">
        <v>6.27</v>
      </c>
      <c r="D18" s="279">
        <f t="shared" si="16"/>
        <v>-0.1347240399405587</v>
      </c>
      <c r="E18" s="278">
        <v>6.2</v>
      </c>
      <c r="F18" s="279">
        <f t="shared" si="16"/>
        <v>-0.19043706380240533</v>
      </c>
      <c r="G18" s="278">
        <v>6.25</v>
      </c>
      <c r="H18" s="279">
        <f t="shared" si="9"/>
        <v>-0.1497950819672127</v>
      </c>
      <c r="I18" s="280">
        <v>7.0599952255908329</v>
      </c>
      <c r="J18" s="279">
        <f t="shared" si="10"/>
        <v>-0.19247654133802428</v>
      </c>
      <c r="K18" s="280">
        <v>8.0475591098748254</v>
      </c>
      <c r="L18" s="279">
        <f t="shared" si="11"/>
        <v>0.30874224897932834</v>
      </c>
      <c r="M18" s="280">
        <v>7.4620099079971691</v>
      </c>
      <c r="N18" s="279">
        <f t="shared" si="12"/>
        <v>-3.4438291245884045E-3</v>
      </c>
      <c r="O18" s="278">
        <v>6.5869697622425409</v>
      </c>
      <c r="P18" s="279">
        <f t="shared" si="13"/>
        <v>-0.18086759603740887</v>
      </c>
      <c r="Q18" s="278">
        <v>7.8343931216190725</v>
      </c>
      <c r="R18" s="279">
        <f t="shared" si="14"/>
        <v>0.23299736351002132</v>
      </c>
      <c r="S18" s="278">
        <v>7.0597545703828581</v>
      </c>
      <c r="T18" s="279">
        <f t="shared" si="15"/>
        <v>-4.7346209865665401E-2</v>
      </c>
    </row>
    <row r="19" spans="2:20" outlineLevel="1">
      <c r="B19" s="54" t="s">
        <v>89</v>
      </c>
      <c r="C19" s="278">
        <v>6.166641731498105</v>
      </c>
      <c r="D19" s="279">
        <f t="shared" si="16"/>
        <v>-0.78335826850189516</v>
      </c>
      <c r="E19" s="278">
        <v>6.1693961429023076</v>
      </c>
      <c r="F19" s="279">
        <f t="shared" si="16"/>
        <v>-0.52060385709769275</v>
      </c>
      <c r="G19" s="278">
        <v>6.1674207335610438</v>
      </c>
      <c r="H19" s="279">
        <f t="shared" si="9"/>
        <v>-0.69257926643895651</v>
      </c>
      <c r="I19" s="280">
        <v>7.639368485203903</v>
      </c>
      <c r="J19" s="279">
        <f t="shared" si="10"/>
        <v>-0.20498831282720786</v>
      </c>
      <c r="K19" s="280">
        <v>8.9540508174528792</v>
      </c>
      <c r="L19" s="279">
        <f t="shared" si="11"/>
        <v>0.54382281582013015</v>
      </c>
      <c r="M19" s="280">
        <v>8.1632828088958984</v>
      </c>
      <c r="N19" s="279">
        <f t="shared" si="12"/>
        <v>7.5023225688234163E-2</v>
      </c>
      <c r="O19" s="278">
        <v>7.0405125224467131</v>
      </c>
      <c r="P19" s="279">
        <f t="shared" si="13"/>
        <v>-0.27240132290138419</v>
      </c>
      <c r="Q19" s="278">
        <v>8.6190404651197721</v>
      </c>
      <c r="R19" s="279">
        <f t="shared" si="14"/>
        <v>0.40068274316431207</v>
      </c>
      <c r="S19" s="278">
        <v>7.6183522010157478</v>
      </c>
      <c r="T19" s="279">
        <f t="shared" si="15"/>
        <v>-5.3366025818877283E-2</v>
      </c>
    </row>
    <row r="20" spans="2:20" outlineLevel="1">
      <c r="B20" s="54" t="s">
        <v>90</v>
      </c>
      <c r="C20" s="278">
        <v>6.0916528684133633</v>
      </c>
      <c r="D20" s="279">
        <f t="shared" si="16"/>
        <v>-0.33834713158663643</v>
      </c>
      <c r="E20" s="278">
        <v>6.4413590644400598</v>
      </c>
      <c r="F20" s="279">
        <f t="shared" si="16"/>
        <v>-0.10864093555994003</v>
      </c>
      <c r="G20" s="278">
        <v>6.1924175610838397</v>
      </c>
      <c r="H20" s="279">
        <f t="shared" si="9"/>
        <v>-0.27758243891616008</v>
      </c>
      <c r="I20" s="280">
        <v>7.677311360780477</v>
      </c>
      <c r="J20" s="279">
        <f t="shared" si="10"/>
        <v>-4.0870041449303507E-2</v>
      </c>
      <c r="K20" s="280">
        <v>9.0371255283955154</v>
      </c>
      <c r="L20" s="279">
        <f t="shared" si="11"/>
        <v>0.5794662652116358</v>
      </c>
      <c r="M20" s="280">
        <v>8.2518529824448663</v>
      </c>
      <c r="N20" s="279">
        <f t="shared" si="12"/>
        <v>0.1951265757236964</v>
      </c>
      <c r="O20" s="278">
        <v>7.1276676102871104</v>
      </c>
      <c r="P20" s="279">
        <f t="shared" si="13"/>
        <v>-0.10103355096310285</v>
      </c>
      <c r="Q20" s="278">
        <v>8.7108064125964866</v>
      </c>
      <c r="R20" s="279">
        <f t="shared" si="14"/>
        <v>0.52831132259668934</v>
      </c>
      <c r="S20" s="278">
        <v>7.746673459473171</v>
      </c>
      <c r="T20" s="279">
        <f t="shared" si="15"/>
        <v>0.11516134485567786</v>
      </c>
    </row>
    <row r="21" spans="2:20" outlineLevel="1">
      <c r="B21" s="54" t="s">
        <v>91</v>
      </c>
      <c r="C21" s="278">
        <v>6.0494823529411761</v>
      </c>
      <c r="D21" s="279">
        <f t="shared" si="16"/>
        <v>-0.13051764705882363</v>
      </c>
      <c r="E21" s="278">
        <v>5.8663221977797102</v>
      </c>
      <c r="F21" s="279">
        <f t="shared" si="16"/>
        <v>-0.46367780222028987</v>
      </c>
      <c r="G21" s="278">
        <v>5.9917804245168984</v>
      </c>
      <c r="H21" s="279">
        <f t="shared" si="9"/>
        <v>-0.23821957548310202</v>
      </c>
      <c r="I21" s="280">
        <v>7.5335285348195926</v>
      </c>
      <c r="J21" s="279">
        <f t="shared" si="10"/>
        <v>-8.8844020215264052E-2</v>
      </c>
      <c r="K21" s="280">
        <v>7.735276907510575</v>
      </c>
      <c r="L21" s="279">
        <f t="shared" si="11"/>
        <v>-0.26292667736506825</v>
      </c>
      <c r="M21" s="280">
        <v>7.6231506552583124</v>
      </c>
      <c r="N21" s="279">
        <f t="shared" si="12"/>
        <v>-0.16601614379322349</v>
      </c>
      <c r="O21" s="278">
        <v>6.9889456488111854</v>
      </c>
      <c r="P21" s="279">
        <f t="shared" si="13"/>
        <v>-3.4519044519015551E-2</v>
      </c>
      <c r="Q21" s="278">
        <v>7.5239870035713325</v>
      </c>
      <c r="R21" s="279">
        <f t="shared" si="14"/>
        <v>-0.2242371700401673</v>
      </c>
      <c r="S21" s="278">
        <v>7.2097221329657692</v>
      </c>
      <c r="T21" s="279">
        <f t="shared" si="15"/>
        <v>-0.11217931684364846</v>
      </c>
    </row>
    <row r="22" spans="2:20" outlineLevel="1">
      <c r="B22" s="54" t="s">
        <v>92</v>
      </c>
      <c r="C22" s="278">
        <v>6.6148602749994145</v>
      </c>
      <c r="D22" s="279">
        <f t="shared" si="16"/>
        <v>0.16318294860964766</v>
      </c>
      <c r="E22" s="278">
        <v>5.8588775695834094</v>
      </c>
      <c r="F22" s="279">
        <f t="shared" si="16"/>
        <v>-0.75085249667709686</v>
      </c>
      <c r="G22" s="278">
        <v>6.3578595834815008</v>
      </c>
      <c r="H22" s="279">
        <f t="shared" si="9"/>
        <v>-0.15110179876335739</v>
      </c>
      <c r="I22" s="280">
        <v>7.3037467584726814</v>
      </c>
      <c r="J22" s="279">
        <f t="shared" si="10"/>
        <v>-0.22225727176695109</v>
      </c>
      <c r="K22" s="280">
        <v>7.9565522484065259</v>
      </c>
      <c r="L22" s="279">
        <f t="shared" si="11"/>
        <v>-0.25945265178804</v>
      </c>
      <c r="M22" s="280">
        <v>7.5756021874956518</v>
      </c>
      <c r="N22" s="279">
        <f t="shared" si="12"/>
        <v>-0.23747166255569052</v>
      </c>
      <c r="O22" s="278">
        <v>6.7755757993181804</v>
      </c>
      <c r="P22" s="279">
        <f t="shared" si="13"/>
        <v>-0.1855453199294157</v>
      </c>
      <c r="Q22" s="278">
        <v>7.6140606565341109</v>
      </c>
      <c r="R22" s="279">
        <f t="shared" si="14"/>
        <v>-0.32547350974693146</v>
      </c>
      <c r="S22" s="278">
        <v>7.0978041995716685</v>
      </c>
      <c r="T22" s="279">
        <f t="shared" si="15"/>
        <v>-0.24405449738538287</v>
      </c>
    </row>
    <row r="23" spans="2:20" outlineLevel="1">
      <c r="B23" s="54" t="s">
        <v>93</v>
      </c>
      <c r="C23" s="278">
        <v>6.3996899302343024</v>
      </c>
      <c r="D23" s="279">
        <f t="shared" si="16"/>
        <v>-0.28031006976569728</v>
      </c>
      <c r="E23" s="278">
        <v>7.213086137362307</v>
      </c>
      <c r="F23" s="279">
        <f t="shared" si="16"/>
        <v>0.37308613736230711</v>
      </c>
      <c r="G23" s="278">
        <v>6.6384177796622144</v>
      </c>
      <c r="H23" s="279">
        <f t="shared" si="9"/>
        <v>-0.10158222033778586</v>
      </c>
      <c r="I23" s="280">
        <v>6.7519919059061593</v>
      </c>
      <c r="J23" s="279">
        <f t="shared" si="10"/>
        <v>-0.16051943533214708</v>
      </c>
      <c r="K23" s="280">
        <v>7.7908575340691471</v>
      </c>
      <c r="L23" s="279">
        <f t="shared" si="11"/>
        <v>0.16920592954509228</v>
      </c>
      <c r="M23" s="280">
        <v>7.1501224990515633</v>
      </c>
      <c r="N23" s="279">
        <f t="shared" si="12"/>
        <v>-5.2852132352002812E-2</v>
      </c>
      <c r="O23" s="278">
        <v>6.3933373048356614</v>
      </c>
      <c r="P23" s="279">
        <f t="shared" si="13"/>
        <v>-0.14660521331165466</v>
      </c>
      <c r="Q23" s="278">
        <v>7.5554122905726429</v>
      </c>
      <c r="R23" s="279">
        <f t="shared" si="14"/>
        <v>2.274621958654155E-2</v>
      </c>
      <c r="S23" s="278">
        <v>6.8049333373927823</v>
      </c>
      <c r="T23" s="279">
        <f t="shared" si="15"/>
        <v>-0.11244154591918765</v>
      </c>
    </row>
    <row r="24" spans="2:20" outlineLevel="1">
      <c r="B24" s="54" t="s">
        <v>94</v>
      </c>
      <c r="C24" s="278">
        <v>6.1699614271938286</v>
      </c>
      <c r="D24" s="279">
        <f t="shared" si="16"/>
        <v>-0.15003857280617172</v>
      </c>
      <c r="E24" s="278">
        <v>6.5409934497816593</v>
      </c>
      <c r="F24" s="279">
        <f t="shared" si="16"/>
        <v>-4.900655021834055E-2</v>
      </c>
      <c r="G24" s="278">
        <v>6.2836287625418059</v>
      </c>
      <c r="H24" s="279">
        <f t="shared" si="9"/>
        <v>-0.11637123745819444</v>
      </c>
      <c r="I24" s="280">
        <v>6.3734864226742101</v>
      </c>
      <c r="J24" s="279">
        <f t="shared" si="10"/>
        <v>-0.52597111516537076</v>
      </c>
      <c r="K24" s="280">
        <v>6.9116321516321513</v>
      </c>
      <c r="L24" s="279">
        <f t="shared" si="11"/>
        <v>-0.93029832365466003</v>
      </c>
      <c r="M24" s="280">
        <v>6.5987926276220232</v>
      </c>
      <c r="N24" s="279">
        <f t="shared" si="12"/>
        <v>-0.70577873915330169</v>
      </c>
      <c r="O24" s="278">
        <v>6.0891362105718434</v>
      </c>
      <c r="P24" s="279">
        <f t="shared" si="13"/>
        <v>-0.42524343742512194</v>
      </c>
      <c r="Q24" s="278">
        <v>6.8940872998893621</v>
      </c>
      <c r="R24" s="279">
        <f t="shared" si="14"/>
        <v>-0.78518388368142755</v>
      </c>
      <c r="S24" s="278">
        <v>6.4007866543288472</v>
      </c>
      <c r="T24" s="279">
        <f t="shared" si="15"/>
        <v>-0.57395942028339419</v>
      </c>
    </row>
    <row r="25" spans="2:20" outlineLevel="1">
      <c r="B25" s="54" t="s">
        <v>95</v>
      </c>
      <c r="C25" s="278">
        <v>8.0254500310366232</v>
      </c>
      <c r="D25" s="279">
        <f t="shared" si="16"/>
        <v>-0.15454996896337647</v>
      </c>
      <c r="E25" s="278">
        <v>8.658423411547588</v>
      </c>
      <c r="F25" s="279">
        <f t="shared" si="16"/>
        <v>-0.14157658845241272</v>
      </c>
      <c r="G25" s="278">
        <v>8.2280891289669142</v>
      </c>
      <c r="H25" s="279">
        <f t="shared" si="9"/>
        <v>-0.17191087103308611</v>
      </c>
      <c r="I25" s="280">
        <v>7.6481706318506015</v>
      </c>
      <c r="J25" s="279">
        <f t="shared" si="10"/>
        <v>-0.26203149374388524</v>
      </c>
      <c r="K25" s="280">
        <v>8.7081276110900117</v>
      </c>
      <c r="L25" s="279">
        <f t="shared" si="11"/>
        <v>0.10030095317799592</v>
      </c>
      <c r="M25" s="280">
        <v>8.1202136156484421</v>
      </c>
      <c r="N25" s="279">
        <f t="shared" si="12"/>
        <v>-0.12499997548251329</v>
      </c>
      <c r="O25" s="278">
        <v>7.2736123904354244</v>
      </c>
      <c r="P25" s="279">
        <f t="shared" si="13"/>
        <v>-0.23468498542983607</v>
      </c>
      <c r="Q25" s="278">
        <v>8.715186640232556</v>
      </c>
      <c r="R25" s="279">
        <f t="shared" si="14"/>
        <v>3.1903016539176932E-2</v>
      </c>
      <c r="S25" s="278">
        <v>7.8598306958386193</v>
      </c>
      <c r="T25" s="279">
        <f t="shared" si="15"/>
        <v>-0.16314077236224556</v>
      </c>
    </row>
    <row r="26" spans="2:20" outlineLevel="1">
      <c r="B26" s="54" t="s">
        <v>96</v>
      </c>
      <c r="C26" s="278">
        <v>8.99</v>
      </c>
      <c r="D26" s="279">
        <f t="shared" si="16"/>
        <v>0.96000000000000085</v>
      </c>
      <c r="E26" s="278">
        <v>10.76</v>
      </c>
      <c r="F26" s="279">
        <f t="shared" si="16"/>
        <v>-0.25999999999999979</v>
      </c>
      <c r="G26" s="278">
        <v>9.52</v>
      </c>
      <c r="H26" s="279">
        <f t="shared" si="9"/>
        <v>0.52999999999999936</v>
      </c>
      <c r="I26" s="280">
        <v>7.8427123209097598</v>
      </c>
      <c r="J26" s="279">
        <f t="shared" si="10"/>
        <v>7.7545372683585079E-2</v>
      </c>
      <c r="K26" s="280">
        <v>9.1717397462935573</v>
      </c>
      <c r="L26" s="279">
        <f t="shared" si="11"/>
        <v>0.26306787521389197</v>
      </c>
      <c r="M26" s="280">
        <v>8.430208369568998</v>
      </c>
      <c r="N26" s="279">
        <f t="shared" si="12"/>
        <v>0.13421662234349441</v>
      </c>
      <c r="O26" s="278">
        <v>7.5194609705397459</v>
      </c>
      <c r="P26" s="279">
        <f t="shared" si="13"/>
        <v>0.12852796120831211</v>
      </c>
      <c r="Q26" s="278">
        <v>9.3704273188866338</v>
      </c>
      <c r="R26" s="279">
        <f t="shared" si="14"/>
        <v>0.14248309602542797</v>
      </c>
      <c r="S26" s="278">
        <v>8.2523955004370215</v>
      </c>
      <c r="T26" s="279">
        <f t="shared" si="15"/>
        <v>9.1010892234356433E-2</v>
      </c>
    </row>
    <row r="27" spans="2:20" outlineLevel="1">
      <c r="B27" s="54" t="s">
        <v>97</v>
      </c>
      <c r="C27" s="278">
        <v>9.23</v>
      </c>
      <c r="D27" s="279">
        <f t="shared" si="16"/>
        <v>-0.45999999999999908</v>
      </c>
      <c r="E27" s="278">
        <v>9.91</v>
      </c>
      <c r="F27" s="279">
        <f t="shared" si="16"/>
        <v>-1.5099999999999998</v>
      </c>
      <c r="G27" s="278">
        <v>9.4499999999999993</v>
      </c>
      <c r="H27" s="279">
        <f t="shared" si="9"/>
        <v>-0.85000000000000142</v>
      </c>
      <c r="I27" s="280">
        <v>8.1106928568431531</v>
      </c>
      <c r="J27" s="279">
        <f t="shared" si="10"/>
        <v>-0.90450775894349533</v>
      </c>
      <c r="K27" s="280">
        <v>9.1176501196794675</v>
      </c>
      <c r="L27" s="279">
        <f t="shared" si="11"/>
        <v>4.120547888092041E-2</v>
      </c>
      <c r="M27" s="280">
        <v>8.5601993648728918</v>
      </c>
      <c r="N27" s="279">
        <f t="shared" si="12"/>
        <v>-0.48462769164846975</v>
      </c>
      <c r="O27" s="278">
        <v>7.8959368115250976</v>
      </c>
      <c r="P27" s="279">
        <f t="shared" si="13"/>
        <v>-0.72706221916349012</v>
      </c>
      <c r="Q27" s="278">
        <v>9.2412418132785419</v>
      </c>
      <c r="R27" s="279">
        <f t="shared" si="14"/>
        <v>-0.19922475192644207</v>
      </c>
      <c r="S27" s="278">
        <v>8.4440726564932227</v>
      </c>
      <c r="T27" s="279">
        <f t="shared" si="15"/>
        <v>-0.54008672154370707</v>
      </c>
    </row>
    <row r="28" spans="2:20" ht="15" customHeight="1">
      <c r="B28" s="112">
        <v>2010</v>
      </c>
      <c r="C28" s="283">
        <v>7.013000863338581</v>
      </c>
      <c r="D28" s="284">
        <f t="shared" si="16"/>
        <v>-0.15257871684980362</v>
      </c>
      <c r="E28" s="283">
        <v>7.5863346902307942</v>
      </c>
      <c r="F28" s="284">
        <f t="shared" si="16"/>
        <v>-0.21926832289338094</v>
      </c>
      <c r="G28" s="283">
        <v>7.1897370610189304</v>
      </c>
      <c r="H28" s="284">
        <f t="shared" si="9"/>
        <v>-0.18976177874372713</v>
      </c>
      <c r="I28" s="283">
        <v>7.4284339237298687</v>
      </c>
      <c r="J28" s="284">
        <f t="shared" si="10"/>
        <v>-0.22593339758439868</v>
      </c>
      <c r="K28" s="283">
        <v>8.397623328855353</v>
      </c>
      <c r="L28" s="284">
        <f t="shared" si="11"/>
        <v>-1.6745828806051577E-2</v>
      </c>
      <c r="M28" s="283">
        <v>7.8417542529888475</v>
      </c>
      <c r="N28" s="284">
        <f t="shared" si="12"/>
        <v>-0.15105268239501513</v>
      </c>
      <c r="O28" s="283">
        <v>6.9921693793736255</v>
      </c>
      <c r="P28" s="284">
        <f t="shared" si="13"/>
        <v>-0.20748362309691615</v>
      </c>
      <c r="Q28" s="283">
        <v>8.2852487644708503</v>
      </c>
      <c r="R28" s="284">
        <f t="shared" si="14"/>
        <v>-7.2281011679779184E-2</v>
      </c>
      <c r="S28" s="283">
        <v>7.4988521782326796</v>
      </c>
      <c r="T28" s="284">
        <f t="shared" si="15"/>
        <v>-0.17455028602755984</v>
      </c>
    </row>
    <row r="29" spans="2:20" ht="15" hidden="1" customHeight="1" outlineLevel="1">
      <c r="B29" s="54" t="s">
        <v>86</v>
      </c>
      <c r="C29" s="278">
        <v>7.78856598380181</v>
      </c>
      <c r="D29" s="279">
        <f t="shared" si="16"/>
        <v>-0.13143401619818995</v>
      </c>
      <c r="E29" s="278">
        <v>8.5787949290157162</v>
      </c>
      <c r="F29" s="279">
        <f t="shared" si="16"/>
        <v>-0.60120507098428355</v>
      </c>
      <c r="G29" s="278">
        <v>8.0525689630557888</v>
      </c>
      <c r="H29" s="279">
        <f t="shared" si="16"/>
        <v>-0.30743103694421059</v>
      </c>
      <c r="I29" s="280">
        <v>7.647645896907469</v>
      </c>
      <c r="J29" s="279">
        <f t="shared" si="10"/>
        <v>-0.5739139458281981</v>
      </c>
      <c r="K29" s="280">
        <v>8.9267159840666856</v>
      </c>
      <c r="L29" s="279">
        <f t="shared" si="11"/>
        <v>8.1845405397489301E-2</v>
      </c>
      <c r="M29" s="280">
        <v>8.2142421610205574</v>
      </c>
      <c r="N29" s="279">
        <f t="shared" si="12"/>
        <v>-0.30249697290214073</v>
      </c>
      <c r="O29" s="278">
        <v>7.2901726544966161</v>
      </c>
      <c r="P29" s="279">
        <f t="shared" si="13"/>
        <v>-0.34408678266794368</v>
      </c>
      <c r="Q29" s="278">
        <v>8.8860925348156901</v>
      </c>
      <c r="R29" s="279">
        <f t="shared" si="14"/>
        <v>-3.4405658325063371E-2</v>
      </c>
      <c r="S29" s="278">
        <v>7.9367702362837926</v>
      </c>
      <c r="T29" s="279">
        <f t="shared" si="15"/>
        <v>-0.24934493108455857</v>
      </c>
    </row>
    <row r="30" spans="2:20" ht="15" hidden="1" customHeight="1" outlineLevel="1">
      <c r="B30" s="54" t="s">
        <v>87</v>
      </c>
      <c r="C30" s="278">
        <v>7.578376718476874</v>
      </c>
      <c r="D30" s="279">
        <f t="shared" si="16"/>
        <v>2.8376718476874174E-2</v>
      </c>
      <c r="E30" s="278">
        <v>8.8921254801536485</v>
      </c>
      <c r="F30" s="279">
        <f t="shared" si="16"/>
        <v>-1.7874519846351689E-2</v>
      </c>
      <c r="G30" s="278">
        <v>7.9815481842889424</v>
      </c>
      <c r="H30" s="279">
        <f t="shared" si="16"/>
        <v>-2.8451815711057371E-2</v>
      </c>
      <c r="I30" s="280">
        <v>7.9327985684756115</v>
      </c>
      <c r="J30" s="279">
        <f t="shared" si="10"/>
        <v>-3.0477109765696397E-3</v>
      </c>
      <c r="K30" s="280">
        <v>9.0574416078218363</v>
      </c>
      <c r="L30" s="279">
        <f t="shared" si="11"/>
        <v>0.61896632038537724</v>
      </c>
      <c r="M30" s="280">
        <v>8.4229303088218401</v>
      </c>
      <c r="N30" s="279">
        <f t="shared" si="12"/>
        <v>0.24800718551765044</v>
      </c>
      <c r="O30" s="278">
        <v>7.4100813325756496</v>
      </c>
      <c r="P30" s="279">
        <f t="shared" si="13"/>
        <v>5.7586759970297052E-2</v>
      </c>
      <c r="Q30" s="278">
        <v>9.0653683966319587</v>
      </c>
      <c r="R30" s="279">
        <f t="shared" si="14"/>
        <v>0.48438029593311072</v>
      </c>
      <c r="S30" s="278">
        <v>8.0625494214662652</v>
      </c>
      <c r="T30" s="279">
        <f t="shared" si="15"/>
        <v>0.18277918938214022</v>
      </c>
    </row>
    <row r="31" spans="2:20" ht="15" hidden="1" customHeight="1" outlineLevel="1">
      <c r="B31" s="54" t="s">
        <v>88</v>
      </c>
      <c r="C31" s="278">
        <v>6.4047240399405583</v>
      </c>
      <c r="D31" s="279">
        <f t="shared" si="16"/>
        <v>-0.75527596005944186</v>
      </c>
      <c r="E31" s="278">
        <v>6.3904370638024055</v>
      </c>
      <c r="F31" s="279">
        <f t="shared" si="16"/>
        <v>-0.82956293619759425</v>
      </c>
      <c r="G31" s="278">
        <v>6.3997950819672127</v>
      </c>
      <c r="H31" s="279">
        <f t="shared" si="16"/>
        <v>-0.78020491803278702</v>
      </c>
      <c r="I31" s="280">
        <v>7.2524717669288572</v>
      </c>
      <c r="J31" s="279">
        <f t="shared" si="10"/>
        <v>-0.445560607133479</v>
      </c>
      <c r="K31" s="280">
        <v>7.738816860895497</v>
      </c>
      <c r="L31" s="279">
        <f t="shared" si="11"/>
        <v>-0.24011052583201664</v>
      </c>
      <c r="M31" s="280">
        <v>7.4654537371217575</v>
      </c>
      <c r="N31" s="279">
        <f t="shared" si="12"/>
        <v>-0.36037580869627295</v>
      </c>
      <c r="O31" s="278">
        <v>6.7678373582799498</v>
      </c>
      <c r="P31" s="279">
        <f t="shared" si="13"/>
        <v>-0.33369121226230103</v>
      </c>
      <c r="Q31" s="278">
        <v>7.6013957581090512</v>
      </c>
      <c r="R31" s="279">
        <f t="shared" si="14"/>
        <v>-0.33378897410126651</v>
      </c>
      <c r="S31" s="278">
        <v>7.1071007802485235</v>
      </c>
      <c r="T31" s="279">
        <f t="shared" si="15"/>
        <v>-0.34152400107212966</v>
      </c>
    </row>
    <row r="32" spans="2:20" ht="15" hidden="1" customHeight="1" outlineLevel="1">
      <c r="B32" s="54" t="s">
        <v>89</v>
      </c>
      <c r="C32" s="278">
        <v>6.95</v>
      </c>
      <c r="D32" s="279">
        <f t="shared" si="16"/>
        <v>-0.17999999999999972</v>
      </c>
      <c r="E32" s="278">
        <v>6.69</v>
      </c>
      <c r="F32" s="279">
        <f t="shared" si="16"/>
        <v>-0.71999999999999975</v>
      </c>
      <c r="G32" s="278">
        <v>6.86</v>
      </c>
      <c r="H32" s="279">
        <f t="shared" si="16"/>
        <v>-0.35999999999999943</v>
      </c>
      <c r="I32" s="280">
        <v>7.8443567980311109</v>
      </c>
      <c r="J32" s="279">
        <f t="shared" si="10"/>
        <v>-0.27299240428061822</v>
      </c>
      <c r="K32" s="280">
        <v>8.4102280016327491</v>
      </c>
      <c r="L32" s="279">
        <f t="shared" si="11"/>
        <v>-0.46652163776223965</v>
      </c>
      <c r="M32" s="280">
        <v>8.0882595832076642</v>
      </c>
      <c r="N32" s="279">
        <f t="shared" si="12"/>
        <v>-0.35056312750501384</v>
      </c>
      <c r="O32" s="278">
        <v>7.3129138453480973</v>
      </c>
      <c r="P32" s="279">
        <f t="shared" si="13"/>
        <v>-9.1512638643562738E-2</v>
      </c>
      <c r="Q32" s="278">
        <v>8.21835772195546</v>
      </c>
      <c r="R32" s="279">
        <f t="shared" si="14"/>
        <v>-0.44065285536221666</v>
      </c>
      <c r="S32" s="278">
        <v>7.6717182268346251</v>
      </c>
      <c r="T32" s="279">
        <f t="shared" si="15"/>
        <v>-0.21702075706506818</v>
      </c>
    </row>
    <row r="33" spans="2:20" ht="15" hidden="1" customHeight="1" outlineLevel="1">
      <c r="B33" s="54" t="s">
        <v>90</v>
      </c>
      <c r="C33" s="278">
        <v>6.43</v>
      </c>
      <c r="D33" s="279">
        <f t="shared" si="16"/>
        <v>-0.3100000000000005</v>
      </c>
      <c r="E33" s="278">
        <v>6.55</v>
      </c>
      <c r="F33" s="279">
        <f t="shared" si="16"/>
        <v>-0.79999999999999982</v>
      </c>
      <c r="G33" s="278">
        <v>6.47</v>
      </c>
      <c r="H33" s="279">
        <f t="shared" si="16"/>
        <v>-0.49000000000000021</v>
      </c>
      <c r="I33" s="280">
        <v>7.7181814022297806</v>
      </c>
      <c r="J33" s="279">
        <f t="shared" si="10"/>
        <v>-0.24180206705925755</v>
      </c>
      <c r="K33" s="280">
        <v>8.4576592631838796</v>
      </c>
      <c r="L33" s="279">
        <f t="shared" si="11"/>
        <v>-0.15216790668887192</v>
      </c>
      <c r="M33" s="280">
        <v>8.0567264067211699</v>
      </c>
      <c r="N33" s="279">
        <f t="shared" si="12"/>
        <v>-0.20474199130310922</v>
      </c>
      <c r="O33" s="278">
        <v>7.2287011612502132</v>
      </c>
      <c r="P33" s="279">
        <f t="shared" si="13"/>
        <v>-0.1495552246762033</v>
      </c>
      <c r="Q33" s="278">
        <v>8.1824950899997972</v>
      </c>
      <c r="R33" s="279">
        <f t="shared" si="14"/>
        <v>-0.21698179020839881</v>
      </c>
      <c r="S33" s="278">
        <v>7.6315121146174931</v>
      </c>
      <c r="T33" s="279">
        <f t="shared" si="15"/>
        <v>-0.18507603992445709</v>
      </c>
    </row>
    <row r="34" spans="2:20" ht="15" hidden="1" customHeight="1" outlineLevel="1">
      <c r="B34" s="54" t="s">
        <v>91</v>
      </c>
      <c r="C34" s="278">
        <v>6.18</v>
      </c>
      <c r="D34" s="279">
        <f t="shared" si="16"/>
        <v>-0.5</v>
      </c>
      <c r="E34" s="278">
        <v>6.33</v>
      </c>
      <c r="F34" s="279">
        <f t="shared" si="16"/>
        <v>-0.65000000000000036</v>
      </c>
      <c r="G34" s="278">
        <v>6.23</v>
      </c>
      <c r="H34" s="279">
        <f t="shared" si="16"/>
        <v>-0.55999999999999961</v>
      </c>
      <c r="I34" s="280">
        <v>7.6223725550348567</v>
      </c>
      <c r="J34" s="279">
        <f t="shared" si="10"/>
        <v>-0.81723134480867987</v>
      </c>
      <c r="K34" s="280">
        <v>7.9982035848756432</v>
      </c>
      <c r="L34" s="279">
        <f t="shared" si="11"/>
        <v>-1.2740168386172019</v>
      </c>
      <c r="M34" s="280">
        <v>7.7891667990515359</v>
      </c>
      <c r="N34" s="279">
        <f t="shared" si="12"/>
        <v>-1.0171376188321801</v>
      </c>
      <c r="O34" s="278">
        <v>7.023464693330201</v>
      </c>
      <c r="P34" s="279">
        <f t="shared" si="13"/>
        <v>-0.59771187070422815</v>
      </c>
      <c r="Q34" s="278">
        <v>7.7482241736114998</v>
      </c>
      <c r="R34" s="279">
        <f t="shared" si="14"/>
        <v>-1.1273458897317878</v>
      </c>
      <c r="S34" s="278">
        <v>7.3219014498094177</v>
      </c>
      <c r="T34" s="279">
        <f t="shared" si="15"/>
        <v>-0.81052783204716672</v>
      </c>
    </row>
    <row r="35" spans="2:20" ht="15" hidden="1" customHeight="1" outlineLevel="1">
      <c r="B35" s="54" t="s">
        <v>92</v>
      </c>
      <c r="C35" s="278">
        <v>6.4516773263897669</v>
      </c>
      <c r="D35" s="279">
        <f t="shared" si="16"/>
        <v>-0.39832267361023277</v>
      </c>
      <c r="E35" s="278">
        <v>6.6097300662605063</v>
      </c>
      <c r="F35" s="279">
        <f t="shared" si="16"/>
        <v>-0.48026993373949356</v>
      </c>
      <c r="G35" s="278">
        <v>6.5089613822448582</v>
      </c>
      <c r="H35" s="279">
        <f t="shared" si="16"/>
        <v>-0.42103861775514151</v>
      </c>
      <c r="I35" s="280">
        <v>7.5260040302396325</v>
      </c>
      <c r="J35" s="279">
        <f t="shared" si="10"/>
        <v>-0.16072167395149783</v>
      </c>
      <c r="K35" s="280">
        <v>8.2160049001945659</v>
      </c>
      <c r="L35" s="279">
        <f t="shared" si="11"/>
        <v>-0.6028524030535749</v>
      </c>
      <c r="M35" s="280">
        <v>7.8130738500513424</v>
      </c>
      <c r="N35" s="279">
        <f t="shared" si="12"/>
        <v>-0.35259944095220419</v>
      </c>
      <c r="O35" s="278">
        <v>6.9611211192475961</v>
      </c>
      <c r="P35" s="279">
        <f t="shared" si="13"/>
        <v>-0.15196295479627597</v>
      </c>
      <c r="Q35" s="278">
        <v>7.9395341662810424</v>
      </c>
      <c r="R35" s="279">
        <f t="shared" si="14"/>
        <v>-0.60405211872064335</v>
      </c>
      <c r="S35" s="278">
        <v>7.3418586969570514</v>
      </c>
      <c r="T35" s="279">
        <f t="shared" si="15"/>
        <v>-0.32991360686646143</v>
      </c>
    </row>
    <row r="36" spans="2:20" ht="15" hidden="1" customHeight="1" outlineLevel="1">
      <c r="B36" s="54" t="s">
        <v>93</v>
      </c>
      <c r="C36" s="278">
        <v>6.68</v>
      </c>
      <c r="D36" s="279">
        <f t="shared" si="16"/>
        <v>-3.0000000000000249E-2</v>
      </c>
      <c r="E36" s="278">
        <v>6.84</v>
      </c>
      <c r="F36" s="279">
        <f t="shared" si="16"/>
        <v>-0.25999999999999979</v>
      </c>
      <c r="G36" s="278">
        <v>6.74</v>
      </c>
      <c r="H36" s="279">
        <f t="shared" si="16"/>
        <v>-0.10999999999999943</v>
      </c>
      <c r="I36" s="280">
        <v>6.9125113412383064</v>
      </c>
      <c r="J36" s="279">
        <f t="shared" si="10"/>
        <v>-0.23026740847645133</v>
      </c>
      <c r="K36" s="280">
        <v>7.6216516045240548</v>
      </c>
      <c r="L36" s="279">
        <f t="shared" si="11"/>
        <v>-0.61999880106223149</v>
      </c>
      <c r="M36" s="280">
        <v>7.2029746314035661</v>
      </c>
      <c r="N36" s="279">
        <f t="shared" si="12"/>
        <v>-0.38216780283258611</v>
      </c>
      <c r="O36" s="278">
        <v>6.5399425181473161</v>
      </c>
      <c r="P36" s="279">
        <f t="shared" si="13"/>
        <v>-0.13075903324522198</v>
      </c>
      <c r="Q36" s="278">
        <v>7.5326660709861013</v>
      </c>
      <c r="R36" s="279">
        <f t="shared" si="14"/>
        <v>-0.51162488603454825</v>
      </c>
      <c r="S36" s="278">
        <v>6.9173748833119699</v>
      </c>
      <c r="T36" s="279">
        <f t="shared" si="15"/>
        <v>-0.26784965291272389</v>
      </c>
    </row>
    <row r="37" spans="2:20" ht="15" hidden="1" customHeight="1" outlineLevel="1">
      <c r="B37" s="54" t="s">
        <v>94</v>
      </c>
      <c r="C37" s="278">
        <v>6.32</v>
      </c>
      <c r="D37" s="279">
        <f t="shared" si="16"/>
        <v>-1.5599999999999996</v>
      </c>
      <c r="E37" s="278">
        <v>6.59</v>
      </c>
      <c r="F37" s="279">
        <f t="shared" si="16"/>
        <v>-1.58</v>
      </c>
      <c r="G37" s="278">
        <v>6.4</v>
      </c>
      <c r="H37" s="279">
        <f t="shared" si="16"/>
        <v>-1.58</v>
      </c>
      <c r="I37" s="280">
        <v>6.8994575378395808</v>
      </c>
      <c r="J37" s="279">
        <f t="shared" si="10"/>
        <v>-0.87913307240210781</v>
      </c>
      <c r="K37" s="280">
        <v>7.8419304752868113</v>
      </c>
      <c r="L37" s="279">
        <f t="shared" si="11"/>
        <v>-1.1779683821771334</v>
      </c>
      <c r="M37" s="280">
        <v>7.3045713667753249</v>
      </c>
      <c r="N37" s="279">
        <f t="shared" si="12"/>
        <v>-0.99658488854704519</v>
      </c>
      <c r="O37" s="278">
        <v>6.5143796479969653</v>
      </c>
      <c r="P37" s="279">
        <f t="shared" si="13"/>
        <v>-0.84750200803790321</v>
      </c>
      <c r="Q37" s="278">
        <v>7.6792711835707896</v>
      </c>
      <c r="R37" s="279">
        <f t="shared" si="14"/>
        <v>-1.2266182343505418</v>
      </c>
      <c r="S37" s="278">
        <v>6.9747460746122414</v>
      </c>
      <c r="T37" s="279">
        <f t="shared" si="15"/>
        <v>-0.98068060153978198</v>
      </c>
    </row>
    <row r="38" spans="2:20" ht="15" hidden="1" customHeight="1" outlineLevel="1">
      <c r="B38" s="54" t="s">
        <v>95</v>
      </c>
      <c r="C38" s="278">
        <v>8.18</v>
      </c>
      <c r="D38" s="279">
        <f t="shared" si="16"/>
        <v>1.21</v>
      </c>
      <c r="E38" s="278">
        <v>8.8000000000000007</v>
      </c>
      <c r="F38" s="279">
        <f t="shared" si="16"/>
        <v>0.29000000000000092</v>
      </c>
      <c r="G38" s="278">
        <v>8.4</v>
      </c>
      <c r="H38" s="279">
        <f t="shared" si="16"/>
        <v>0.91999999999999993</v>
      </c>
      <c r="I38" s="280">
        <v>7.9102021255944868</v>
      </c>
      <c r="J38" s="279">
        <f t="shared" si="10"/>
        <v>0.28337695438373611</v>
      </c>
      <c r="K38" s="280">
        <v>8.6078266579120157</v>
      </c>
      <c r="L38" s="279">
        <f t="shared" si="11"/>
        <v>-0.18465093527676224</v>
      </c>
      <c r="M38" s="280">
        <v>8.2452135911309554</v>
      </c>
      <c r="N38" s="279">
        <f t="shared" si="12"/>
        <v>8.1705545878184793E-2</v>
      </c>
      <c r="O38" s="278">
        <v>7.5082973758652605</v>
      </c>
      <c r="P38" s="279">
        <f t="shared" si="13"/>
        <v>0.36523768399174017</v>
      </c>
      <c r="Q38" s="278">
        <v>8.683283623693379</v>
      </c>
      <c r="R38" s="279">
        <f t="shared" si="14"/>
        <v>-0.11958974280620538</v>
      </c>
      <c r="S38" s="278">
        <v>8.0229714682008648</v>
      </c>
      <c r="T38" s="279">
        <f t="shared" si="15"/>
        <v>0.18320119444637939</v>
      </c>
    </row>
    <row r="39" spans="2:20" ht="15" hidden="1" customHeight="1" outlineLevel="1">
      <c r="B39" s="54" t="s">
        <v>96</v>
      </c>
      <c r="C39" s="278">
        <v>8.0299999999999994</v>
      </c>
      <c r="D39" s="279">
        <f t="shared" si="16"/>
        <v>-0.23000000000000043</v>
      </c>
      <c r="E39" s="278">
        <v>11.02</v>
      </c>
      <c r="F39" s="279">
        <f t="shared" si="16"/>
        <v>-0.40000000000000036</v>
      </c>
      <c r="G39" s="278">
        <v>8.99</v>
      </c>
      <c r="H39" s="279">
        <f t="shared" si="16"/>
        <v>-0.23000000000000043</v>
      </c>
      <c r="I39" s="280">
        <v>7.7651669482261747</v>
      </c>
      <c r="J39" s="279">
        <f t="shared" si="10"/>
        <v>-0.14724556442667414</v>
      </c>
      <c r="K39" s="280">
        <v>8.9086718710796653</v>
      </c>
      <c r="L39" s="279">
        <f t="shared" si="11"/>
        <v>0.24539392850557817</v>
      </c>
      <c r="M39" s="280">
        <v>8.2959917472255036</v>
      </c>
      <c r="N39" s="279">
        <f t="shared" si="12"/>
        <v>1.980270616019375E-2</v>
      </c>
      <c r="O39" s="278">
        <v>7.3909330093314338</v>
      </c>
      <c r="P39" s="279">
        <f t="shared" si="13"/>
        <v>-7.5831032424845013E-2</v>
      </c>
      <c r="Q39" s="278">
        <v>9.2279442228612059</v>
      </c>
      <c r="R39" s="279">
        <f t="shared" si="14"/>
        <v>0.18231226240488674</v>
      </c>
      <c r="S39" s="278">
        <v>8.1613846082026651</v>
      </c>
      <c r="T39" s="279">
        <f t="shared" si="15"/>
        <v>1.1223057665395331E-2</v>
      </c>
    </row>
    <row r="40" spans="2:20" ht="15" hidden="1" customHeight="1" outlineLevel="1">
      <c r="B40" s="54" t="s">
        <v>97</v>
      </c>
      <c r="C40" s="278">
        <v>9.69</v>
      </c>
      <c r="D40" s="279">
        <f t="shared" si="16"/>
        <v>0.91000000000000014</v>
      </c>
      <c r="E40" s="278">
        <v>11.42</v>
      </c>
      <c r="F40" s="279">
        <f t="shared" si="16"/>
        <v>2.9999999999999361E-2</v>
      </c>
      <c r="G40" s="278">
        <v>10.3</v>
      </c>
      <c r="H40" s="279">
        <f t="shared" si="16"/>
        <v>0.62000000000000099</v>
      </c>
      <c r="I40" s="280">
        <v>9.0152006157866484</v>
      </c>
      <c r="J40" s="279">
        <f t="shared" si="10"/>
        <v>-1.3759821032293118E-2</v>
      </c>
      <c r="K40" s="280">
        <v>9.0764446407985471</v>
      </c>
      <c r="L40" s="279">
        <f t="shared" si="11"/>
        <v>-1.1679674466206276</v>
      </c>
      <c r="M40" s="280">
        <v>9.0448270565213615</v>
      </c>
      <c r="N40" s="279">
        <f t="shared" si="12"/>
        <v>-0.54351976928127854</v>
      </c>
      <c r="O40" s="278">
        <v>8.6229990306885878</v>
      </c>
      <c r="P40" s="279">
        <f t="shared" si="13"/>
        <v>0.20892156471648171</v>
      </c>
      <c r="Q40" s="278">
        <v>9.440466565204984</v>
      </c>
      <c r="R40" s="279">
        <f t="shared" si="14"/>
        <v>-1.0245406855186321</v>
      </c>
      <c r="S40" s="278">
        <v>8.9841593780369298</v>
      </c>
      <c r="T40" s="279">
        <f t="shared" si="15"/>
        <v>-0.28937282598164771</v>
      </c>
    </row>
    <row r="41" spans="2:20" collapsed="1">
      <c r="B41" s="115">
        <v>2009</v>
      </c>
      <c r="C41" s="280">
        <v>7.1655795801883846</v>
      </c>
      <c r="D41" s="285">
        <f t="shared" si="16"/>
        <v>-0.17155918019720229</v>
      </c>
      <c r="E41" s="280">
        <v>7.8056030131241751</v>
      </c>
      <c r="F41" s="285">
        <f t="shared" si="16"/>
        <v>-0.45222606590315095</v>
      </c>
      <c r="G41" s="280">
        <v>7.3794988397626575</v>
      </c>
      <c r="H41" s="285">
        <f t="shared" si="16"/>
        <v>-0.27277701344407568</v>
      </c>
      <c r="I41" s="280">
        <v>7.6543673213142673</v>
      </c>
      <c r="J41" s="285">
        <f t="shared" si="10"/>
        <v>-0.2975138273765765</v>
      </c>
      <c r="K41" s="280">
        <v>8.4143691576614046</v>
      </c>
      <c r="L41" s="285">
        <f t="shared" si="11"/>
        <v>-0.39408548699252322</v>
      </c>
      <c r="M41" s="280">
        <v>7.9928069353838627</v>
      </c>
      <c r="N41" s="285">
        <f t="shared" si="12"/>
        <v>-0.34443394192406984</v>
      </c>
      <c r="O41" s="280">
        <v>7.1996530024705416</v>
      </c>
      <c r="P41" s="285">
        <f t="shared" si="13"/>
        <v>-0.17987774204766449</v>
      </c>
      <c r="Q41" s="280">
        <v>8.3575297761506295</v>
      </c>
      <c r="R41" s="285">
        <f t="shared" si="14"/>
        <v>-0.40504562659523557</v>
      </c>
      <c r="S41" s="280">
        <v>7.6734024642602394</v>
      </c>
      <c r="T41" s="285">
        <f t="shared" si="15"/>
        <v>-0.27434471765047785</v>
      </c>
    </row>
    <row r="42" spans="2:20" ht="15" hidden="1" customHeight="1" outlineLevel="1">
      <c r="B42" s="54" t="s">
        <v>86</v>
      </c>
      <c r="C42" s="278">
        <v>7.92</v>
      </c>
      <c r="D42" s="279">
        <f t="shared" si="16"/>
        <v>0.61000000000000032</v>
      </c>
      <c r="E42" s="278">
        <v>9.18</v>
      </c>
      <c r="F42" s="279">
        <f t="shared" si="16"/>
        <v>9.9999999999997868E-3</v>
      </c>
      <c r="G42" s="278">
        <v>8.36</v>
      </c>
      <c r="H42" s="279">
        <f t="shared" si="16"/>
        <v>0.37999999999999901</v>
      </c>
      <c r="I42" s="280">
        <v>8.2215598427356671</v>
      </c>
      <c r="J42" s="279">
        <f t="shared" si="10"/>
        <v>4.3601237274977223E-3</v>
      </c>
      <c r="K42" s="280">
        <v>8.8448705786691963</v>
      </c>
      <c r="L42" s="279">
        <f t="shared" si="11"/>
        <v>-0.41351169797955833</v>
      </c>
      <c r="M42" s="280">
        <v>8.5167391339226981</v>
      </c>
      <c r="N42" s="279">
        <f t="shared" si="12"/>
        <v>-0.19550582618449397</v>
      </c>
      <c r="O42" s="278">
        <v>7.6342594371645598</v>
      </c>
      <c r="P42" s="279">
        <f t="shared" si="13"/>
        <v>0.13958468638461952</v>
      </c>
      <c r="Q42" s="278">
        <v>8.9204981931407534</v>
      </c>
      <c r="R42" s="279">
        <f t="shared" si="14"/>
        <v>-0.36060660263396827</v>
      </c>
      <c r="S42" s="278">
        <v>8.1861151673683512</v>
      </c>
      <c r="T42" s="279">
        <f t="shared" si="15"/>
        <v>-7.8654324528276476E-2</v>
      </c>
    </row>
    <row r="43" spans="2:20" ht="15" hidden="1" customHeight="1" outlineLevel="1">
      <c r="B43" s="54" t="s">
        <v>87</v>
      </c>
      <c r="C43" s="278">
        <v>7.55</v>
      </c>
      <c r="D43" s="279">
        <f t="shared" si="16"/>
        <v>0.16999999999999993</v>
      </c>
      <c r="E43" s="278">
        <v>8.91</v>
      </c>
      <c r="F43" s="279">
        <f t="shared" si="16"/>
        <v>-0.34999999999999964</v>
      </c>
      <c r="G43" s="278">
        <v>8.01</v>
      </c>
      <c r="H43" s="279">
        <f t="shared" si="16"/>
        <v>2.9999999999999361E-2</v>
      </c>
      <c r="I43" s="280">
        <v>7.9358462794521811</v>
      </c>
      <c r="J43" s="279">
        <f t="shared" si="10"/>
        <v>-6.438831560778624E-3</v>
      </c>
      <c r="K43" s="280">
        <v>8.438475287436459</v>
      </c>
      <c r="L43" s="279">
        <f t="shared" si="11"/>
        <v>-0.24649223123271646</v>
      </c>
      <c r="M43" s="280">
        <v>8.1749231233041897</v>
      </c>
      <c r="N43" s="279">
        <f t="shared" si="12"/>
        <v>-0.11650521979042061</v>
      </c>
      <c r="O43" s="278">
        <v>7.3524945726053526</v>
      </c>
      <c r="P43" s="279">
        <f t="shared" si="13"/>
        <v>1.0109268589761911E-3</v>
      </c>
      <c r="Q43" s="278">
        <v>8.580988100698848</v>
      </c>
      <c r="R43" s="279">
        <f t="shared" si="14"/>
        <v>-0.24363687997025885</v>
      </c>
      <c r="S43" s="278">
        <v>7.879770232084125</v>
      </c>
      <c r="T43" s="279">
        <f t="shared" si="15"/>
        <v>-9.6316581895286468E-2</v>
      </c>
    </row>
    <row r="44" spans="2:20" ht="15" hidden="1" customHeight="1" outlineLevel="1">
      <c r="B44" s="54" t="s">
        <v>88</v>
      </c>
      <c r="C44" s="278">
        <v>7.16</v>
      </c>
      <c r="D44" s="279">
        <f t="shared" si="16"/>
        <v>0.71999999999999975</v>
      </c>
      <c r="E44" s="278">
        <v>7.22</v>
      </c>
      <c r="F44" s="279">
        <f t="shared" si="16"/>
        <v>0.45999999999999996</v>
      </c>
      <c r="G44" s="278">
        <v>7.18</v>
      </c>
      <c r="H44" s="279">
        <f t="shared" si="16"/>
        <v>0.62000000000000011</v>
      </c>
      <c r="I44" s="280">
        <v>7.6980323740623362</v>
      </c>
      <c r="J44" s="279">
        <f t="shared" si="10"/>
        <v>0.29899210071610582</v>
      </c>
      <c r="K44" s="280">
        <v>7.9789273867275137</v>
      </c>
      <c r="L44" s="279">
        <f t="shared" si="11"/>
        <v>-0.39497832340446148</v>
      </c>
      <c r="M44" s="280">
        <v>7.8258295458180305</v>
      </c>
      <c r="N44" s="279">
        <f t="shared" si="12"/>
        <v>-6.0015392652870148E-3</v>
      </c>
      <c r="O44" s="278">
        <v>7.1015285705422508</v>
      </c>
      <c r="P44" s="279">
        <f t="shared" si="13"/>
        <v>0.28189813086283699</v>
      </c>
      <c r="Q44" s="278">
        <v>7.9351847322103177</v>
      </c>
      <c r="R44" s="279">
        <f t="shared" si="14"/>
        <v>-0.23946534230843763</v>
      </c>
      <c r="S44" s="278">
        <v>7.4486247813206532</v>
      </c>
      <c r="T44" s="279">
        <f t="shared" si="15"/>
        <v>7.2366068803741967E-2</v>
      </c>
    </row>
    <row r="45" spans="2:20" ht="15" hidden="1" customHeight="1" outlineLevel="1">
      <c r="B45" s="54" t="s">
        <v>89</v>
      </c>
      <c r="C45" s="278">
        <v>7.13</v>
      </c>
      <c r="D45" s="279">
        <f t="shared" si="16"/>
        <v>0.49000000000000021</v>
      </c>
      <c r="E45" s="278">
        <v>7.41</v>
      </c>
      <c r="F45" s="279">
        <f t="shared" si="16"/>
        <v>3.0000000000000249E-2</v>
      </c>
      <c r="G45" s="278">
        <v>7.22</v>
      </c>
      <c r="H45" s="279">
        <f t="shared" si="16"/>
        <v>0.34999999999999964</v>
      </c>
      <c r="I45" s="280">
        <v>8.1173492023117291</v>
      </c>
      <c r="J45" s="279">
        <f t="shared" si="10"/>
        <v>0.17261946873954859</v>
      </c>
      <c r="K45" s="280">
        <v>8.8767496393949887</v>
      </c>
      <c r="L45" s="279">
        <f t="shared" si="11"/>
        <v>-0.27195811408413739</v>
      </c>
      <c r="M45" s="280">
        <v>8.4388227107126781</v>
      </c>
      <c r="N45" s="279">
        <f t="shared" si="12"/>
        <v>-7.9055175404434408E-3</v>
      </c>
      <c r="O45" s="278">
        <v>7.40442648399166</v>
      </c>
      <c r="P45" s="279">
        <f t="shared" si="13"/>
        <v>0.15208402542605359</v>
      </c>
      <c r="Q45" s="278">
        <v>8.6590105773176766</v>
      </c>
      <c r="R45" s="279">
        <f t="shared" si="14"/>
        <v>-0.18323349499245722</v>
      </c>
      <c r="S45" s="278">
        <v>7.8887389838996933</v>
      </c>
      <c r="T45" s="279">
        <f t="shared" si="15"/>
        <v>3.0160891737101458E-2</v>
      </c>
    </row>
    <row r="46" spans="2:20" ht="15" hidden="1" customHeight="1" outlineLevel="1">
      <c r="B46" s="54" t="s">
        <v>90</v>
      </c>
      <c r="C46" s="278">
        <v>6.74</v>
      </c>
      <c r="D46" s="279">
        <f t="shared" si="16"/>
        <v>0.15000000000000036</v>
      </c>
      <c r="E46" s="278">
        <v>7.35</v>
      </c>
      <c r="F46" s="279">
        <f t="shared" si="16"/>
        <v>0.25999999999999979</v>
      </c>
      <c r="G46" s="278">
        <v>6.96</v>
      </c>
      <c r="H46" s="279">
        <f t="shared" si="16"/>
        <v>0.20000000000000018</v>
      </c>
      <c r="I46" s="280">
        <v>7.9599834692890381</v>
      </c>
      <c r="J46" s="279">
        <f t="shared" si="10"/>
        <v>-0.40090805625026515</v>
      </c>
      <c r="K46" s="280">
        <v>8.6098271698727515</v>
      </c>
      <c r="L46" s="279">
        <f t="shared" si="11"/>
        <v>-0.22285231120383386</v>
      </c>
      <c r="M46" s="280">
        <v>8.2614683980242791</v>
      </c>
      <c r="N46" s="279">
        <f t="shared" si="12"/>
        <v>-0.32161111773817908</v>
      </c>
      <c r="O46" s="278">
        <v>7.3782563859264165</v>
      </c>
      <c r="P46" s="279">
        <f t="shared" si="13"/>
        <v>-0.25143780572240537</v>
      </c>
      <c r="Q46" s="278">
        <v>8.3994768802081961</v>
      </c>
      <c r="R46" s="279">
        <f t="shared" si="14"/>
        <v>-8.9417909789714756E-2</v>
      </c>
      <c r="S46" s="278">
        <v>7.8165881545419502</v>
      </c>
      <c r="T46" s="279">
        <f t="shared" si="15"/>
        <v>-0.18649172559244498</v>
      </c>
    </row>
    <row r="47" spans="2:20" ht="15" hidden="1" customHeight="1" outlineLevel="1">
      <c r="B47" s="54" t="s">
        <v>91</v>
      </c>
      <c r="C47" s="278">
        <v>6.68</v>
      </c>
      <c r="D47" s="279">
        <f t="shared" si="16"/>
        <v>0.25999999999999979</v>
      </c>
      <c r="E47" s="278">
        <v>6.98</v>
      </c>
      <c r="F47" s="279">
        <f t="shared" si="16"/>
        <v>0.15000000000000036</v>
      </c>
      <c r="G47" s="278">
        <v>6.79</v>
      </c>
      <c r="H47" s="279">
        <f t="shared" si="16"/>
        <v>0.21999999999999975</v>
      </c>
      <c r="I47" s="280">
        <v>8.4396038998435365</v>
      </c>
      <c r="J47" s="279">
        <f t="shared" si="10"/>
        <v>0.36143971545947906</v>
      </c>
      <c r="K47" s="280">
        <v>9.2722204234928451</v>
      </c>
      <c r="L47" s="279">
        <f t="shared" si="11"/>
        <v>2.4941404722600424E-2</v>
      </c>
      <c r="M47" s="280">
        <v>8.806304417883716</v>
      </c>
      <c r="N47" s="279">
        <f t="shared" si="12"/>
        <v>0.2131540728605561</v>
      </c>
      <c r="O47" s="278">
        <v>7.6211765640344291</v>
      </c>
      <c r="P47" s="279">
        <f t="shared" si="13"/>
        <v>0.30634772456332904</v>
      </c>
      <c r="Q47" s="278">
        <v>8.8755700633432877</v>
      </c>
      <c r="R47" s="279">
        <f t="shared" si="14"/>
        <v>0.12695537431537041</v>
      </c>
      <c r="S47" s="278">
        <v>8.1324292818565844</v>
      </c>
      <c r="T47" s="279">
        <f t="shared" si="15"/>
        <v>0.23258823367552051</v>
      </c>
    </row>
    <row r="48" spans="2:20" ht="15" hidden="1" customHeight="1" outlineLevel="1">
      <c r="B48" s="54" t="s">
        <v>92</v>
      </c>
      <c r="C48" s="278">
        <v>6.85</v>
      </c>
      <c r="D48" s="279">
        <f t="shared" si="16"/>
        <v>0.55999999999999961</v>
      </c>
      <c r="E48" s="278">
        <v>7.09</v>
      </c>
      <c r="F48" s="279">
        <f t="shared" si="16"/>
        <v>0.79</v>
      </c>
      <c r="G48" s="278">
        <v>6.93</v>
      </c>
      <c r="H48" s="279">
        <f t="shared" si="16"/>
        <v>0.62999999999999989</v>
      </c>
      <c r="I48" s="280">
        <v>7.6867257041911303</v>
      </c>
      <c r="J48" s="279">
        <f t="shared" si="10"/>
        <v>0.4595652389268885</v>
      </c>
      <c r="K48" s="280">
        <v>8.8188573032481408</v>
      </c>
      <c r="L48" s="279">
        <f t="shared" si="11"/>
        <v>0.77574020556347634</v>
      </c>
      <c r="M48" s="280">
        <v>8.1656732910035466</v>
      </c>
      <c r="N48" s="279">
        <f t="shared" si="12"/>
        <v>0.58717591921965351</v>
      </c>
      <c r="O48" s="278">
        <v>7.1130840740438721</v>
      </c>
      <c r="P48" s="279">
        <f t="shared" si="13"/>
        <v>0.39320717837884533</v>
      </c>
      <c r="Q48" s="278">
        <v>8.5435862850016857</v>
      </c>
      <c r="R48" s="279">
        <f t="shared" si="14"/>
        <v>0.81289185575129963</v>
      </c>
      <c r="S48" s="278">
        <v>7.6717723038235128</v>
      </c>
      <c r="T48" s="279">
        <f t="shared" si="15"/>
        <v>0.54770399480467091</v>
      </c>
    </row>
    <row r="49" spans="2:20" ht="15" hidden="1" customHeight="1" outlineLevel="1">
      <c r="B49" s="54" t="s">
        <v>93</v>
      </c>
      <c r="C49" s="278">
        <v>6.71</v>
      </c>
      <c r="D49" s="279">
        <f t="shared" si="16"/>
        <v>-2.0000000000000462E-2</v>
      </c>
      <c r="E49" s="278">
        <v>7.1</v>
      </c>
      <c r="F49" s="279">
        <f t="shared" si="16"/>
        <v>-0.22000000000000064</v>
      </c>
      <c r="G49" s="278">
        <v>6.85</v>
      </c>
      <c r="H49" s="279">
        <f t="shared" si="16"/>
        <v>-8.0000000000000071E-2</v>
      </c>
      <c r="I49" s="280">
        <v>7.1427787497147577</v>
      </c>
      <c r="J49" s="279">
        <f t="shared" si="10"/>
        <v>-0.78576881364737261</v>
      </c>
      <c r="K49" s="280">
        <v>8.2416504055862863</v>
      </c>
      <c r="L49" s="279">
        <f t="shared" si="11"/>
        <v>-1.2305954572978752</v>
      </c>
      <c r="M49" s="280">
        <v>7.5851424342361522</v>
      </c>
      <c r="N49" s="279">
        <f t="shared" si="12"/>
        <v>-0.99016252957230044</v>
      </c>
      <c r="O49" s="278">
        <v>6.6707015513925381</v>
      </c>
      <c r="P49" s="279">
        <f t="shared" si="13"/>
        <v>-0.54827585735895834</v>
      </c>
      <c r="Q49" s="278">
        <v>8.0442909570206496</v>
      </c>
      <c r="R49" s="279">
        <f t="shared" si="14"/>
        <v>-1.0359279258220795</v>
      </c>
      <c r="S49" s="278">
        <v>7.1852245362246938</v>
      </c>
      <c r="T49" s="279">
        <f t="shared" si="15"/>
        <v>-0.74777561309327467</v>
      </c>
    </row>
    <row r="50" spans="2:20" ht="15" hidden="1" customHeight="1" outlineLevel="1">
      <c r="B50" s="54" t="s">
        <v>94</v>
      </c>
      <c r="C50" s="278">
        <v>7.88</v>
      </c>
      <c r="D50" s="279">
        <f t="shared" si="16"/>
        <v>1.1799999999999997</v>
      </c>
      <c r="E50" s="278">
        <v>8.17</v>
      </c>
      <c r="F50" s="279">
        <f t="shared" si="16"/>
        <v>0.9399999999999995</v>
      </c>
      <c r="G50" s="278">
        <v>7.98</v>
      </c>
      <c r="H50" s="279">
        <f t="shared" si="16"/>
        <v>1.1100000000000003</v>
      </c>
      <c r="I50" s="280">
        <v>7.7785906102416886</v>
      </c>
      <c r="J50" s="279">
        <f t="shared" si="10"/>
        <v>0.43705158566767022</v>
      </c>
      <c r="K50" s="280">
        <v>9.0198988574639447</v>
      </c>
      <c r="L50" s="279">
        <f t="shared" si="11"/>
        <v>0.20966192825921404</v>
      </c>
      <c r="M50" s="280">
        <v>8.3011562553223701</v>
      </c>
      <c r="N50" s="279">
        <f t="shared" si="12"/>
        <v>0.32570176270529405</v>
      </c>
      <c r="O50" s="278">
        <v>7.3618816560348685</v>
      </c>
      <c r="P50" s="279">
        <f t="shared" si="13"/>
        <v>0.50035181806241358</v>
      </c>
      <c r="Q50" s="278">
        <v>8.9058894179213315</v>
      </c>
      <c r="R50" s="279">
        <f t="shared" si="14"/>
        <v>0.33745688767506898</v>
      </c>
      <c r="S50" s="278">
        <v>7.9554266761520234</v>
      </c>
      <c r="T50" s="279">
        <f t="shared" si="15"/>
        <v>0.42234069756053039</v>
      </c>
    </row>
    <row r="51" spans="2:20" ht="15" hidden="1" customHeight="1" outlineLevel="1">
      <c r="B51" s="54" t="s">
        <v>95</v>
      </c>
      <c r="C51" s="278">
        <v>6.97</v>
      </c>
      <c r="D51" s="279">
        <f t="shared" si="16"/>
        <v>-1.0300000000000002</v>
      </c>
      <c r="E51" s="278">
        <v>8.51</v>
      </c>
      <c r="F51" s="279">
        <f t="shared" si="16"/>
        <v>-0.9399999999999995</v>
      </c>
      <c r="G51" s="278">
        <v>7.48</v>
      </c>
      <c r="H51" s="279">
        <f t="shared" si="16"/>
        <v>-1.0199999999999996</v>
      </c>
      <c r="I51" s="280">
        <v>7.6268251712107507</v>
      </c>
      <c r="J51" s="279">
        <f t="shared" si="10"/>
        <v>-8.7423267032714413E-2</v>
      </c>
      <c r="K51" s="280">
        <v>8.792477593188778</v>
      </c>
      <c r="L51" s="279">
        <f t="shared" si="11"/>
        <v>0.25614850630705277</v>
      </c>
      <c r="M51" s="280">
        <v>8.1635080452527706</v>
      </c>
      <c r="N51" s="279">
        <f t="shared" si="12"/>
        <v>5.7574105302004241E-2</v>
      </c>
      <c r="O51" s="278">
        <v>7.1430596918735203</v>
      </c>
      <c r="P51" s="279">
        <f t="shared" si="13"/>
        <v>-0.14952998337852019</v>
      </c>
      <c r="Q51" s="278">
        <v>8.8028733664995844</v>
      </c>
      <c r="R51" s="279">
        <f t="shared" si="14"/>
        <v>9.9558643137276803E-2</v>
      </c>
      <c r="S51" s="278">
        <v>7.8397702737544854</v>
      </c>
      <c r="T51" s="279">
        <f t="shared" si="15"/>
        <v>-6.1495295363092062E-2</v>
      </c>
    </row>
    <row r="52" spans="2:20" ht="15" hidden="1" customHeight="1" outlineLevel="1">
      <c r="B52" s="54" t="s">
        <v>96</v>
      </c>
      <c r="C52" s="278">
        <v>8.26</v>
      </c>
      <c r="D52" s="279">
        <f t="shared" si="16"/>
        <v>0.10999999999999943</v>
      </c>
      <c r="E52" s="278">
        <v>11.42</v>
      </c>
      <c r="F52" s="279">
        <f t="shared" si="16"/>
        <v>8.0000000000000071E-2</v>
      </c>
      <c r="G52" s="278">
        <v>9.2200000000000006</v>
      </c>
      <c r="H52" s="279">
        <f t="shared" si="16"/>
        <v>8.9999999999999858E-2</v>
      </c>
      <c r="I52" s="280">
        <v>7.9124125126528488</v>
      </c>
      <c r="J52" s="279">
        <f t="shared" si="10"/>
        <v>-3.4367197915781134E-2</v>
      </c>
      <c r="K52" s="280">
        <v>8.6632779425740871</v>
      </c>
      <c r="L52" s="279">
        <f t="shared" si="11"/>
        <v>-0.47419863818447183</v>
      </c>
      <c r="M52" s="280">
        <v>8.2761890410653098</v>
      </c>
      <c r="N52" s="279">
        <f t="shared" si="12"/>
        <v>-0.2372905174400799</v>
      </c>
      <c r="O52" s="278">
        <v>7.4667640417562788</v>
      </c>
      <c r="P52" s="279">
        <f t="shared" si="13"/>
        <v>-6.4814124715308452E-2</v>
      </c>
      <c r="Q52" s="278">
        <v>9.0456319604563191</v>
      </c>
      <c r="R52" s="279">
        <f t="shared" si="14"/>
        <v>-0.39631010850919779</v>
      </c>
      <c r="S52" s="278">
        <v>8.1501615505372698</v>
      </c>
      <c r="T52" s="279">
        <f t="shared" si="15"/>
        <v>-0.19827175464384084</v>
      </c>
    </row>
    <row r="53" spans="2:20" ht="15" hidden="1" customHeight="1" outlineLevel="1">
      <c r="B53" s="54" t="s">
        <v>97</v>
      </c>
      <c r="C53" s="278">
        <v>8.7799999999999994</v>
      </c>
      <c r="D53" s="279">
        <f t="shared" si="16"/>
        <v>-2.000000000000135E-2</v>
      </c>
      <c r="E53" s="278">
        <v>11.39</v>
      </c>
      <c r="F53" s="279">
        <f t="shared" si="16"/>
        <v>-5.9999999999998721E-2</v>
      </c>
      <c r="G53" s="278">
        <v>9.68</v>
      </c>
      <c r="H53" s="279">
        <f t="shared" si="16"/>
        <v>-1.9999999999999574E-2</v>
      </c>
      <c r="I53" s="280">
        <v>9.0289604368189416</v>
      </c>
      <c r="J53" s="279">
        <f t="shared" si="10"/>
        <v>0.11127783571021865</v>
      </c>
      <c r="K53" s="280">
        <v>10.244412087419175</v>
      </c>
      <c r="L53" s="279">
        <f t="shared" si="11"/>
        <v>0.11453798932263304</v>
      </c>
      <c r="M53" s="280">
        <v>9.5883468258026401</v>
      </c>
      <c r="N53" s="279">
        <f t="shared" si="12"/>
        <v>0.11205211537039261</v>
      </c>
      <c r="O53" s="278">
        <v>8.414077465972106</v>
      </c>
      <c r="P53" s="279">
        <f t="shared" si="13"/>
        <v>5.4311655628447753E-2</v>
      </c>
      <c r="Q53" s="278">
        <v>10.465007250723616</v>
      </c>
      <c r="R53" s="279">
        <f t="shared" si="14"/>
        <v>0.11699640187104521</v>
      </c>
      <c r="S53" s="278">
        <v>9.2735322040185775</v>
      </c>
      <c r="T53" s="279">
        <f t="shared" si="15"/>
        <v>7.8287979871753066E-2</v>
      </c>
    </row>
    <row r="54" spans="2:20" collapsed="1">
      <c r="B54" s="115">
        <v>2008</v>
      </c>
      <c r="C54" s="280">
        <v>7.3371387603855869</v>
      </c>
      <c r="D54" s="285">
        <f t="shared" si="16"/>
        <v>0.27439881006941746</v>
      </c>
      <c r="E54" s="280">
        <v>8.2578290790273261</v>
      </c>
      <c r="F54" s="285">
        <f t="shared" si="16"/>
        <v>0.15137086313848158</v>
      </c>
      <c r="G54" s="280">
        <v>7.6522758532067332</v>
      </c>
      <c r="H54" s="285">
        <f t="shared" si="16"/>
        <v>0.23236929736358469</v>
      </c>
      <c r="I54" s="280">
        <v>7.9518811486908438</v>
      </c>
      <c r="J54" s="285">
        <f t="shared" si="10"/>
        <v>3.9760307006090123E-2</v>
      </c>
      <c r="K54" s="280">
        <v>8.8084546446539278</v>
      </c>
      <c r="L54" s="285">
        <f t="shared" si="11"/>
        <v>-0.14334118917229688</v>
      </c>
      <c r="M54" s="280">
        <v>8.3372408773079325</v>
      </c>
      <c r="N54" s="285">
        <f t="shared" si="12"/>
        <v>-4.5404781985647347E-2</v>
      </c>
      <c r="O54" s="280">
        <v>7.3795307445182061</v>
      </c>
      <c r="P54" s="285">
        <f t="shared" si="13"/>
        <v>6.4073786653993103E-2</v>
      </c>
      <c r="Q54" s="280">
        <v>8.7625754027458651</v>
      </c>
      <c r="R54" s="285">
        <f t="shared" si="14"/>
        <v>-7.5308568028022549E-2</v>
      </c>
      <c r="S54" s="280">
        <v>7.9477471819107173</v>
      </c>
      <c r="T54" s="285">
        <f t="shared" si="15"/>
        <v>2.905718422156589E-3</v>
      </c>
    </row>
    <row r="55" spans="2:20" ht="15" hidden="1" customHeight="1" outlineLevel="1">
      <c r="B55" s="54" t="s">
        <v>86</v>
      </c>
      <c r="C55" s="278">
        <v>7.31</v>
      </c>
      <c r="D55" s="279" t="e">
        <f t="shared" si="16"/>
        <v>#REF!</v>
      </c>
      <c r="E55" s="278">
        <v>9.17</v>
      </c>
      <c r="F55" s="279" t="e">
        <f t="shared" si="16"/>
        <v>#REF!</v>
      </c>
      <c r="G55" s="278">
        <v>7.98</v>
      </c>
      <c r="H55" s="279" t="e">
        <f t="shared" si="16"/>
        <v>#REF!</v>
      </c>
      <c r="I55" s="280">
        <v>8.2171997190081694</v>
      </c>
      <c r="J55" s="279">
        <f t="shared" si="10"/>
        <v>0.40858128452118603</v>
      </c>
      <c r="K55" s="280">
        <v>9.2583822766487547</v>
      </c>
      <c r="L55" s="279">
        <f t="shared" si="11"/>
        <v>0.73097502049736107</v>
      </c>
      <c r="M55" s="280">
        <v>8.7122449601071921</v>
      </c>
      <c r="N55" s="279">
        <f t="shared" si="12"/>
        <v>0.55941205818024287</v>
      </c>
      <c r="O55" s="278">
        <v>7.4946747507799403</v>
      </c>
      <c r="P55" s="279">
        <f t="shared" si="13"/>
        <v>0.24178371202796711</v>
      </c>
      <c r="Q55" s="278">
        <v>9.2811047957747217</v>
      </c>
      <c r="R55" s="279">
        <f t="shared" si="14"/>
        <v>0.65222981396712498</v>
      </c>
      <c r="S55" s="278">
        <v>8.2647694918966277</v>
      </c>
      <c r="T55" s="279">
        <f t="shared" si="15"/>
        <v>0.41118309476933845</v>
      </c>
    </row>
    <row r="56" spans="2:20" ht="15" hidden="1" customHeight="1" outlineLevel="1">
      <c r="B56" s="54" t="s">
        <v>87</v>
      </c>
      <c r="C56" s="278">
        <v>7.38</v>
      </c>
      <c r="D56" s="279" t="e">
        <f t="shared" si="16"/>
        <v>#REF!</v>
      </c>
      <c r="E56" s="278">
        <v>9.26</v>
      </c>
      <c r="F56" s="279" t="e">
        <f t="shared" si="16"/>
        <v>#REF!</v>
      </c>
      <c r="G56" s="278">
        <v>7.98</v>
      </c>
      <c r="H56" s="279" t="e">
        <f t="shared" si="16"/>
        <v>#REF!</v>
      </c>
      <c r="I56" s="280">
        <v>7.9422851110129598</v>
      </c>
      <c r="J56" s="279">
        <f t="shared" si="10"/>
        <v>6.1951630632573362E-2</v>
      </c>
      <c r="K56" s="280">
        <v>8.6849675186691755</v>
      </c>
      <c r="L56" s="279">
        <f t="shared" si="11"/>
        <v>-1.085392108506321</v>
      </c>
      <c r="M56" s="280">
        <v>8.2914283430946103</v>
      </c>
      <c r="N56" s="279">
        <f t="shared" si="12"/>
        <v>-0.43609618974164732</v>
      </c>
      <c r="O56" s="278">
        <v>7.3514836457463764</v>
      </c>
      <c r="P56" s="279">
        <f t="shared" si="13"/>
        <v>4.1150746432386143E-2</v>
      </c>
      <c r="Q56" s="278">
        <v>8.8246249806691068</v>
      </c>
      <c r="R56" s="279">
        <f t="shared" si="14"/>
        <v>-0.90480464067615607</v>
      </c>
      <c r="S56" s="278">
        <v>7.9760868139794114</v>
      </c>
      <c r="T56" s="279">
        <f t="shared" si="15"/>
        <v>-0.31439700590189279</v>
      </c>
    </row>
    <row r="57" spans="2:20" ht="15" hidden="1" customHeight="1" outlineLevel="1">
      <c r="B57" s="54" t="s">
        <v>88</v>
      </c>
      <c r="C57" s="278">
        <v>6.44</v>
      </c>
      <c r="D57" s="279" t="e">
        <f t="shared" si="16"/>
        <v>#REF!</v>
      </c>
      <c r="E57" s="278">
        <v>6.76</v>
      </c>
      <c r="F57" s="279" t="e">
        <f t="shared" si="16"/>
        <v>#REF!</v>
      </c>
      <c r="G57" s="278">
        <v>6.56</v>
      </c>
      <c r="H57" s="279" t="e">
        <f t="shared" si="16"/>
        <v>#REF!</v>
      </c>
      <c r="I57" s="280">
        <v>7.3990402733462304</v>
      </c>
      <c r="J57" s="279">
        <f t="shared" si="10"/>
        <v>3.0905438418739273E-2</v>
      </c>
      <c r="K57" s="280">
        <v>8.3739057101319752</v>
      </c>
      <c r="L57" s="279">
        <f t="shared" si="11"/>
        <v>-0.16945155419034386</v>
      </c>
      <c r="M57" s="280">
        <v>7.8318310850833175</v>
      </c>
      <c r="N57" s="279">
        <f t="shared" si="12"/>
        <v>-6.9563345096417706E-2</v>
      </c>
      <c r="O57" s="278">
        <v>6.8196304396794138</v>
      </c>
      <c r="P57" s="279">
        <f t="shared" si="13"/>
        <v>-0.15238496558980863</v>
      </c>
      <c r="Q57" s="278">
        <v>8.1746500745187554</v>
      </c>
      <c r="R57" s="279">
        <f t="shared" si="14"/>
        <v>-0.20690823463346852</v>
      </c>
      <c r="S57" s="278">
        <v>7.3762587125169112</v>
      </c>
      <c r="T57" s="279">
        <f t="shared" si="15"/>
        <v>-0.18526153593793371</v>
      </c>
    </row>
    <row r="58" spans="2:20" ht="15" hidden="1" customHeight="1" outlineLevel="1">
      <c r="B58" s="54" t="s">
        <v>89</v>
      </c>
      <c r="C58" s="278">
        <v>6.64</v>
      </c>
      <c r="D58" s="279" t="e">
        <f t="shared" si="16"/>
        <v>#REF!</v>
      </c>
      <c r="E58" s="278">
        <v>7.38</v>
      </c>
      <c r="F58" s="279" t="e">
        <f t="shared" si="16"/>
        <v>#REF!</v>
      </c>
      <c r="G58" s="278">
        <v>6.87</v>
      </c>
      <c r="H58" s="279" t="e">
        <f t="shared" si="16"/>
        <v>#REF!</v>
      </c>
      <c r="I58" s="280">
        <v>7.9447297335721805</v>
      </c>
      <c r="J58" s="279">
        <f t="shared" si="10"/>
        <v>0.24828353416448046</v>
      </c>
      <c r="K58" s="280">
        <v>9.1487077534791261</v>
      </c>
      <c r="L58" s="279">
        <f t="shared" si="11"/>
        <v>0.83613188323551491</v>
      </c>
      <c r="M58" s="280">
        <v>8.4467282282531215</v>
      </c>
      <c r="N58" s="279">
        <f t="shared" si="12"/>
        <v>0.46825365641975125</v>
      </c>
      <c r="O58" s="278">
        <v>7.2523424585656064</v>
      </c>
      <c r="P58" s="279">
        <f t="shared" si="13"/>
        <v>0.13859950026128764</v>
      </c>
      <c r="Q58" s="278">
        <v>8.8422440723101339</v>
      </c>
      <c r="R58" s="279">
        <f t="shared" si="14"/>
        <v>0.75727053888018148</v>
      </c>
      <c r="S58" s="278">
        <v>7.8585780921625918</v>
      </c>
      <c r="T58" s="279">
        <f t="shared" si="15"/>
        <v>0.3418211093679222</v>
      </c>
    </row>
    <row r="59" spans="2:20" ht="15" hidden="1" customHeight="1" outlineLevel="1">
      <c r="B59" s="54" t="s">
        <v>90</v>
      </c>
      <c r="C59" s="278">
        <v>6.59</v>
      </c>
      <c r="D59" s="279" t="e">
        <f t="shared" si="16"/>
        <v>#REF!</v>
      </c>
      <c r="E59" s="278">
        <v>7.09</v>
      </c>
      <c r="F59" s="279" t="e">
        <f t="shared" si="16"/>
        <v>#REF!</v>
      </c>
      <c r="G59" s="278">
        <v>6.76</v>
      </c>
      <c r="H59" s="279" t="e">
        <f t="shared" si="16"/>
        <v>#REF!</v>
      </c>
      <c r="I59" s="280">
        <v>8.3608915255393033</v>
      </c>
      <c r="J59" s="279">
        <f t="shared" si="10"/>
        <v>-0.22143056388762972</v>
      </c>
      <c r="K59" s="280">
        <v>8.8326794810765854</v>
      </c>
      <c r="L59" s="279">
        <f t="shared" si="11"/>
        <v>-1.1446070021382173</v>
      </c>
      <c r="M59" s="280">
        <v>8.5830795157624582</v>
      </c>
      <c r="N59" s="279">
        <f t="shared" si="12"/>
        <v>-0.65723840662797528</v>
      </c>
      <c r="O59" s="278">
        <v>7.6296941916488219</v>
      </c>
      <c r="P59" s="279">
        <f t="shared" si="13"/>
        <v>-0.20520637003343989</v>
      </c>
      <c r="Q59" s="278">
        <v>8.4888947899979108</v>
      </c>
      <c r="R59" s="279">
        <f t="shared" si="14"/>
        <v>-0.95241373833985143</v>
      </c>
      <c r="S59" s="278">
        <v>8.0030798801343952</v>
      </c>
      <c r="T59" s="279">
        <f t="shared" si="15"/>
        <v>-0.52925320116594499</v>
      </c>
    </row>
    <row r="60" spans="2:20" ht="15" hidden="1" customHeight="1" outlineLevel="1">
      <c r="B60" s="54" t="s">
        <v>91</v>
      </c>
      <c r="C60" s="278">
        <v>6.42</v>
      </c>
      <c r="D60" s="279" t="e">
        <f t="shared" si="16"/>
        <v>#REF!</v>
      </c>
      <c r="E60" s="278">
        <v>6.83</v>
      </c>
      <c r="F60" s="279" t="e">
        <f t="shared" si="16"/>
        <v>#REF!</v>
      </c>
      <c r="G60" s="278">
        <v>6.57</v>
      </c>
      <c r="H60" s="279" t="e">
        <f t="shared" si="16"/>
        <v>#REF!</v>
      </c>
      <c r="I60" s="280">
        <v>8.0781641843840575</v>
      </c>
      <c r="J60" s="279">
        <f t="shared" si="10"/>
        <v>-0.50058533776689984</v>
      </c>
      <c r="K60" s="280">
        <v>9.2472790187702447</v>
      </c>
      <c r="L60" s="279">
        <f t="shared" si="11"/>
        <v>-0.32132223586784825</v>
      </c>
      <c r="M60" s="280">
        <v>8.5931503450231599</v>
      </c>
      <c r="N60" s="279">
        <f t="shared" si="12"/>
        <v>-0.44733258336757942</v>
      </c>
      <c r="O60" s="278">
        <v>7.3148288394711001</v>
      </c>
      <c r="P60" s="279">
        <f t="shared" si="13"/>
        <v>-0.40780966934733076</v>
      </c>
      <c r="Q60" s="278">
        <v>8.7486146890279173</v>
      </c>
      <c r="R60" s="279">
        <f t="shared" si="14"/>
        <v>-0.29670368474840458</v>
      </c>
      <c r="S60" s="278">
        <v>7.8998410481810639</v>
      </c>
      <c r="T60" s="279">
        <f t="shared" si="15"/>
        <v>-0.38587764538012959</v>
      </c>
    </row>
    <row r="61" spans="2:20" ht="15" hidden="1" customHeight="1" outlineLevel="1">
      <c r="B61" s="54" t="s">
        <v>92</v>
      </c>
      <c r="C61" s="278">
        <v>6.29</v>
      </c>
      <c r="D61" s="279" t="e">
        <f t="shared" si="16"/>
        <v>#REF!</v>
      </c>
      <c r="E61" s="278">
        <v>6.3</v>
      </c>
      <c r="F61" s="279" t="e">
        <f t="shared" si="16"/>
        <v>#REF!</v>
      </c>
      <c r="G61" s="278">
        <v>6.3</v>
      </c>
      <c r="H61" s="279" t="e">
        <f t="shared" si="16"/>
        <v>#REF!</v>
      </c>
      <c r="I61" s="280">
        <v>7.2271604652642418</v>
      </c>
      <c r="J61" s="279">
        <f t="shared" si="10"/>
        <v>-0.64597403725031466</v>
      </c>
      <c r="K61" s="280">
        <v>8.0431170976846644</v>
      </c>
      <c r="L61" s="279">
        <f t="shared" si="11"/>
        <v>-9.3784501271906962E-2</v>
      </c>
      <c r="M61" s="280">
        <v>7.578497371783893</v>
      </c>
      <c r="N61" s="279">
        <f t="shared" si="12"/>
        <v>-0.41547371345237938</v>
      </c>
      <c r="O61" s="278">
        <v>6.7198768956650268</v>
      </c>
      <c r="P61" s="279">
        <f t="shared" si="13"/>
        <v>-0.51195901187350579</v>
      </c>
      <c r="Q61" s="278">
        <v>7.7306944292503861</v>
      </c>
      <c r="R61" s="279">
        <f t="shared" si="14"/>
        <v>-0.13041997000555394</v>
      </c>
      <c r="S61" s="278">
        <v>7.1240683090188419</v>
      </c>
      <c r="T61" s="279">
        <f t="shared" si="15"/>
        <v>-0.37036971892157045</v>
      </c>
    </row>
    <row r="62" spans="2:20" ht="15" hidden="1" customHeight="1" outlineLevel="1">
      <c r="B62" s="54" t="s">
        <v>93</v>
      </c>
      <c r="C62" s="278">
        <v>6.73</v>
      </c>
      <c r="D62" s="279" t="e">
        <f t="shared" si="16"/>
        <v>#REF!</v>
      </c>
      <c r="E62" s="278">
        <v>7.32</v>
      </c>
      <c r="F62" s="279" t="e">
        <f t="shared" si="16"/>
        <v>#REF!</v>
      </c>
      <c r="G62" s="278">
        <v>6.93</v>
      </c>
      <c r="H62" s="279" t="e">
        <f t="shared" si="16"/>
        <v>#REF!</v>
      </c>
      <c r="I62" s="280">
        <v>7.9285475633621303</v>
      </c>
      <c r="J62" s="279">
        <f t="shared" si="10"/>
        <v>3.3950109012434559E-2</v>
      </c>
      <c r="K62" s="280">
        <v>9.4722458628841615</v>
      </c>
      <c r="L62" s="279">
        <f t="shared" si="11"/>
        <v>0.20681788264684009</v>
      </c>
      <c r="M62" s="280">
        <v>8.5753049638084526</v>
      </c>
      <c r="N62" s="279">
        <f t="shared" si="12"/>
        <v>0.10104653387280571</v>
      </c>
      <c r="O62" s="278">
        <v>7.2189774087514964</v>
      </c>
      <c r="P62" s="279">
        <f t="shared" si="13"/>
        <v>-0.13842499384506635</v>
      </c>
      <c r="Q62" s="278">
        <v>9.080218882842729</v>
      </c>
      <c r="R62" s="279">
        <f t="shared" si="14"/>
        <v>0.19775432283885053</v>
      </c>
      <c r="S62" s="278">
        <v>7.9330001493179685</v>
      </c>
      <c r="T62" s="279">
        <f t="shared" si="15"/>
        <v>-9.4676640072881568E-3</v>
      </c>
    </row>
    <row r="63" spans="2:20" ht="15" hidden="1" customHeight="1" outlineLevel="1">
      <c r="B63" s="54" t="s">
        <v>94</v>
      </c>
      <c r="C63" s="278">
        <v>6.7</v>
      </c>
      <c r="D63" s="279" t="e">
        <f t="shared" si="16"/>
        <v>#REF!</v>
      </c>
      <c r="E63" s="278">
        <v>7.23</v>
      </c>
      <c r="F63" s="279" t="e">
        <f t="shared" si="16"/>
        <v>#REF!</v>
      </c>
      <c r="G63" s="278">
        <v>6.87</v>
      </c>
      <c r="H63" s="279" t="e">
        <f t="shared" si="16"/>
        <v>#REF!</v>
      </c>
      <c r="I63" s="280">
        <v>7.3415390245740184</v>
      </c>
      <c r="J63" s="279">
        <f t="shared" si="10"/>
        <v>4.2767835659001108E-3</v>
      </c>
      <c r="K63" s="280">
        <v>8.8102369292047307</v>
      </c>
      <c r="L63" s="279">
        <f t="shared" si="11"/>
        <v>0.14950562559837088</v>
      </c>
      <c r="M63" s="280">
        <v>7.9754544926170761</v>
      </c>
      <c r="N63" s="279">
        <f t="shared" si="12"/>
        <v>5.5095498992555392E-2</v>
      </c>
      <c r="O63" s="278">
        <v>6.861529837972455</v>
      </c>
      <c r="P63" s="279">
        <f t="shared" si="13"/>
        <v>-4.0837731557768819E-2</v>
      </c>
      <c r="Q63" s="278">
        <v>8.5684325302462625</v>
      </c>
      <c r="R63" s="279">
        <f t="shared" si="14"/>
        <v>0.16228219088899642</v>
      </c>
      <c r="S63" s="278">
        <v>7.533085978591493</v>
      </c>
      <c r="T63" s="279">
        <f t="shared" si="15"/>
        <v>1.3333993111463549E-2</v>
      </c>
    </row>
    <row r="64" spans="2:20" ht="15" hidden="1" customHeight="1" outlineLevel="1">
      <c r="B64" s="54" t="s">
        <v>95</v>
      </c>
      <c r="C64" s="278">
        <v>8</v>
      </c>
      <c r="D64" s="279" t="e">
        <f t="shared" si="16"/>
        <v>#REF!</v>
      </c>
      <c r="E64" s="278">
        <v>9.4499999999999993</v>
      </c>
      <c r="F64" s="279" t="e">
        <f t="shared" si="16"/>
        <v>#REF!</v>
      </c>
      <c r="G64" s="278">
        <v>8.5</v>
      </c>
      <c r="H64" s="279" t="e">
        <f t="shared" si="16"/>
        <v>#REF!</v>
      </c>
      <c r="I64" s="280">
        <v>7.7142484382434651</v>
      </c>
      <c r="J64" s="279">
        <f t="shared" si="10"/>
        <v>-0.37878118919750836</v>
      </c>
      <c r="K64" s="280">
        <v>8.5363290868817252</v>
      </c>
      <c r="L64" s="279">
        <f t="shared" si="11"/>
        <v>-0.32826699191349817</v>
      </c>
      <c r="M64" s="280">
        <v>8.1059339399507664</v>
      </c>
      <c r="N64" s="279">
        <f t="shared" si="12"/>
        <v>-0.3581422246039363</v>
      </c>
      <c r="O64" s="278">
        <v>7.2925896752520405</v>
      </c>
      <c r="P64" s="279">
        <f t="shared" si="13"/>
        <v>-0.37177314953093266</v>
      </c>
      <c r="Q64" s="278">
        <v>8.7033147233623076</v>
      </c>
      <c r="R64" s="279">
        <f t="shared" si="14"/>
        <v>-0.27134385244576542</v>
      </c>
      <c r="S64" s="278">
        <v>7.9012655691175775</v>
      </c>
      <c r="T64" s="279">
        <f t="shared" si="15"/>
        <v>-0.33724286966505712</v>
      </c>
    </row>
    <row r="65" spans="2:20" ht="15" hidden="1" customHeight="1" outlineLevel="1">
      <c r="B65" s="54" t="s">
        <v>96</v>
      </c>
      <c r="C65" s="278">
        <v>8.15</v>
      </c>
      <c r="D65" s="279" t="e">
        <f t="shared" si="16"/>
        <v>#REF!</v>
      </c>
      <c r="E65" s="278">
        <v>11.34</v>
      </c>
      <c r="F65" s="279" t="e">
        <f t="shared" si="16"/>
        <v>#REF!</v>
      </c>
      <c r="G65" s="278">
        <v>9.1300000000000008</v>
      </c>
      <c r="H65" s="279" t="e">
        <f t="shared" si="16"/>
        <v>#REF!</v>
      </c>
      <c r="I65" s="280">
        <v>7.94677971056863</v>
      </c>
      <c r="J65" s="279">
        <f t="shared" si="10"/>
        <v>-0.25080708054366863</v>
      </c>
      <c r="K65" s="280">
        <v>9.137476580758559</v>
      </c>
      <c r="L65" s="279">
        <f t="shared" si="11"/>
        <v>-0.13915367770364462</v>
      </c>
      <c r="M65" s="280">
        <v>8.5134795585053897</v>
      </c>
      <c r="N65" s="279">
        <f t="shared" si="12"/>
        <v>-0.21109450107034711</v>
      </c>
      <c r="O65" s="278">
        <v>7.5315781664715873</v>
      </c>
      <c r="P65" s="279">
        <f t="shared" si="13"/>
        <v>-0.14687174381043189</v>
      </c>
      <c r="Q65" s="278">
        <v>9.4419420689655169</v>
      </c>
      <c r="R65" s="279">
        <f t="shared" si="14"/>
        <v>-5.6808720222738529E-2</v>
      </c>
      <c r="S65" s="278">
        <v>8.3484333051811106</v>
      </c>
      <c r="T65" s="279">
        <f t="shared" si="15"/>
        <v>-0.13011692927560681</v>
      </c>
    </row>
    <row r="66" spans="2:20" ht="15" hidden="1" customHeight="1" outlineLevel="1">
      <c r="B66" s="54" t="s">
        <v>97</v>
      </c>
      <c r="C66" s="278">
        <v>8.8000000000000007</v>
      </c>
      <c r="D66" s="279" t="e">
        <f t="shared" si="16"/>
        <v>#REF!</v>
      </c>
      <c r="E66" s="278">
        <v>11.45</v>
      </c>
      <c r="F66" s="279" t="e">
        <f t="shared" si="16"/>
        <v>#REF!</v>
      </c>
      <c r="G66" s="278">
        <v>9.6999999999999993</v>
      </c>
      <c r="H66" s="279" t="e">
        <f t="shared" si="16"/>
        <v>#REF!</v>
      </c>
      <c r="I66" s="280">
        <v>8.9176826011087229</v>
      </c>
      <c r="J66" s="279">
        <f t="shared" si="10"/>
        <v>4.9036012468731016E-2</v>
      </c>
      <c r="K66" s="280">
        <v>10.129874098096542</v>
      </c>
      <c r="L66" s="279">
        <f t="shared" si="11"/>
        <v>0.68168417072543086</v>
      </c>
      <c r="M66" s="280">
        <v>9.4762947104322475</v>
      </c>
      <c r="N66" s="279">
        <f t="shared" si="12"/>
        <v>0.32709422665048393</v>
      </c>
      <c r="O66" s="278">
        <v>8.3597658103436583</v>
      </c>
      <c r="P66" s="279">
        <f t="shared" si="13"/>
        <v>2.9315946309228735E-2</v>
      </c>
      <c r="Q66" s="278">
        <v>10.348010848852571</v>
      </c>
      <c r="R66" s="279">
        <f t="shared" si="14"/>
        <v>0.69229936424384952</v>
      </c>
      <c r="S66" s="278">
        <v>9.1952442241468244</v>
      </c>
      <c r="T66" s="279">
        <f t="shared" si="15"/>
        <v>0.2733815994746589</v>
      </c>
    </row>
    <row r="67" spans="2:20" collapsed="1">
      <c r="B67" s="115">
        <v>2007</v>
      </c>
      <c r="C67" s="280">
        <v>7.0627399503161694</v>
      </c>
      <c r="D67" s="285">
        <f t="shared" ref="D67" si="17">C67-C80</f>
        <v>-0.31382836084544685</v>
      </c>
      <c r="E67" s="280">
        <v>8.1064582158888445</v>
      </c>
      <c r="F67" s="285">
        <f t="shared" ref="F67" si="18">E67-E80</f>
        <v>9.7281969275385904E-2</v>
      </c>
      <c r="G67" s="280">
        <v>7.4199065558431485</v>
      </c>
      <c r="H67" s="285">
        <f t="shared" ref="H67" si="19">G67-G80</f>
        <v>-0.17561320864949526</v>
      </c>
      <c r="I67" s="280">
        <v>7.9121208416847537</v>
      </c>
      <c r="J67" s="285">
        <f t="shared" si="10"/>
        <v>-9.2209999590117775E-2</v>
      </c>
      <c r="K67" s="280">
        <v>8.9517958338262247</v>
      </c>
      <c r="L67" s="285">
        <f t="shared" si="11"/>
        <v>-8.2252769954022753E-2</v>
      </c>
      <c r="M67" s="280">
        <v>8.3826456592935799</v>
      </c>
      <c r="N67" s="285">
        <f t="shared" si="12"/>
        <v>-9.8614334232683731E-2</v>
      </c>
      <c r="O67" s="280">
        <v>7.315456957864213</v>
      </c>
      <c r="P67" s="285">
        <f t="shared" si="13"/>
        <v>-0.12355448034304306</v>
      </c>
      <c r="Q67" s="280">
        <v>8.8378839707738877</v>
      </c>
      <c r="R67" s="285">
        <f t="shared" si="14"/>
        <v>-4.8709658058278649E-2</v>
      </c>
      <c r="S67" s="280">
        <v>7.9448414634885607</v>
      </c>
      <c r="T67" s="285">
        <f t="shared" si="15"/>
        <v>-0.10660970714706242</v>
      </c>
    </row>
    <row r="68" spans="2:20" ht="15" hidden="1" customHeight="1" outlineLevel="1">
      <c r="B68" s="54" t="s">
        <v>86</v>
      </c>
      <c r="C68" s="278" t="e">
        <v>#REF!</v>
      </c>
      <c r="D68" s="286"/>
      <c r="E68" s="278" t="e">
        <v>#REF!</v>
      </c>
      <c r="F68" s="286"/>
      <c r="G68" s="278" t="e">
        <v>#REF!</v>
      </c>
      <c r="H68" s="286"/>
      <c r="I68" s="280">
        <v>7.8086184344869833</v>
      </c>
      <c r="J68" s="286"/>
      <c r="K68" s="280">
        <v>8.5274072561513936</v>
      </c>
      <c r="L68" s="286"/>
      <c r="M68" s="280">
        <v>8.1528329019269492</v>
      </c>
      <c r="N68" s="286"/>
      <c r="O68" s="278">
        <v>7.2528910387519732</v>
      </c>
      <c r="P68" s="286"/>
      <c r="Q68" s="278">
        <v>8.6288749818075967</v>
      </c>
      <c r="R68" s="286"/>
      <c r="S68" s="278">
        <v>7.8535863971272892</v>
      </c>
      <c r="T68" s="286"/>
    </row>
    <row r="69" spans="2:20" ht="15" hidden="1" customHeight="1" outlineLevel="1">
      <c r="B69" s="54" t="s">
        <v>87</v>
      </c>
      <c r="C69" s="278" t="e">
        <v>#REF!</v>
      </c>
      <c r="D69" s="286"/>
      <c r="E69" s="278" t="e">
        <v>#REF!</v>
      </c>
      <c r="F69" s="286"/>
      <c r="G69" s="278" t="e">
        <v>#REF!</v>
      </c>
      <c r="H69" s="286"/>
      <c r="I69" s="280">
        <v>7.8803334803803864</v>
      </c>
      <c r="J69" s="286"/>
      <c r="K69" s="280">
        <v>9.7703596271754964</v>
      </c>
      <c r="L69" s="286"/>
      <c r="M69" s="280">
        <v>8.7275245328362576</v>
      </c>
      <c r="N69" s="286"/>
      <c r="O69" s="278">
        <v>7.3103328993139902</v>
      </c>
      <c r="P69" s="286"/>
      <c r="Q69" s="278">
        <v>9.7294296213452629</v>
      </c>
      <c r="R69" s="286"/>
      <c r="S69" s="278">
        <v>8.2904838198813042</v>
      </c>
      <c r="T69" s="286"/>
    </row>
    <row r="70" spans="2:20" ht="15" hidden="1" customHeight="1" outlineLevel="1">
      <c r="B70" s="54" t="s">
        <v>88</v>
      </c>
      <c r="C70" s="278" t="e">
        <v>#REF!</v>
      </c>
      <c r="D70" s="286"/>
      <c r="E70" s="278" t="e">
        <v>#REF!</v>
      </c>
      <c r="F70" s="286"/>
      <c r="G70" s="278" t="e">
        <v>#REF!</v>
      </c>
      <c r="H70" s="286"/>
      <c r="I70" s="280">
        <v>7.3681348349274911</v>
      </c>
      <c r="J70" s="286"/>
      <c r="K70" s="280">
        <v>8.543357264322319</v>
      </c>
      <c r="L70" s="286"/>
      <c r="M70" s="280">
        <v>7.9013944301797352</v>
      </c>
      <c r="N70" s="286"/>
      <c r="O70" s="278">
        <v>6.9720154052692225</v>
      </c>
      <c r="P70" s="286"/>
      <c r="Q70" s="278">
        <v>8.3815583091522239</v>
      </c>
      <c r="R70" s="286"/>
      <c r="S70" s="278">
        <v>7.5615202484548449</v>
      </c>
      <c r="T70" s="286"/>
    </row>
    <row r="71" spans="2:20" ht="15" hidden="1" customHeight="1" outlineLevel="1">
      <c r="B71" s="54" t="s">
        <v>89</v>
      </c>
      <c r="C71" s="278" t="e">
        <v>#REF!</v>
      </c>
      <c r="D71" s="286"/>
      <c r="E71" s="278" t="e">
        <v>#REF!</v>
      </c>
      <c r="F71" s="286"/>
      <c r="G71" s="278" t="e">
        <v>#REF!</v>
      </c>
      <c r="H71" s="286"/>
      <c r="I71" s="280">
        <v>7.6964461994077</v>
      </c>
      <c r="J71" s="286"/>
      <c r="K71" s="280">
        <v>8.3125758702436112</v>
      </c>
      <c r="L71" s="286"/>
      <c r="M71" s="280">
        <v>7.9784745718333703</v>
      </c>
      <c r="N71" s="286"/>
      <c r="O71" s="278">
        <v>7.1137429583043188</v>
      </c>
      <c r="P71" s="286"/>
      <c r="Q71" s="278">
        <v>8.0849735334299524</v>
      </c>
      <c r="R71" s="286"/>
      <c r="S71" s="278">
        <v>7.5167569827946696</v>
      </c>
      <c r="T71" s="286"/>
    </row>
    <row r="72" spans="2:20" ht="15" hidden="1" customHeight="1" outlineLevel="1">
      <c r="B72" s="54" t="s">
        <v>90</v>
      </c>
      <c r="C72" s="278" t="e">
        <v>#REF!</v>
      </c>
      <c r="D72" s="286"/>
      <c r="E72" s="278" t="e">
        <v>#REF!</v>
      </c>
      <c r="F72" s="286"/>
      <c r="G72" s="278" t="e">
        <v>#REF!</v>
      </c>
      <c r="H72" s="286"/>
      <c r="I72" s="280">
        <v>8.582322089426933</v>
      </c>
      <c r="J72" s="286"/>
      <c r="K72" s="280">
        <v>9.9772864832148027</v>
      </c>
      <c r="L72" s="286"/>
      <c r="M72" s="280">
        <v>9.2403179223904335</v>
      </c>
      <c r="N72" s="286"/>
      <c r="O72" s="278">
        <v>7.8349005616822618</v>
      </c>
      <c r="P72" s="286"/>
      <c r="Q72" s="278">
        <v>9.4413085283377622</v>
      </c>
      <c r="R72" s="286"/>
      <c r="S72" s="278">
        <v>8.5323330813003402</v>
      </c>
      <c r="T72" s="286"/>
    </row>
    <row r="73" spans="2:20" ht="15" hidden="1" customHeight="1" outlineLevel="1">
      <c r="B73" s="54" t="s">
        <v>91</v>
      </c>
      <c r="C73" s="278" t="e">
        <v>#REF!</v>
      </c>
      <c r="D73" s="286"/>
      <c r="E73" s="278" t="e">
        <v>#REF!</v>
      </c>
      <c r="F73" s="286"/>
      <c r="G73" s="278" t="e">
        <v>#REF!</v>
      </c>
      <c r="H73" s="286"/>
      <c r="I73" s="280">
        <v>8.5787495221509573</v>
      </c>
      <c r="J73" s="286"/>
      <c r="K73" s="280">
        <v>9.568601254638093</v>
      </c>
      <c r="L73" s="286"/>
      <c r="M73" s="280">
        <v>9.0404829283907393</v>
      </c>
      <c r="N73" s="286"/>
      <c r="O73" s="278">
        <v>7.7226385088184308</v>
      </c>
      <c r="P73" s="286"/>
      <c r="Q73" s="278">
        <v>9.0453183737763219</v>
      </c>
      <c r="R73" s="286"/>
      <c r="S73" s="278">
        <v>8.2857186935611935</v>
      </c>
      <c r="T73" s="286"/>
    </row>
    <row r="74" spans="2:20" ht="15" hidden="1" customHeight="1" outlineLevel="1">
      <c r="B74" s="54" t="s">
        <v>92</v>
      </c>
      <c r="C74" s="278" t="e">
        <v>#REF!</v>
      </c>
      <c r="D74" s="286"/>
      <c r="E74" s="278" t="e">
        <v>#REF!</v>
      </c>
      <c r="F74" s="286"/>
      <c r="G74" s="278" t="e">
        <v>#REF!</v>
      </c>
      <c r="H74" s="286"/>
      <c r="I74" s="280">
        <v>7.8731345025145565</v>
      </c>
      <c r="J74" s="286"/>
      <c r="K74" s="280">
        <v>8.1369015989565714</v>
      </c>
      <c r="L74" s="286"/>
      <c r="M74" s="280">
        <v>7.9939710852362724</v>
      </c>
      <c r="N74" s="286"/>
      <c r="O74" s="278">
        <v>7.2318359075385326</v>
      </c>
      <c r="P74" s="286"/>
      <c r="Q74" s="278">
        <v>7.86111439925594</v>
      </c>
      <c r="R74" s="286"/>
      <c r="S74" s="278">
        <v>7.4944380279404124</v>
      </c>
      <c r="T74" s="286"/>
    </row>
    <row r="75" spans="2:20" ht="15" hidden="1" customHeight="1" outlineLevel="1">
      <c r="B75" s="54" t="s">
        <v>93</v>
      </c>
      <c r="C75" s="278" t="e">
        <v>#REF!</v>
      </c>
      <c r="D75" s="286"/>
      <c r="E75" s="278" t="e">
        <v>#REF!</v>
      </c>
      <c r="F75" s="286"/>
      <c r="G75" s="278" t="e">
        <v>#REF!</v>
      </c>
      <c r="H75" s="286"/>
      <c r="I75" s="280">
        <v>7.8945974543496957</v>
      </c>
      <c r="J75" s="286"/>
      <c r="K75" s="280">
        <v>9.2654279802373214</v>
      </c>
      <c r="L75" s="286"/>
      <c r="M75" s="280">
        <v>8.4742584299356469</v>
      </c>
      <c r="N75" s="286"/>
      <c r="O75" s="278">
        <v>7.3574024025965628</v>
      </c>
      <c r="P75" s="286"/>
      <c r="Q75" s="278">
        <v>8.8824645600038785</v>
      </c>
      <c r="R75" s="286"/>
      <c r="S75" s="278">
        <v>7.9424678133252566</v>
      </c>
      <c r="T75" s="286"/>
    </row>
    <row r="76" spans="2:20" ht="15" hidden="1" customHeight="1" outlineLevel="1">
      <c r="B76" s="54" t="s">
        <v>94</v>
      </c>
      <c r="C76" s="278" t="e">
        <v>#REF!</v>
      </c>
      <c r="D76" s="286"/>
      <c r="E76" s="278" t="e">
        <v>#REF!</v>
      </c>
      <c r="F76" s="286"/>
      <c r="G76" s="278" t="e">
        <v>#REF!</v>
      </c>
      <c r="H76" s="286"/>
      <c r="I76" s="280">
        <v>7.3372622410081183</v>
      </c>
      <c r="J76" s="286"/>
      <c r="K76" s="280">
        <v>8.6607313036063598</v>
      </c>
      <c r="L76" s="286"/>
      <c r="M76" s="280">
        <v>7.9203589936245207</v>
      </c>
      <c r="N76" s="286"/>
      <c r="O76" s="278">
        <v>6.9023675695302238</v>
      </c>
      <c r="P76" s="286"/>
      <c r="Q76" s="278">
        <v>8.4061503393572661</v>
      </c>
      <c r="R76" s="286"/>
      <c r="S76" s="278">
        <v>7.5197519854800294</v>
      </c>
      <c r="T76" s="286"/>
    </row>
    <row r="77" spans="2:20" ht="15" hidden="1" customHeight="1" outlineLevel="1">
      <c r="B77" s="54" t="s">
        <v>95</v>
      </c>
      <c r="C77" s="278" t="e">
        <v>#REF!</v>
      </c>
      <c r="D77" s="286"/>
      <c r="E77" s="278" t="e">
        <v>#REF!</v>
      </c>
      <c r="F77" s="286"/>
      <c r="G77" s="278" t="e">
        <v>#REF!</v>
      </c>
      <c r="H77" s="286"/>
      <c r="I77" s="280">
        <v>8.0930296274409734</v>
      </c>
      <c r="J77" s="286"/>
      <c r="K77" s="280">
        <v>8.8645960787952234</v>
      </c>
      <c r="L77" s="286"/>
      <c r="M77" s="280">
        <v>8.4640761645547027</v>
      </c>
      <c r="N77" s="286"/>
      <c r="O77" s="278">
        <v>7.6643628247829731</v>
      </c>
      <c r="P77" s="286"/>
      <c r="Q77" s="278">
        <v>8.974658575808073</v>
      </c>
      <c r="R77" s="286"/>
      <c r="S77" s="278">
        <v>8.2385084387826346</v>
      </c>
      <c r="T77" s="286"/>
    </row>
    <row r="78" spans="2:20" ht="15" hidden="1" customHeight="1" outlineLevel="1">
      <c r="B78" s="54" t="s">
        <v>96</v>
      </c>
      <c r="C78" s="278" t="e">
        <v>#REF!</v>
      </c>
      <c r="D78" s="286"/>
      <c r="E78" s="278" t="e">
        <v>#REF!</v>
      </c>
      <c r="F78" s="286"/>
      <c r="G78" s="278" t="e">
        <v>#REF!</v>
      </c>
      <c r="H78" s="286"/>
      <c r="I78" s="280">
        <v>8.1975867911122986</v>
      </c>
      <c r="J78" s="286"/>
      <c r="K78" s="280">
        <v>9.2766302584622036</v>
      </c>
      <c r="L78" s="286"/>
      <c r="M78" s="280">
        <v>8.7245740595757368</v>
      </c>
      <c r="N78" s="286"/>
      <c r="O78" s="278">
        <v>7.6784499102820192</v>
      </c>
      <c r="P78" s="286"/>
      <c r="Q78" s="278">
        <v>9.4987507891882554</v>
      </c>
      <c r="R78" s="286"/>
      <c r="S78" s="278">
        <v>8.4785502344567174</v>
      </c>
      <c r="T78" s="286"/>
    </row>
    <row r="79" spans="2:20" ht="15" hidden="1" customHeight="1" outlineLevel="1">
      <c r="B79" s="54" t="s">
        <v>97</v>
      </c>
      <c r="C79" s="278" t="e">
        <v>#REF!</v>
      </c>
      <c r="D79" s="286"/>
      <c r="E79" s="278" t="e">
        <v>#REF!</v>
      </c>
      <c r="F79" s="286"/>
      <c r="G79" s="278" t="e">
        <v>#REF!</v>
      </c>
      <c r="H79" s="286"/>
      <c r="I79" s="280">
        <v>8.8686465886399919</v>
      </c>
      <c r="J79" s="286"/>
      <c r="K79" s="280">
        <v>9.4481899273711107</v>
      </c>
      <c r="L79" s="286"/>
      <c r="M79" s="280">
        <v>9.1492004837817635</v>
      </c>
      <c r="N79" s="286"/>
      <c r="O79" s="278">
        <v>8.3304498640344296</v>
      </c>
      <c r="P79" s="286"/>
      <c r="Q79" s="278">
        <v>9.6557114846087213</v>
      </c>
      <c r="R79" s="286"/>
      <c r="S79" s="278">
        <v>8.9218626246721655</v>
      </c>
      <c r="T79" s="286"/>
    </row>
    <row r="80" spans="2:20" collapsed="1">
      <c r="B80" s="115">
        <v>2006</v>
      </c>
      <c r="C80" s="280">
        <v>7.3765683111616163</v>
      </c>
      <c r="D80" s="285"/>
      <c r="E80" s="280">
        <v>8.0091762466134586</v>
      </c>
      <c r="F80" s="285"/>
      <c r="G80" s="280">
        <v>7.5955197644926438</v>
      </c>
      <c r="H80" s="285"/>
      <c r="I80" s="280">
        <v>8.0043308412748715</v>
      </c>
      <c r="J80" s="285"/>
      <c r="K80" s="280">
        <v>9.0340486037802474</v>
      </c>
      <c r="L80" s="285"/>
      <c r="M80" s="280">
        <v>8.4812599935262636</v>
      </c>
      <c r="N80" s="285"/>
      <c r="O80" s="280">
        <v>7.4390114382072561</v>
      </c>
      <c r="P80" s="285"/>
      <c r="Q80" s="280">
        <v>8.8865936288321663</v>
      </c>
      <c r="R80" s="285"/>
      <c r="S80" s="280">
        <v>8.0514511706356231</v>
      </c>
      <c r="T80" s="285"/>
    </row>
    <row r="81" spans="2:20" ht="15" customHeight="1">
      <c r="B81" s="347" t="s">
        <v>126</v>
      </c>
      <c r="C81" s="347"/>
      <c r="D81" s="347"/>
      <c r="E81" s="347"/>
      <c r="F81" s="347"/>
      <c r="G81" s="347"/>
      <c r="H81" s="347"/>
      <c r="I81" s="347"/>
      <c r="J81" s="347"/>
      <c r="K81" s="347"/>
      <c r="L81" s="347"/>
      <c r="M81" s="347"/>
      <c r="N81" s="347"/>
      <c r="O81" s="347"/>
      <c r="P81" s="347"/>
      <c r="Q81" s="347"/>
      <c r="R81" s="347"/>
      <c r="S81" s="347"/>
      <c r="T81" s="347"/>
    </row>
  </sheetData>
  <mergeCells count="6">
    <mergeCell ref="B81:T81"/>
    <mergeCell ref="B5:T5"/>
    <mergeCell ref="B6:B7"/>
    <mergeCell ref="C6:H6"/>
    <mergeCell ref="I6:N6"/>
    <mergeCell ref="O6:T6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2" fitToHeight="2" orientation="landscape" r:id="rId1"/>
  <headerFooter scaleWithDoc="0">
    <oddHeader>&amp;RTurismo en Cifras (acumulado julio 2011)</oddHeader>
    <oddFooter>&amp;CTurismo de Tenerife</oddFooter>
  </headerFooter>
  <drawing r:id="rId2"/>
</worksheet>
</file>

<file path=xl/worksheets/sheet59.xml><?xml version="1.0" encoding="utf-8"?>
<worksheet xmlns="http://schemas.openxmlformats.org/spreadsheetml/2006/main" xmlns:r="http://schemas.openxmlformats.org/officeDocument/2006/relationships">
  <sheetPr codeName="Hoja205">
    <tabColor rgb="FF000099"/>
    <pageSetUpPr fitToPage="1"/>
  </sheetPr>
  <dimension ref="B1:K68"/>
  <sheetViews>
    <sheetView showGridLines="0" showRowColHeaders="0" zoomScaleNormal="100" workbookViewId="0">
      <selection activeCell="B2" sqref="B2"/>
    </sheetView>
  </sheetViews>
  <sheetFormatPr baseColWidth="10" defaultRowHeight="15" outlineLevelRow="1"/>
  <cols>
    <col min="1" max="1" width="15.7109375" style="100" customWidth="1"/>
    <col min="2" max="2" width="13" style="100" customWidth="1"/>
    <col min="3" max="3" width="10.7109375" style="100" customWidth="1"/>
    <col min="4" max="4" width="11.7109375" style="100" customWidth="1"/>
    <col min="5" max="6" width="10.7109375" style="100" customWidth="1"/>
    <col min="7" max="7" width="11.7109375" style="100" customWidth="1"/>
    <col min="8" max="9" width="10.7109375" style="100" customWidth="1"/>
    <col min="10" max="10" width="11.7109375" style="100" customWidth="1"/>
    <col min="11" max="11" width="10.7109375" style="100" customWidth="1"/>
    <col min="12" max="16384" width="11.42578125" style="100"/>
  </cols>
  <sheetData>
    <row r="1" spans="2:11" ht="15" customHeight="1"/>
    <row r="2" spans="2:11" ht="15" customHeight="1"/>
    <row r="3" spans="2:11" ht="15" customHeight="1"/>
    <row r="4" spans="2:11" ht="15" customHeight="1"/>
    <row r="5" spans="2:11" ht="18" customHeight="1">
      <c r="B5" s="343" t="s">
        <v>292</v>
      </c>
      <c r="C5" s="343"/>
      <c r="D5" s="343"/>
      <c r="E5" s="343"/>
      <c r="F5" s="343"/>
      <c r="G5" s="343"/>
      <c r="H5" s="343"/>
      <c r="I5" s="343"/>
      <c r="J5" s="343"/>
      <c r="K5" s="343"/>
    </row>
    <row r="6" spans="2:11" ht="15" customHeight="1">
      <c r="B6" s="344"/>
      <c r="C6" s="344" t="s">
        <v>71</v>
      </c>
      <c r="D6" s="344"/>
      <c r="E6" s="344"/>
      <c r="F6" s="348" t="s">
        <v>133</v>
      </c>
      <c r="G6" s="348"/>
      <c r="H6" s="348"/>
      <c r="I6" s="344" t="s">
        <v>134</v>
      </c>
      <c r="J6" s="344"/>
      <c r="K6" s="344"/>
    </row>
    <row r="7" spans="2:11" ht="15" customHeight="1">
      <c r="B7" s="344"/>
      <c r="C7" s="120" t="s">
        <v>141</v>
      </c>
      <c r="D7" s="120" t="s">
        <v>142</v>
      </c>
      <c r="E7" s="120" t="s">
        <v>117</v>
      </c>
      <c r="F7" s="121" t="s">
        <v>141</v>
      </c>
      <c r="G7" s="121" t="s">
        <v>142</v>
      </c>
      <c r="H7" s="121" t="s">
        <v>117</v>
      </c>
      <c r="I7" s="120" t="s">
        <v>135</v>
      </c>
      <c r="J7" s="120" t="s">
        <v>142</v>
      </c>
      <c r="K7" s="120" t="s">
        <v>83</v>
      </c>
    </row>
    <row r="8" spans="2:11">
      <c r="B8" s="54" t="s">
        <v>91</v>
      </c>
      <c r="C8" s="287">
        <f>IFERROR('Tablas evol EM zona'!C8-'Tablas evol EM zona'!C21,"-")</f>
        <v>-9.9482352941175911E-2</v>
      </c>
      <c r="D8" s="287">
        <f>IFERROR('Tablas evol EM zona'!E8-'Tablas evol EM zona'!E21,"-")</f>
        <v>0.10367780222028955</v>
      </c>
      <c r="E8" s="287">
        <f>IFERROR('Tablas evol EM zona'!G8-'Tablas evol EM zona'!G21,"-")</f>
        <v>-3.1780424516898442E-2</v>
      </c>
      <c r="F8" s="288">
        <f>IFERROR('Tablas evol EM zona'!I8-'Tablas evol EM zona'!I21,"-")</f>
        <v>1.6355303342858285E-2</v>
      </c>
      <c r="G8" s="288">
        <f>IFERROR('Tablas evol EM zona'!K8-'Tablas evol EM zona'!K21,"-")</f>
        <v>0.18023409286550596</v>
      </c>
      <c r="H8" s="288">
        <f>IFERROR('Tablas evol EM zona'!M8-'Tablas evol EM zona'!M21,"-")</f>
        <v>8.2947169027538514E-2</v>
      </c>
      <c r="I8" s="287">
        <f>IFERROR('Tablas evol EM zona'!O8-'Tablas evol EM zona'!O21,"-")</f>
        <v>-2.5058859527570476E-2</v>
      </c>
      <c r="J8" s="287">
        <f>IFERROR('Tablas evol EM zona'!Q8-'Tablas evol EM zona'!Q21,"-")</f>
        <v>0.16820528215778552</v>
      </c>
      <c r="K8" s="287">
        <f>IFERROR('Tablas evol EM zona'!S8-'Tablas evol EM zona'!S21,"-")</f>
        <v>4.0299792162467263E-2</v>
      </c>
    </row>
    <row r="9" spans="2:11">
      <c r="B9" s="54" t="s">
        <v>92</v>
      </c>
      <c r="C9" s="287">
        <f>IFERROR('Tablas evol EM zona'!C9-'Tablas evol EM zona'!C22,"-")</f>
        <v>0.15513972500058504</v>
      </c>
      <c r="D9" s="287">
        <f>IFERROR('Tablas evol EM zona'!E9-'Tablas evol EM zona'!E22,"-")</f>
        <v>0.27112243041659045</v>
      </c>
      <c r="E9" s="287">
        <f>IFERROR('Tablas evol EM zona'!G9-'Tablas evol EM zona'!G22,"-")</f>
        <v>0.2521404165184995</v>
      </c>
      <c r="F9" s="288">
        <f>IFERROR('Tablas evol EM zona'!I9-'Tablas evol EM zona'!I22,"-")</f>
        <v>0.59625324152731896</v>
      </c>
      <c r="G9" s="288">
        <f>IFERROR('Tablas evol EM zona'!K9-'Tablas evol EM zona'!K22,"-")</f>
        <v>8.3447751593473285E-2</v>
      </c>
      <c r="H9" s="288">
        <f>IFERROR('Tablas evol EM zona'!M9-'Tablas evol EM zona'!M22,"-")</f>
        <v>0.38439781250434812</v>
      </c>
      <c r="I9" s="287">
        <f>IFERROR('Tablas evol EM zona'!O9-'Tablas evol EM zona'!O22,"-")</f>
        <v>0.54442420068181985</v>
      </c>
      <c r="J9" s="287">
        <f>IFERROR('Tablas evol EM zona'!Q9-'Tablas evol EM zona'!Q22,"-")</f>
        <v>0.21593934346588917</v>
      </c>
      <c r="K9" s="287">
        <f>IFERROR('Tablas evol EM zona'!S9-'Tablas evol EM zona'!S22,"-")</f>
        <v>0.41219580042833126</v>
      </c>
    </row>
    <row r="10" spans="2:11">
      <c r="B10" s="54" t="s">
        <v>93</v>
      </c>
      <c r="C10" s="287">
        <f>IFERROR('Tablas evol EM zona'!C10-'Tablas evol EM zona'!C23,"-")</f>
        <v>0.3145546891333586</v>
      </c>
      <c r="D10" s="287">
        <f>IFERROR('Tablas evol EM zona'!E10-'Tablas evol EM zona'!E23,"-")</f>
        <v>-1.0599062878068022</v>
      </c>
      <c r="E10" s="287">
        <f>IFERROR('Tablas evol EM zona'!G10-'Tablas evol EM zona'!G23,"-")</f>
        <v>-6.7834122074665437E-2</v>
      </c>
      <c r="F10" s="288">
        <f>IFERROR('Tablas evol EM zona'!I10-'Tablas evol EM zona'!I23,"-")</f>
        <v>0.75969210003873577</v>
      </c>
      <c r="G10" s="288">
        <f>IFERROR('Tablas evol EM zona'!K10-'Tablas evol EM zona'!K23,"-")</f>
        <v>0.37448624776038031</v>
      </c>
      <c r="H10" s="288">
        <f>IFERROR('Tablas evol EM zona'!M10-'Tablas evol EM zona'!M23,"-")</f>
        <v>0.6124611955937409</v>
      </c>
      <c r="I10" s="287">
        <f>IFERROR('Tablas evol EM zona'!O10-'Tablas evol EM zona'!O23,"-")</f>
        <v>0.59753922447969288</v>
      </c>
      <c r="J10" s="287">
        <f>IFERROR('Tablas evol EM zona'!Q10-'Tablas evol EM zona'!Q23,"-")</f>
        <v>0.37697965461479122</v>
      </c>
      <c r="K10" s="287">
        <f>IFERROR('Tablas evol EM zona'!S10-'Tablas evol EM zona'!S23,"-")</f>
        <v>0.51319721149325304</v>
      </c>
    </row>
    <row r="11" spans="2:11">
      <c r="B11" s="54" t="s">
        <v>94</v>
      </c>
      <c r="C11" s="287">
        <f>IFERROR('Tablas evol EM zona'!C11-'Tablas evol EM zona'!C24,"-")</f>
        <v>0.78211860317483772</v>
      </c>
      <c r="D11" s="287">
        <f>IFERROR('Tablas evol EM zona'!E11-'Tablas evol EM zona'!E24,"-")</f>
        <v>0.56550349757463625</v>
      </c>
      <c r="E11" s="287">
        <f>IFERROR('Tablas evol EM zona'!G11-'Tablas evol EM zona'!G24,"-")</f>
        <v>0.71159209191148864</v>
      </c>
      <c r="F11" s="288">
        <f>IFERROR('Tablas evol EM zona'!I11-'Tablas evol EM zona'!I24,"-")</f>
        <v>0.77419327725557174</v>
      </c>
      <c r="G11" s="288">
        <f>IFERROR('Tablas evol EM zona'!K11-'Tablas evol EM zona'!K24,"-")</f>
        <v>0.71858811159416636</v>
      </c>
      <c r="H11" s="288">
        <f>IFERROR('Tablas evol EM zona'!M11-'Tablas evol EM zona'!M24,"-")</f>
        <v>0.75053526956021521</v>
      </c>
      <c r="I11" s="287">
        <f>IFERROR('Tablas evol EM zona'!O11-'Tablas evol EM zona'!O24,"-")</f>
        <v>0.74723930524658844</v>
      </c>
      <c r="J11" s="287">
        <f>IFERROR('Tablas evol EM zona'!Q11-'Tablas evol EM zona'!Q24,"-")</f>
        <v>0.72042094009018065</v>
      </c>
      <c r="K11" s="287">
        <f>IFERROR('Tablas evol EM zona'!S11-'Tablas evol EM zona'!S24,"-")</f>
        <v>0.73693803535655</v>
      </c>
    </row>
    <row r="12" spans="2:11">
      <c r="B12" s="54" t="s">
        <v>95</v>
      </c>
      <c r="C12" s="287">
        <f>IFERROR('Tablas evol EM zona'!C12-'Tablas evol EM zona'!C25,"-")</f>
        <v>4.454996896337704E-2</v>
      </c>
      <c r="D12" s="287">
        <f>IFERROR('Tablas evol EM zona'!E12-'Tablas evol EM zona'!E25,"-")</f>
        <v>0.24157658845241237</v>
      </c>
      <c r="E12" s="287">
        <f>IFERROR('Tablas evol EM zona'!G12-'Tablas evol EM zona'!G25,"-")</f>
        <v>7.1910871033086465E-2</v>
      </c>
      <c r="F12" s="288">
        <f>IFERROR('Tablas evol EM zona'!I12-'Tablas evol EM zona'!I25,"-")</f>
        <v>0.1993931754986118</v>
      </c>
      <c r="G12" s="288">
        <f>IFERROR('Tablas evol EM zona'!K12-'Tablas evol EM zona'!K25,"-")</f>
        <v>0.20236031745634264</v>
      </c>
      <c r="H12" s="288">
        <f>IFERROR('Tablas evol EM zona'!M12-'Tablas evol EM zona'!M25,"-")</f>
        <v>0.18086251803620712</v>
      </c>
      <c r="I12" s="287">
        <f>IFERROR('Tablas evol EM zona'!O12-'Tablas evol EM zona'!O25,"-")</f>
        <v>0.22240151679928921</v>
      </c>
      <c r="J12" s="287">
        <f>IFERROR('Tablas evol EM zona'!Q12-'Tablas evol EM zona'!Q25,"-")</f>
        <v>0.20943086360799512</v>
      </c>
      <c r="K12" s="287">
        <f>IFERROR('Tablas evol EM zona'!S12-'Tablas evol EM zona'!S25,"-")</f>
        <v>0.19098075517492319</v>
      </c>
    </row>
    <row r="13" spans="2:11">
      <c r="B13" s="54" t="s">
        <v>96</v>
      </c>
      <c r="C13" s="287">
        <f>IFERROR('Tablas evol EM zona'!C13-'Tablas evol EM zona'!C26,"-")</f>
        <v>-0.32000000000000028</v>
      </c>
      <c r="D13" s="287">
        <f>IFERROR('Tablas evol EM zona'!E13-'Tablas evol EM zona'!E26,"-")</f>
        <v>1.0400000000000009</v>
      </c>
      <c r="E13" s="287">
        <f>IFERROR('Tablas evol EM zona'!G13-'Tablas evol EM zona'!G26,"-")</f>
        <v>-9.9999999999999645E-2</v>
      </c>
      <c r="F13" s="288">
        <f>IFERROR('Tablas evol EM zona'!I13-'Tablas evol EM zona'!I26,"-")</f>
        <v>0.42728767909023979</v>
      </c>
      <c r="G13" s="288">
        <f>IFERROR('Tablas evol EM zona'!K13-'Tablas evol EM zona'!K26,"-")</f>
        <v>0.21826025370644331</v>
      </c>
      <c r="H13" s="288">
        <f>IFERROR('Tablas evol EM zona'!M13-'Tablas evol EM zona'!M26,"-")</f>
        <v>0.31979163043100201</v>
      </c>
      <c r="I13" s="287">
        <f>IFERROR('Tablas evol EM zona'!O13-'Tablas evol EM zona'!O26,"-")</f>
        <v>0.43053902946025424</v>
      </c>
      <c r="J13" s="287">
        <f>IFERROR('Tablas evol EM zona'!Q13-'Tablas evol EM zona'!Q26,"-")</f>
        <v>0.16957268111336532</v>
      </c>
      <c r="K13" s="287">
        <f>IFERROR('Tablas evol EM zona'!S13-'Tablas evol EM zona'!S26,"-")</f>
        <v>0.31760449956297876</v>
      </c>
    </row>
    <row r="14" spans="2:11">
      <c r="B14" s="54" t="s">
        <v>97</v>
      </c>
      <c r="C14" s="287">
        <f>IFERROR('Tablas evol EM zona'!C14-'Tablas evol EM zona'!C27,"-")</f>
        <v>-0.46000000000000085</v>
      </c>
      <c r="D14" s="287">
        <f>IFERROR('Tablas evol EM zona'!E14-'Tablas evol EM zona'!E27,"-")</f>
        <v>1.0099999999999998</v>
      </c>
      <c r="E14" s="287">
        <f>IFERROR('Tablas evol EM zona'!G14-'Tablas evol EM zona'!G27,"-")</f>
        <v>-0.11999999999999922</v>
      </c>
      <c r="F14" s="288">
        <f>IFERROR('Tablas evol EM zona'!I14-'Tablas evol EM zona'!I27,"-")</f>
        <v>0.42676972508711941</v>
      </c>
      <c r="G14" s="288">
        <f>IFERROR('Tablas evol EM zona'!K14-'Tablas evol EM zona'!K27,"-")</f>
        <v>0.81376542696833631</v>
      </c>
      <c r="H14" s="288">
        <f>IFERROR('Tablas evol EM zona'!M14-'Tablas evol EM zona'!M27,"-")</f>
        <v>0.55504190749187643</v>
      </c>
      <c r="I14" s="287">
        <f>IFERROR('Tablas evol EM zona'!O14-'Tablas evol EM zona'!O27,"-")</f>
        <v>0.24225779438050576</v>
      </c>
      <c r="J14" s="287">
        <f>IFERROR('Tablas evol EM zona'!Q14-'Tablas evol EM zona'!Q27,"-")</f>
        <v>0.81928864890633157</v>
      </c>
      <c r="K14" s="287">
        <f>IFERROR('Tablas evol EM zona'!S14-'Tablas evol EM zona'!S27,"-")</f>
        <v>0.41559120905299629</v>
      </c>
    </row>
    <row r="15" spans="2:11" ht="29.25" customHeight="1">
      <c r="B15" s="60" t="str">
        <f>actualizaciones!$A$2</f>
        <v xml:space="preserve">acumulado julio 2011 </v>
      </c>
      <c r="C15" s="282">
        <v>7.6882374125597508E-2</v>
      </c>
      <c r="D15" s="282">
        <v>0.31392530369484373</v>
      </c>
      <c r="E15" s="282">
        <v>0.11940695813499058</v>
      </c>
      <c r="F15" s="282">
        <v>0.4536499471438491</v>
      </c>
      <c r="G15" s="282">
        <v>0.35306437659345136</v>
      </c>
      <c r="H15" s="282">
        <v>0.40266579609326403</v>
      </c>
      <c r="I15" s="282">
        <v>0.39288103544774611</v>
      </c>
      <c r="J15" s="282">
        <v>0.36675154561245726</v>
      </c>
      <c r="K15" s="282">
        <v>0.36879227215507626</v>
      </c>
    </row>
    <row r="16" spans="2:11" outlineLevel="1">
      <c r="B16" s="54" t="s">
        <v>86</v>
      </c>
      <c r="C16" s="287">
        <f>IFERROR('Tablas evol EM zona'!C16-'Tablas evol EM zona'!C29,"-")</f>
        <v>-0.52288779331841528</v>
      </c>
      <c r="D16" s="287">
        <f>IFERROR('Tablas evol EM zona'!E16-'Tablas evol EM zona'!E29,"-")</f>
        <v>0.20244469466994985</v>
      </c>
      <c r="E16" s="287">
        <f>IFERROR('Tablas evol EM zona'!G16-'Tablas evol EM zona'!G29,"-")</f>
        <v>-0.31248200201502829</v>
      </c>
      <c r="F16" s="288">
        <f>IFERROR('Tablas evol EM zona'!I16-'Tablas evol EM zona'!I29,"-")</f>
        <v>-0.29610183379641786</v>
      </c>
      <c r="G16" s="288">
        <f>IFERROR('Tablas evol EM zona'!K16-'Tablas evol EM zona'!K29,"-")</f>
        <v>-0.65185476392538177</v>
      </c>
      <c r="H16" s="288">
        <f>IFERROR('Tablas evol EM zona'!M16-'Tablas evol EM zona'!M29,"-")</f>
        <v>-0.45186394717591938</v>
      </c>
      <c r="I16" s="287">
        <f>IFERROR('Tablas evol EM zona'!O16-'Tablas evol EM zona'!O29,"-")</f>
        <v>-0.36166628116272825</v>
      </c>
      <c r="J16" s="287">
        <f>IFERROR('Tablas evol EM zona'!Q16-'Tablas evol EM zona'!Q29,"-")</f>
        <v>-0.58937835264608474</v>
      </c>
      <c r="K16" s="287">
        <f>IFERROR('Tablas evol EM zona'!S16-'Tablas evol EM zona'!S29,"-")</f>
        <v>-0.45035224680064534</v>
      </c>
    </row>
    <row r="17" spans="2:11" outlineLevel="1">
      <c r="B17" s="54" t="s">
        <v>87</v>
      </c>
      <c r="C17" s="287">
        <f>IFERROR('Tablas evol EM zona'!C17-'Tablas evol EM zona'!C30,"-")</f>
        <v>-0.22837671847687435</v>
      </c>
      <c r="D17" s="287">
        <f>IFERROR('Tablas evol EM zona'!E17-'Tablas evol EM zona'!E30,"-")</f>
        <v>0.45787451984635119</v>
      </c>
      <c r="E17" s="287">
        <f>IFERROR('Tablas evol EM zona'!G17-'Tablas evol EM zona'!G30,"-")</f>
        <v>-4.1548184288942025E-2</v>
      </c>
      <c r="F17" s="288">
        <f>IFERROR('Tablas evol EM zona'!I17-'Tablas evol EM zona'!I30,"-")</f>
        <v>0.10919881636564455</v>
      </c>
      <c r="G17" s="288">
        <f>IFERROR('Tablas evol EM zona'!K17-'Tablas evol EM zona'!K30,"-")</f>
        <v>7.7556407550011031E-2</v>
      </c>
      <c r="H17" s="288">
        <f>IFERROR('Tablas evol EM zona'!M17-'Tablas evol EM zona'!M30,"-")</f>
        <v>0.10304170435670024</v>
      </c>
      <c r="I17" s="287">
        <f>IFERROR('Tablas evol EM zona'!O17-'Tablas evol EM zona'!O30,"-")</f>
        <v>4.3974273653869744E-2</v>
      </c>
      <c r="J17" s="287">
        <f>IFERROR('Tablas evol EM zona'!Q17-'Tablas evol EM zona'!Q30,"-")</f>
        <v>4.2145164567058302E-2</v>
      </c>
      <c r="K17" s="287">
        <f>IFERROR('Tablas evol EM zona'!S17-'Tablas evol EM zona'!S30,"-")</f>
        <v>5.7789224002284811E-2</v>
      </c>
    </row>
    <row r="18" spans="2:11" outlineLevel="1">
      <c r="B18" s="54" t="s">
        <v>88</v>
      </c>
      <c r="C18" s="287">
        <f>IFERROR('Tablas evol EM zona'!C18-'Tablas evol EM zona'!C31,"-")</f>
        <v>-0.1347240399405587</v>
      </c>
      <c r="D18" s="287">
        <f>IFERROR('Tablas evol EM zona'!E18-'Tablas evol EM zona'!E31,"-")</f>
        <v>-0.19043706380240533</v>
      </c>
      <c r="E18" s="287">
        <f>IFERROR('Tablas evol EM zona'!G18-'Tablas evol EM zona'!G31,"-")</f>
        <v>-0.1497950819672127</v>
      </c>
      <c r="F18" s="288">
        <f>IFERROR('Tablas evol EM zona'!I18-'Tablas evol EM zona'!I31,"-")</f>
        <v>-0.19247654133802428</v>
      </c>
      <c r="G18" s="288">
        <f>IFERROR('Tablas evol EM zona'!K18-'Tablas evol EM zona'!K31,"-")</f>
        <v>0.30874224897932834</v>
      </c>
      <c r="H18" s="288">
        <f>IFERROR('Tablas evol EM zona'!M18-'Tablas evol EM zona'!M31,"-")</f>
        <v>-3.4438291245884045E-3</v>
      </c>
      <c r="I18" s="287">
        <f>IFERROR('Tablas evol EM zona'!O18-'Tablas evol EM zona'!O31,"-")</f>
        <v>-0.18086759603740887</v>
      </c>
      <c r="J18" s="287">
        <f>IFERROR('Tablas evol EM zona'!Q18-'Tablas evol EM zona'!Q31,"-")</f>
        <v>0.23299736351002132</v>
      </c>
      <c r="K18" s="287">
        <f>IFERROR('Tablas evol EM zona'!S18-'Tablas evol EM zona'!S31,"-")</f>
        <v>-4.7346209865665401E-2</v>
      </c>
    </row>
    <row r="19" spans="2:11" outlineLevel="1">
      <c r="B19" s="54" t="s">
        <v>89</v>
      </c>
      <c r="C19" s="287">
        <f>IFERROR('Tablas evol EM zona'!C19-'Tablas evol EM zona'!C32,"-")</f>
        <v>-0.78335826850189516</v>
      </c>
      <c r="D19" s="287">
        <f>IFERROR('Tablas evol EM zona'!E19-'Tablas evol EM zona'!E32,"-")</f>
        <v>-0.52060385709769275</v>
      </c>
      <c r="E19" s="287">
        <f>IFERROR('Tablas evol EM zona'!G19-'Tablas evol EM zona'!G32,"-")</f>
        <v>-0.69257926643895651</v>
      </c>
      <c r="F19" s="288">
        <f>IFERROR('Tablas evol EM zona'!I19-'Tablas evol EM zona'!I32,"-")</f>
        <v>-0.20498831282720786</v>
      </c>
      <c r="G19" s="288">
        <f>IFERROR('Tablas evol EM zona'!K19-'Tablas evol EM zona'!K32,"-")</f>
        <v>0.54382281582013015</v>
      </c>
      <c r="H19" s="288">
        <f>IFERROR('Tablas evol EM zona'!M19-'Tablas evol EM zona'!M32,"-")</f>
        <v>7.5023225688234163E-2</v>
      </c>
      <c r="I19" s="287">
        <f>IFERROR('Tablas evol EM zona'!O19-'Tablas evol EM zona'!O32,"-")</f>
        <v>-0.27240132290138419</v>
      </c>
      <c r="J19" s="287">
        <f>IFERROR('Tablas evol EM zona'!Q19-'Tablas evol EM zona'!Q32,"-")</f>
        <v>0.40068274316431207</v>
      </c>
      <c r="K19" s="287">
        <f>IFERROR('Tablas evol EM zona'!S19-'Tablas evol EM zona'!S32,"-")</f>
        <v>-5.3366025818877283E-2</v>
      </c>
    </row>
    <row r="20" spans="2:11" outlineLevel="1">
      <c r="B20" s="54" t="s">
        <v>90</v>
      </c>
      <c r="C20" s="287">
        <f>IFERROR('Tablas evol EM zona'!C20-'Tablas evol EM zona'!C33,"-")</f>
        <v>-0.33834713158663643</v>
      </c>
      <c r="D20" s="287">
        <f>IFERROR('Tablas evol EM zona'!E20-'Tablas evol EM zona'!E33,"-")</f>
        <v>-0.10864093555994003</v>
      </c>
      <c r="E20" s="287">
        <f>IFERROR('Tablas evol EM zona'!G20-'Tablas evol EM zona'!G33,"-")</f>
        <v>-0.27758243891616008</v>
      </c>
      <c r="F20" s="288">
        <f>IFERROR('Tablas evol EM zona'!I20-'Tablas evol EM zona'!I33,"-")</f>
        <v>-4.0870041449303507E-2</v>
      </c>
      <c r="G20" s="288">
        <f>IFERROR('Tablas evol EM zona'!K20-'Tablas evol EM zona'!K33,"-")</f>
        <v>0.5794662652116358</v>
      </c>
      <c r="H20" s="288">
        <f>IFERROR('Tablas evol EM zona'!M20-'Tablas evol EM zona'!M33,"-")</f>
        <v>0.1951265757236964</v>
      </c>
      <c r="I20" s="287">
        <f>IFERROR('Tablas evol EM zona'!O20-'Tablas evol EM zona'!O33,"-")</f>
        <v>-0.10103355096310285</v>
      </c>
      <c r="J20" s="287">
        <f>IFERROR('Tablas evol EM zona'!Q20-'Tablas evol EM zona'!Q33,"-")</f>
        <v>0.52831132259668934</v>
      </c>
      <c r="K20" s="287">
        <f>IFERROR('Tablas evol EM zona'!S20-'Tablas evol EM zona'!S33,"-")</f>
        <v>0.11516134485567786</v>
      </c>
    </row>
    <row r="21" spans="2:11" outlineLevel="1">
      <c r="B21" s="54" t="s">
        <v>91</v>
      </c>
      <c r="C21" s="287">
        <f>IFERROR('Tablas evol EM zona'!C21-'Tablas evol EM zona'!C34,"-")</f>
        <v>-0.13051764705882363</v>
      </c>
      <c r="D21" s="287">
        <f>IFERROR('Tablas evol EM zona'!E21-'Tablas evol EM zona'!E34,"-")</f>
        <v>-0.46367780222028987</v>
      </c>
      <c r="E21" s="287">
        <f>IFERROR('Tablas evol EM zona'!G21-'Tablas evol EM zona'!G34,"-")</f>
        <v>-0.23821957548310202</v>
      </c>
      <c r="F21" s="288">
        <f>IFERROR('Tablas evol EM zona'!I21-'Tablas evol EM zona'!I34,"-")</f>
        <v>-8.8844020215264052E-2</v>
      </c>
      <c r="G21" s="288">
        <f>IFERROR('Tablas evol EM zona'!K21-'Tablas evol EM zona'!K34,"-")</f>
        <v>-0.26292667736506825</v>
      </c>
      <c r="H21" s="288">
        <f>IFERROR('Tablas evol EM zona'!M21-'Tablas evol EM zona'!M34,"-")</f>
        <v>-0.16601614379322349</v>
      </c>
      <c r="I21" s="287">
        <f>IFERROR('Tablas evol EM zona'!O21-'Tablas evol EM zona'!O34,"-")</f>
        <v>-3.4519044519015551E-2</v>
      </c>
      <c r="J21" s="287">
        <f>IFERROR('Tablas evol EM zona'!Q21-'Tablas evol EM zona'!Q34,"-")</f>
        <v>-0.2242371700401673</v>
      </c>
      <c r="K21" s="287">
        <f>IFERROR('Tablas evol EM zona'!S21-'Tablas evol EM zona'!S34,"-")</f>
        <v>-0.11217931684364846</v>
      </c>
    </row>
    <row r="22" spans="2:11" outlineLevel="1">
      <c r="B22" s="54" t="s">
        <v>92</v>
      </c>
      <c r="C22" s="287">
        <f>IFERROR('Tablas evol EM zona'!C22-'Tablas evol EM zona'!C35,"-")</f>
        <v>0.16318294860964766</v>
      </c>
      <c r="D22" s="287">
        <f>IFERROR('Tablas evol EM zona'!E22-'Tablas evol EM zona'!E35,"-")</f>
        <v>-0.75085249667709686</v>
      </c>
      <c r="E22" s="287">
        <f>IFERROR('Tablas evol EM zona'!G22-'Tablas evol EM zona'!G35,"-")</f>
        <v>-0.15110179876335739</v>
      </c>
      <c r="F22" s="288">
        <f>IFERROR('Tablas evol EM zona'!I22-'Tablas evol EM zona'!I35,"-")</f>
        <v>-0.22225727176695109</v>
      </c>
      <c r="G22" s="288">
        <f>IFERROR('Tablas evol EM zona'!K22-'Tablas evol EM zona'!K35,"-")</f>
        <v>-0.25945265178804</v>
      </c>
      <c r="H22" s="288">
        <f>IFERROR('Tablas evol EM zona'!M22-'Tablas evol EM zona'!M35,"-")</f>
        <v>-0.23747166255569052</v>
      </c>
      <c r="I22" s="287">
        <f>IFERROR('Tablas evol EM zona'!O22-'Tablas evol EM zona'!O35,"-")</f>
        <v>-0.1855453199294157</v>
      </c>
      <c r="J22" s="287">
        <f>IFERROR('Tablas evol EM zona'!Q22-'Tablas evol EM zona'!Q35,"-")</f>
        <v>-0.32547350974693146</v>
      </c>
      <c r="K22" s="287">
        <f>IFERROR('Tablas evol EM zona'!S22-'Tablas evol EM zona'!S35,"-")</f>
        <v>-0.24405449738538287</v>
      </c>
    </row>
    <row r="23" spans="2:11" outlineLevel="1">
      <c r="B23" s="54" t="s">
        <v>93</v>
      </c>
      <c r="C23" s="287">
        <f>IFERROR('Tablas evol EM zona'!C23-'Tablas evol EM zona'!C36,"-")</f>
        <v>-0.28031006976569728</v>
      </c>
      <c r="D23" s="287">
        <f>IFERROR('Tablas evol EM zona'!E23-'Tablas evol EM zona'!E36,"-")</f>
        <v>0.37308613736230711</v>
      </c>
      <c r="E23" s="287">
        <f>IFERROR('Tablas evol EM zona'!G23-'Tablas evol EM zona'!G36,"-")</f>
        <v>-0.10158222033778586</v>
      </c>
      <c r="F23" s="288">
        <f>IFERROR('Tablas evol EM zona'!I23-'Tablas evol EM zona'!I36,"-")</f>
        <v>-0.16051943533214708</v>
      </c>
      <c r="G23" s="288">
        <f>IFERROR('Tablas evol EM zona'!K23-'Tablas evol EM zona'!K36,"-")</f>
        <v>0.16920592954509228</v>
      </c>
      <c r="H23" s="288">
        <f>IFERROR('Tablas evol EM zona'!M23-'Tablas evol EM zona'!M36,"-")</f>
        <v>-5.2852132352002812E-2</v>
      </c>
      <c r="I23" s="287">
        <f>IFERROR('Tablas evol EM zona'!O23-'Tablas evol EM zona'!O36,"-")</f>
        <v>-0.14660521331165466</v>
      </c>
      <c r="J23" s="287">
        <f>IFERROR('Tablas evol EM zona'!Q23-'Tablas evol EM zona'!Q36,"-")</f>
        <v>2.274621958654155E-2</v>
      </c>
      <c r="K23" s="287">
        <f>IFERROR('Tablas evol EM zona'!S23-'Tablas evol EM zona'!S36,"-")</f>
        <v>-0.11244154591918765</v>
      </c>
    </row>
    <row r="24" spans="2:11" outlineLevel="1">
      <c r="B24" s="54" t="s">
        <v>94</v>
      </c>
      <c r="C24" s="287">
        <f>IFERROR('Tablas evol EM zona'!C24-'Tablas evol EM zona'!C37,"-")</f>
        <v>-0.15003857280617172</v>
      </c>
      <c r="D24" s="287">
        <f>IFERROR('Tablas evol EM zona'!E24-'Tablas evol EM zona'!E37,"-")</f>
        <v>-4.900655021834055E-2</v>
      </c>
      <c r="E24" s="287">
        <f>IFERROR('Tablas evol EM zona'!G24-'Tablas evol EM zona'!G37,"-")</f>
        <v>-0.11637123745819444</v>
      </c>
      <c r="F24" s="288">
        <f>IFERROR('Tablas evol EM zona'!I24-'Tablas evol EM zona'!I37,"-")</f>
        <v>-0.52597111516537076</v>
      </c>
      <c r="G24" s="288">
        <f>IFERROR('Tablas evol EM zona'!K24-'Tablas evol EM zona'!K37,"-")</f>
        <v>-0.93029832365466003</v>
      </c>
      <c r="H24" s="288">
        <f>IFERROR('Tablas evol EM zona'!M24-'Tablas evol EM zona'!M37,"-")</f>
        <v>-0.70577873915330169</v>
      </c>
      <c r="I24" s="287">
        <f>IFERROR('Tablas evol EM zona'!O24-'Tablas evol EM zona'!O37,"-")</f>
        <v>-0.42524343742512194</v>
      </c>
      <c r="J24" s="287">
        <f>IFERROR('Tablas evol EM zona'!Q24-'Tablas evol EM zona'!Q37,"-")</f>
        <v>-0.78518388368142755</v>
      </c>
      <c r="K24" s="287">
        <f>IFERROR('Tablas evol EM zona'!S24-'Tablas evol EM zona'!S37,"-")</f>
        <v>-0.57395942028339419</v>
      </c>
    </row>
    <row r="25" spans="2:11" outlineLevel="1">
      <c r="B25" s="54" t="s">
        <v>95</v>
      </c>
      <c r="C25" s="287">
        <f>IFERROR('Tablas evol EM zona'!C25-'Tablas evol EM zona'!C38,"-")</f>
        <v>-0.15454996896337647</v>
      </c>
      <c r="D25" s="287">
        <f>IFERROR('Tablas evol EM zona'!E25-'Tablas evol EM zona'!E38,"-")</f>
        <v>-0.14157658845241272</v>
      </c>
      <c r="E25" s="287">
        <f>IFERROR('Tablas evol EM zona'!G25-'Tablas evol EM zona'!G38,"-")</f>
        <v>-0.17191087103308611</v>
      </c>
      <c r="F25" s="288">
        <f>IFERROR('Tablas evol EM zona'!I25-'Tablas evol EM zona'!I38,"-")</f>
        <v>-0.26203149374388524</v>
      </c>
      <c r="G25" s="288">
        <f>IFERROR('Tablas evol EM zona'!K25-'Tablas evol EM zona'!K38,"-")</f>
        <v>0.10030095317799592</v>
      </c>
      <c r="H25" s="288">
        <f>IFERROR('Tablas evol EM zona'!M25-'Tablas evol EM zona'!M38,"-")</f>
        <v>-0.12499997548251329</v>
      </c>
      <c r="I25" s="287">
        <f>IFERROR('Tablas evol EM zona'!O25-'Tablas evol EM zona'!O38,"-")</f>
        <v>-0.23468498542983607</v>
      </c>
      <c r="J25" s="287">
        <f>IFERROR('Tablas evol EM zona'!Q25-'Tablas evol EM zona'!Q38,"-")</f>
        <v>3.1903016539176932E-2</v>
      </c>
      <c r="K25" s="287">
        <f>IFERROR('Tablas evol EM zona'!S25-'Tablas evol EM zona'!S38,"-")</f>
        <v>-0.16314077236224556</v>
      </c>
    </row>
    <row r="26" spans="2:11" outlineLevel="1">
      <c r="B26" s="54" t="s">
        <v>96</v>
      </c>
      <c r="C26" s="287">
        <f>IFERROR('Tablas evol EM zona'!C26-'Tablas evol EM zona'!C39,"-")</f>
        <v>0.96000000000000085</v>
      </c>
      <c r="D26" s="287">
        <f>IFERROR('Tablas evol EM zona'!E26-'Tablas evol EM zona'!E39,"-")</f>
        <v>-0.25999999999999979</v>
      </c>
      <c r="E26" s="287">
        <f>IFERROR('Tablas evol EM zona'!G26-'Tablas evol EM zona'!G39,"-")</f>
        <v>0.52999999999999936</v>
      </c>
      <c r="F26" s="288">
        <f>IFERROR('Tablas evol EM zona'!I26-'Tablas evol EM zona'!I39,"-")</f>
        <v>7.7545372683585079E-2</v>
      </c>
      <c r="G26" s="288">
        <f>IFERROR('Tablas evol EM zona'!K26-'Tablas evol EM zona'!K39,"-")</f>
        <v>0.26306787521389197</v>
      </c>
      <c r="H26" s="288">
        <f>IFERROR('Tablas evol EM zona'!M26-'Tablas evol EM zona'!M39,"-")</f>
        <v>0.13421662234349441</v>
      </c>
      <c r="I26" s="287">
        <f>IFERROR('Tablas evol EM zona'!O26-'Tablas evol EM zona'!O39,"-")</f>
        <v>0.12852796120831211</v>
      </c>
      <c r="J26" s="287">
        <f>IFERROR('Tablas evol EM zona'!Q26-'Tablas evol EM zona'!Q39,"-")</f>
        <v>0.14248309602542797</v>
      </c>
      <c r="K26" s="287">
        <f>IFERROR('Tablas evol EM zona'!S26-'Tablas evol EM zona'!S39,"-")</f>
        <v>9.1010892234356433E-2</v>
      </c>
    </row>
    <row r="27" spans="2:11" outlineLevel="1">
      <c r="B27" s="54" t="s">
        <v>97</v>
      </c>
      <c r="C27" s="287">
        <f>IFERROR('Tablas evol EM zona'!C27-'Tablas evol EM zona'!C40,"-")</f>
        <v>-0.45999999999999908</v>
      </c>
      <c r="D27" s="287">
        <f>IFERROR('Tablas evol EM zona'!E27-'Tablas evol EM zona'!E40,"-")</f>
        <v>-1.5099999999999998</v>
      </c>
      <c r="E27" s="287">
        <f>IFERROR('Tablas evol EM zona'!G27-'Tablas evol EM zona'!G40,"-")</f>
        <v>-0.85000000000000142</v>
      </c>
      <c r="F27" s="288">
        <f>IFERROR('Tablas evol EM zona'!I27-'Tablas evol EM zona'!I40,"-")</f>
        <v>-0.90450775894349533</v>
      </c>
      <c r="G27" s="288">
        <f>IFERROR('Tablas evol EM zona'!K27-'Tablas evol EM zona'!K40,"-")</f>
        <v>4.120547888092041E-2</v>
      </c>
      <c r="H27" s="288">
        <f>IFERROR('Tablas evol EM zona'!M27-'Tablas evol EM zona'!M40,"-")</f>
        <v>-0.48462769164846975</v>
      </c>
      <c r="I27" s="287">
        <f>IFERROR('Tablas evol EM zona'!O27-'Tablas evol EM zona'!O40,"-")</f>
        <v>-0.72706221916349012</v>
      </c>
      <c r="J27" s="287">
        <f>IFERROR('Tablas evol EM zona'!Q27-'Tablas evol EM zona'!Q40,"-")</f>
        <v>-0.19922475192644207</v>
      </c>
      <c r="K27" s="287">
        <f>IFERROR('Tablas evol EM zona'!S27-'Tablas evol EM zona'!S40,"-")</f>
        <v>-0.54008672154370707</v>
      </c>
    </row>
    <row r="28" spans="2:11" ht="15" customHeight="1">
      <c r="B28" s="65">
        <v>2010</v>
      </c>
      <c r="C28" s="289">
        <f>IFERROR('Tablas evol EM zona'!C28-'Tablas evol EM zona'!C41,"-")</f>
        <v>-0.15257871684980362</v>
      </c>
      <c r="D28" s="289">
        <f>IFERROR('Tablas evol EM zona'!E28-'Tablas evol EM zona'!E41,"-")</f>
        <v>-0.21926832289338094</v>
      </c>
      <c r="E28" s="289">
        <f>IFERROR('Tablas evol EM zona'!G28-'Tablas evol EM zona'!G41,"-")</f>
        <v>-0.18976177874372713</v>
      </c>
      <c r="F28" s="289">
        <f>IFERROR('Tablas evol EM zona'!I28-'Tablas evol EM zona'!I41,"-")</f>
        <v>-0.22593339758439868</v>
      </c>
      <c r="G28" s="289">
        <f>IFERROR('Tablas evol EM zona'!K28-'Tablas evol EM zona'!K41,"-")</f>
        <v>-1.6745828806051577E-2</v>
      </c>
      <c r="H28" s="289">
        <f>IFERROR('Tablas evol EM zona'!M28-'Tablas evol EM zona'!M41,"-")</f>
        <v>-0.15105268239501513</v>
      </c>
      <c r="I28" s="289">
        <f>IFERROR('Tablas evol EM zona'!O28-'Tablas evol EM zona'!O41,"-")</f>
        <v>-0.20748362309691615</v>
      </c>
      <c r="J28" s="289">
        <f>IFERROR('Tablas evol EM zona'!Q28-'Tablas evol EM zona'!Q41,"-")</f>
        <v>-7.2281011679779184E-2</v>
      </c>
      <c r="K28" s="289">
        <f>IFERROR('Tablas evol EM zona'!S28-'Tablas evol EM zona'!S41,"-")</f>
        <v>-0.17455028602755984</v>
      </c>
    </row>
    <row r="29" spans="2:11" ht="15" hidden="1" customHeight="1" outlineLevel="1">
      <c r="B29" s="54" t="s">
        <v>86</v>
      </c>
      <c r="C29" s="287">
        <f>IFERROR('Tablas evol EM zona'!C29-'Tablas evol EM zona'!C42,"-")</f>
        <v>-0.13143401619818995</v>
      </c>
      <c r="D29" s="287">
        <f>IFERROR('Tablas evol EM zona'!E29-'Tablas evol EM zona'!E42,"-")</f>
        <v>-0.60120507098428355</v>
      </c>
      <c r="E29" s="287">
        <f>IFERROR('Tablas evol EM zona'!G29-'Tablas evol EM zona'!G42,"-")</f>
        <v>-0.30743103694421059</v>
      </c>
      <c r="F29" s="288">
        <f>IFERROR('Tablas evol EM zona'!I29-'Tablas evol EM zona'!I42,"-")</f>
        <v>-0.5739139458281981</v>
      </c>
      <c r="G29" s="288">
        <f>IFERROR('Tablas evol EM zona'!K29-'Tablas evol EM zona'!K42,"-")</f>
        <v>8.1845405397489301E-2</v>
      </c>
      <c r="H29" s="288">
        <f>IFERROR('Tablas evol EM zona'!M29-'Tablas evol EM zona'!M42,"-")</f>
        <v>-0.30249697290214073</v>
      </c>
      <c r="I29" s="287">
        <f>IFERROR('Tablas evol EM zona'!O29-'Tablas evol EM zona'!O42,"-")</f>
        <v>-0.34408678266794368</v>
      </c>
      <c r="J29" s="287">
        <f>IFERROR('Tablas evol EM zona'!Q29-'Tablas evol EM zona'!Q42,"-")</f>
        <v>-3.4405658325063371E-2</v>
      </c>
      <c r="K29" s="287">
        <f>IFERROR('Tablas evol EM zona'!S29-'Tablas evol EM zona'!S42,"-")</f>
        <v>-0.24934493108455857</v>
      </c>
    </row>
    <row r="30" spans="2:11" ht="15" hidden="1" customHeight="1" outlineLevel="1">
      <c r="B30" s="54" t="s">
        <v>87</v>
      </c>
      <c r="C30" s="287">
        <f>IFERROR('Tablas evol EM zona'!C30-'Tablas evol EM zona'!C43,"-")</f>
        <v>2.8376718476874174E-2</v>
      </c>
      <c r="D30" s="287">
        <f>IFERROR('Tablas evol EM zona'!E30-'Tablas evol EM zona'!E43,"-")</f>
        <v>-1.7874519846351689E-2</v>
      </c>
      <c r="E30" s="287">
        <f>IFERROR('Tablas evol EM zona'!G30-'Tablas evol EM zona'!G43,"-")</f>
        <v>-2.8451815711057371E-2</v>
      </c>
      <c r="F30" s="288">
        <f>IFERROR('Tablas evol EM zona'!I30-'Tablas evol EM zona'!I43,"-")</f>
        <v>-3.0477109765696397E-3</v>
      </c>
      <c r="G30" s="288">
        <f>IFERROR('Tablas evol EM zona'!K30-'Tablas evol EM zona'!K43,"-")</f>
        <v>0.61896632038537724</v>
      </c>
      <c r="H30" s="288">
        <f>IFERROR('Tablas evol EM zona'!M30-'Tablas evol EM zona'!M43,"-")</f>
        <v>0.24800718551765044</v>
      </c>
      <c r="I30" s="287">
        <f>IFERROR('Tablas evol EM zona'!O30-'Tablas evol EM zona'!O43,"-")</f>
        <v>5.7586759970297052E-2</v>
      </c>
      <c r="J30" s="287">
        <f>IFERROR('Tablas evol EM zona'!Q30-'Tablas evol EM zona'!Q43,"-")</f>
        <v>0.48438029593311072</v>
      </c>
      <c r="K30" s="287">
        <f>IFERROR('Tablas evol EM zona'!S30-'Tablas evol EM zona'!S43,"-")</f>
        <v>0.18277918938214022</v>
      </c>
    </row>
    <row r="31" spans="2:11" ht="15" hidden="1" customHeight="1" outlineLevel="1">
      <c r="B31" s="54" t="s">
        <v>88</v>
      </c>
      <c r="C31" s="287">
        <f>IFERROR('Tablas evol EM zona'!C31-'Tablas evol EM zona'!C44,"-")</f>
        <v>-0.75527596005944186</v>
      </c>
      <c r="D31" s="287">
        <f>IFERROR('Tablas evol EM zona'!E31-'Tablas evol EM zona'!E44,"-")</f>
        <v>-0.82956293619759425</v>
      </c>
      <c r="E31" s="287">
        <f>IFERROR('Tablas evol EM zona'!G31-'Tablas evol EM zona'!G44,"-")</f>
        <v>-0.78020491803278702</v>
      </c>
      <c r="F31" s="288">
        <f>IFERROR('Tablas evol EM zona'!I31-'Tablas evol EM zona'!I44,"-")</f>
        <v>-0.445560607133479</v>
      </c>
      <c r="G31" s="288">
        <f>IFERROR('Tablas evol EM zona'!K31-'Tablas evol EM zona'!K44,"-")</f>
        <v>-0.24011052583201664</v>
      </c>
      <c r="H31" s="288">
        <f>IFERROR('Tablas evol EM zona'!M31-'Tablas evol EM zona'!M44,"-")</f>
        <v>-0.36037580869627295</v>
      </c>
      <c r="I31" s="287">
        <f>IFERROR('Tablas evol EM zona'!O31-'Tablas evol EM zona'!O44,"-")</f>
        <v>-0.33369121226230103</v>
      </c>
      <c r="J31" s="287">
        <f>IFERROR('Tablas evol EM zona'!Q31-'Tablas evol EM zona'!Q44,"-")</f>
        <v>-0.33378897410126651</v>
      </c>
      <c r="K31" s="287">
        <f>IFERROR('Tablas evol EM zona'!S31-'Tablas evol EM zona'!S44,"-")</f>
        <v>-0.34152400107212966</v>
      </c>
    </row>
    <row r="32" spans="2:11" ht="15" hidden="1" customHeight="1" outlineLevel="1">
      <c r="B32" s="54" t="s">
        <v>89</v>
      </c>
      <c r="C32" s="287">
        <f>IFERROR('Tablas evol EM zona'!C32-'Tablas evol EM zona'!C45,"-")</f>
        <v>-0.17999999999999972</v>
      </c>
      <c r="D32" s="287">
        <f>IFERROR('Tablas evol EM zona'!E32-'Tablas evol EM zona'!E45,"-")</f>
        <v>-0.71999999999999975</v>
      </c>
      <c r="E32" s="287">
        <f>IFERROR('Tablas evol EM zona'!G32-'Tablas evol EM zona'!G45,"-")</f>
        <v>-0.35999999999999943</v>
      </c>
      <c r="F32" s="288">
        <f>IFERROR('Tablas evol EM zona'!I32-'Tablas evol EM zona'!I45,"-")</f>
        <v>-0.27299240428061822</v>
      </c>
      <c r="G32" s="288">
        <f>IFERROR('Tablas evol EM zona'!K32-'Tablas evol EM zona'!K45,"-")</f>
        <v>-0.46652163776223965</v>
      </c>
      <c r="H32" s="288">
        <f>IFERROR('Tablas evol EM zona'!M32-'Tablas evol EM zona'!M45,"-")</f>
        <v>-0.35056312750501384</v>
      </c>
      <c r="I32" s="287">
        <f>IFERROR('Tablas evol EM zona'!O32-'Tablas evol EM zona'!O45,"-")</f>
        <v>-9.1512638643562738E-2</v>
      </c>
      <c r="J32" s="287">
        <f>IFERROR('Tablas evol EM zona'!Q32-'Tablas evol EM zona'!Q45,"-")</f>
        <v>-0.44065285536221666</v>
      </c>
      <c r="K32" s="287">
        <f>IFERROR('Tablas evol EM zona'!S32-'Tablas evol EM zona'!S45,"-")</f>
        <v>-0.21702075706506818</v>
      </c>
    </row>
    <row r="33" spans="2:11" ht="15" hidden="1" customHeight="1" outlineLevel="1">
      <c r="B33" s="54" t="s">
        <v>90</v>
      </c>
      <c r="C33" s="287">
        <f>IFERROR('Tablas evol EM zona'!C33-'Tablas evol EM zona'!C46,"-")</f>
        <v>-0.3100000000000005</v>
      </c>
      <c r="D33" s="287">
        <f>IFERROR('Tablas evol EM zona'!E33-'Tablas evol EM zona'!E46,"-")</f>
        <v>-0.79999999999999982</v>
      </c>
      <c r="E33" s="287">
        <f>IFERROR('Tablas evol EM zona'!G33-'Tablas evol EM zona'!G46,"-")</f>
        <v>-0.49000000000000021</v>
      </c>
      <c r="F33" s="288">
        <f>IFERROR('Tablas evol EM zona'!I33-'Tablas evol EM zona'!I46,"-")</f>
        <v>-0.24180206705925755</v>
      </c>
      <c r="G33" s="288">
        <f>IFERROR('Tablas evol EM zona'!K33-'Tablas evol EM zona'!K46,"-")</f>
        <v>-0.15216790668887192</v>
      </c>
      <c r="H33" s="288">
        <f>IFERROR('Tablas evol EM zona'!M33-'Tablas evol EM zona'!M46,"-")</f>
        <v>-0.20474199130310922</v>
      </c>
      <c r="I33" s="287">
        <f>IFERROR('Tablas evol EM zona'!O33-'Tablas evol EM zona'!O46,"-")</f>
        <v>-0.1495552246762033</v>
      </c>
      <c r="J33" s="287">
        <f>IFERROR('Tablas evol EM zona'!Q33-'Tablas evol EM zona'!Q46,"-")</f>
        <v>-0.21698179020839881</v>
      </c>
      <c r="K33" s="287">
        <f>IFERROR('Tablas evol EM zona'!S33-'Tablas evol EM zona'!S46,"-")</f>
        <v>-0.18507603992445709</v>
      </c>
    </row>
    <row r="34" spans="2:11" ht="15" hidden="1" customHeight="1" outlineLevel="1">
      <c r="B34" s="54" t="s">
        <v>91</v>
      </c>
      <c r="C34" s="287">
        <f>IFERROR('Tablas evol EM zona'!C34-'Tablas evol EM zona'!C47,"-")</f>
        <v>-0.5</v>
      </c>
      <c r="D34" s="287">
        <f>IFERROR('Tablas evol EM zona'!E34-'Tablas evol EM zona'!E47,"-")</f>
        <v>-0.65000000000000036</v>
      </c>
      <c r="E34" s="287">
        <f>IFERROR('Tablas evol EM zona'!G34-'Tablas evol EM zona'!G47,"-")</f>
        <v>-0.55999999999999961</v>
      </c>
      <c r="F34" s="288">
        <f>IFERROR('Tablas evol EM zona'!I34-'Tablas evol EM zona'!I47,"-")</f>
        <v>-0.81723134480867987</v>
      </c>
      <c r="G34" s="288">
        <f>IFERROR('Tablas evol EM zona'!K34-'Tablas evol EM zona'!K47,"-")</f>
        <v>-1.2740168386172019</v>
      </c>
      <c r="H34" s="288">
        <f>IFERROR('Tablas evol EM zona'!M34-'Tablas evol EM zona'!M47,"-")</f>
        <v>-1.0171376188321801</v>
      </c>
      <c r="I34" s="287">
        <f>IFERROR('Tablas evol EM zona'!O34-'Tablas evol EM zona'!O47,"-")</f>
        <v>-0.59771187070422815</v>
      </c>
      <c r="J34" s="287">
        <f>IFERROR('Tablas evol EM zona'!Q34-'Tablas evol EM zona'!Q47,"-")</f>
        <v>-1.1273458897317878</v>
      </c>
      <c r="K34" s="287">
        <f>IFERROR('Tablas evol EM zona'!S34-'Tablas evol EM zona'!S47,"-")</f>
        <v>-0.81052783204716672</v>
      </c>
    </row>
    <row r="35" spans="2:11" ht="15" hidden="1" customHeight="1" outlineLevel="1">
      <c r="B35" s="54" t="s">
        <v>92</v>
      </c>
      <c r="C35" s="287">
        <f>IFERROR('Tablas evol EM zona'!C35-'Tablas evol EM zona'!C48,"-")</f>
        <v>-0.39832267361023277</v>
      </c>
      <c r="D35" s="287">
        <f>IFERROR('Tablas evol EM zona'!E35-'Tablas evol EM zona'!E48,"-")</f>
        <v>-0.48026993373949356</v>
      </c>
      <c r="E35" s="287">
        <f>IFERROR('Tablas evol EM zona'!G35-'Tablas evol EM zona'!G48,"-")</f>
        <v>-0.42103861775514151</v>
      </c>
      <c r="F35" s="288">
        <f>IFERROR('Tablas evol EM zona'!I35-'Tablas evol EM zona'!I48,"-")</f>
        <v>-0.16072167395149783</v>
      </c>
      <c r="G35" s="288">
        <f>IFERROR('Tablas evol EM zona'!K35-'Tablas evol EM zona'!K48,"-")</f>
        <v>-0.6028524030535749</v>
      </c>
      <c r="H35" s="288">
        <f>IFERROR('Tablas evol EM zona'!M35-'Tablas evol EM zona'!M48,"-")</f>
        <v>-0.35259944095220419</v>
      </c>
      <c r="I35" s="287">
        <f>IFERROR('Tablas evol EM zona'!O35-'Tablas evol EM zona'!O48,"-")</f>
        <v>-0.15196295479627597</v>
      </c>
      <c r="J35" s="287">
        <f>IFERROR('Tablas evol EM zona'!Q35-'Tablas evol EM zona'!Q48,"-")</f>
        <v>-0.60405211872064335</v>
      </c>
      <c r="K35" s="287">
        <f>IFERROR('Tablas evol EM zona'!S35-'Tablas evol EM zona'!S48,"-")</f>
        <v>-0.32991360686646143</v>
      </c>
    </row>
    <row r="36" spans="2:11" ht="15" hidden="1" customHeight="1" outlineLevel="1">
      <c r="B36" s="54" t="s">
        <v>93</v>
      </c>
      <c r="C36" s="287">
        <f>IFERROR('Tablas evol EM zona'!C36-'Tablas evol EM zona'!C49,"-")</f>
        <v>-3.0000000000000249E-2</v>
      </c>
      <c r="D36" s="287">
        <f>IFERROR('Tablas evol EM zona'!E36-'Tablas evol EM zona'!E49,"-")</f>
        <v>-0.25999999999999979</v>
      </c>
      <c r="E36" s="287">
        <f>IFERROR('Tablas evol EM zona'!G36-'Tablas evol EM zona'!G49,"-")</f>
        <v>-0.10999999999999943</v>
      </c>
      <c r="F36" s="288">
        <f>IFERROR('Tablas evol EM zona'!I36-'Tablas evol EM zona'!I49,"-")</f>
        <v>-0.23026740847645133</v>
      </c>
      <c r="G36" s="288">
        <f>IFERROR('Tablas evol EM zona'!K36-'Tablas evol EM zona'!K49,"-")</f>
        <v>-0.61999880106223149</v>
      </c>
      <c r="H36" s="288">
        <f>IFERROR('Tablas evol EM zona'!M36-'Tablas evol EM zona'!M49,"-")</f>
        <v>-0.38216780283258611</v>
      </c>
      <c r="I36" s="287">
        <f>IFERROR('Tablas evol EM zona'!O36-'Tablas evol EM zona'!O49,"-")</f>
        <v>-0.13075903324522198</v>
      </c>
      <c r="J36" s="287">
        <f>IFERROR('Tablas evol EM zona'!Q36-'Tablas evol EM zona'!Q49,"-")</f>
        <v>-0.51162488603454825</v>
      </c>
      <c r="K36" s="287">
        <f>IFERROR('Tablas evol EM zona'!S36-'Tablas evol EM zona'!S49,"-")</f>
        <v>-0.26784965291272389</v>
      </c>
    </row>
    <row r="37" spans="2:11" ht="15" hidden="1" customHeight="1" outlineLevel="1">
      <c r="B37" s="54" t="s">
        <v>94</v>
      </c>
      <c r="C37" s="287">
        <f>IFERROR('Tablas evol EM zona'!C37-'Tablas evol EM zona'!C50,"-")</f>
        <v>-1.5599999999999996</v>
      </c>
      <c r="D37" s="287">
        <f>IFERROR('Tablas evol EM zona'!E37-'Tablas evol EM zona'!E50,"-")</f>
        <v>-1.58</v>
      </c>
      <c r="E37" s="287">
        <f>IFERROR('Tablas evol EM zona'!G37-'Tablas evol EM zona'!G50,"-")</f>
        <v>-1.58</v>
      </c>
      <c r="F37" s="288">
        <f>IFERROR('Tablas evol EM zona'!I37-'Tablas evol EM zona'!I50,"-")</f>
        <v>-0.87913307240210781</v>
      </c>
      <c r="G37" s="288">
        <f>IFERROR('Tablas evol EM zona'!K37-'Tablas evol EM zona'!K50,"-")</f>
        <v>-1.1779683821771334</v>
      </c>
      <c r="H37" s="288">
        <f>IFERROR('Tablas evol EM zona'!M37-'Tablas evol EM zona'!M50,"-")</f>
        <v>-0.99658488854704519</v>
      </c>
      <c r="I37" s="287">
        <f>IFERROR('Tablas evol EM zona'!O37-'Tablas evol EM zona'!O50,"-")</f>
        <v>-0.84750200803790321</v>
      </c>
      <c r="J37" s="287">
        <f>IFERROR('Tablas evol EM zona'!Q37-'Tablas evol EM zona'!Q50,"-")</f>
        <v>-1.2266182343505418</v>
      </c>
      <c r="K37" s="287">
        <f>IFERROR('Tablas evol EM zona'!S37-'Tablas evol EM zona'!S50,"-")</f>
        <v>-0.98068060153978198</v>
      </c>
    </row>
    <row r="38" spans="2:11" ht="15" hidden="1" customHeight="1" outlineLevel="1">
      <c r="B38" s="54" t="s">
        <v>95</v>
      </c>
      <c r="C38" s="287">
        <f>IFERROR('Tablas evol EM zona'!C38-'Tablas evol EM zona'!C51,"-")</f>
        <v>1.21</v>
      </c>
      <c r="D38" s="287">
        <f>IFERROR('Tablas evol EM zona'!E38-'Tablas evol EM zona'!E51,"-")</f>
        <v>0.29000000000000092</v>
      </c>
      <c r="E38" s="287">
        <f>IFERROR('Tablas evol EM zona'!G38-'Tablas evol EM zona'!G51,"-")</f>
        <v>0.91999999999999993</v>
      </c>
      <c r="F38" s="288">
        <f>IFERROR('Tablas evol EM zona'!I38-'Tablas evol EM zona'!I51,"-")</f>
        <v>0.28337695438373611</v>
      </c>
      <c r="G38" s="288">
        <f>IFERROR('Tablas evol EM zona'!K38-'Tablas evol EM zona'!K51,"-")</f>
        <v>-0.18465093527676224</v>
      </c>
      <c r="H38" s="288">
        <f>IFERROR('Tablas evol EM zona'!M38-'Tablas evol EM zona'!M51,"-")</f>
        <v>8.1705545878184793E-2</v>
      </c>
      <c r="I38" s="287">
        <f>IFERROR('Tablas evol EM zona'!O38-'Tablas evol EM zona'!O51,"-")</f>
        <v>0.36523768399174017</v>
      </c>
      <c r="J38" s="287">
        <f>IFERROR('Tablas evol EM zona'!Q38-'Tablas evol EM zona'!Q51,"-")</f>
        <v>-0.11958974280620538</v>
      </c>
      <c r="K38" s="287">
        <f>IFERROR('Tablas evol EM zona'!S38-'Tablas evol EM zona'!S51,"-")</f>
        <v>0.18320119444637939</v>
      </c>
    </row>
    <row r="39" spans="2:11" ht="15" hidden="1" customHeight="1" outlineLevel="1">
      <c r="B39" s="54" t="s">
        <v>96</v>
      </c>
      <c r="C39" s="287">
        <f>IFERROR('Tablas evol EM zona'!C39-'Tablas evol EM zona'!C52,"-")</f>
        <v>-0.23000000000000043</v>
      </c>
      <c r="D39" s="287">
        <f>IFERROR('Tablas evol EM zona'!E39-'Tablas evol EM zona'!E52,"-")</f>
        <v>-0.40000000000000036</v>
      </c>
      <c r="E39" s="287">
        <f>IFERROR('Tablas evol EM zona'!G39-'Tablas evol EM zona'!G52,"-")</f>
        <v>-0.23000000000000043</v>
      </c>
      <c r="F39" s="288">
        <f>IFERROR('Tablas evol EM zona'!I39-'Tablas evol EM zona'!I52,"-")</f>
        <v>-0.14724556442667414</v>
      </c>
      <c r="G39" s="288">
        <f>IFERROR('Tablas evol EM zona'!K39-'Tablas evol EM zona'!K52,"-")</f>
        <v>0.24539392850557817</v>
      </c>
      <c r="H39" s="288">
        <f>IFERROR('Tablas evol EM zona'!M39-'Tablas evol EM zona'!M52,"-")</f>
        <v>1.980270616019375E-2</v>
      </c>
      <c r="I39" s="287">
        <f>IFERROR('Tablas evol EM zona'!O39-'Tablas evol EM zona'!O52,"-")</f>
        <v>-7.5831032424845013E-2</v>
      </c>
      <c r="J39" s="287">
        <f>IFERROR('Tablas evol EM zona'!Q39-'Tablas evol EM zona'!Q52,"-")</f>
        <v>0.18231226240488674</v>
      </c>
      <c r="K39" s="287">
        <f>IFERROR('Tablas evol EM zona'!S39-'Tablas evol EM zona'!S52,"-")</f>
        <v>1.1223057665395331E-2</v>
      </c>
    </row>
    <row r="40" spans="2:11" ht="15" hidden="1" customHeight="1" outlineLevel="1">
      <c r="B40" s="54" t="s">
        <v>97</v>
      </c>
      <c r="C40" s="287">
        <f>IFERROR('Tablas evol EM zona'!C40-'Tablas evol EM zona'!C53,"-")</f>
        <v>0.91000000000000014</v>
      </c>
      <c r="D40" s="287">
        <f>IFERROR('Tablas evol EM zona'!E40-'Tablas evol EM zona'!E53,"-")</f>
        <v>2.9999999999999361E-2</v>
      </c>
      <c r="E40" s="287">
        <f>IFERROR('Tablas evol EM zona'!G40-'Tablas evol EM zona'!G53,"-")</f>
        <v>0.62000000000000099</v>
      </c>
      <c r="F40" s="288">
        <f>IFERROR('Tablas evol EM zona'!I40-'Tablas evol EM zona'!I53,"-")</f>
        <v>-1.3759821032293118E-2</v>
      </c>
      <c r="G40" s="288">
        <f>IFERROR('Tablas evol EM zona'!K40-'Tablas evol EM zona'!K53,"-")</f>
        <v>-1.1679674466206276</v>
      </c>
      <c r="H40" s="288">
        <f>IFERROR('Tablas evol EM zona'!M40-'Tablas evol EM zona'!M53,"-")</f>
        <v>-0.54351976928127854</v>
      </c>
      <c r="I40" s="287">
        <f>IFERROR('Tablas evol EM zona'!O40-'Tablas evol EM zona'!O53,"-")</f>
        <v>0.20892156471648171</v>
      </c>
      <c r="J40" s="287">
        <f>IFERROR('Tablas evol EM zona'!Q40-'Tablas evol EM zona'!Q53,"-")</f>
        <v>-1.0245406855186321</v>
      </c>
      <c r="K40" s="287">
        <f>IFERROR('Tablas evol EM zona'!S40-'Tablas evol EM zona'!S53,"-")</f>
        <v>-0.28937282598164771</v>
      </c>
    </row>
    <row r="41" spans="2:11" collapsed="1">
      <c r="B41" s="68">
        <v>2009</v>
      </c>
      <c r="C41" s="290">
        <f>IFERROR('Tablas evol EM zona'!C41-'Tablas evol EM zona'!C54,"-")</f>
        <v>-0.17155918019720229</v>
      </c>
      <c r="D41" s="290">
        <f>IFERROR('Tablas evol EM zona'!E41-'Tablas evol EM zona'!E54,"-")</f>
        <v>-0.45222606590315095</v>
      </c>
      <c r="E41" s="290">
        <f>IFERROR('Tablas evol EM zona'!G41-'Tablas evol EM zona'!G54,"-")</f>
        <v>-0.27277701344407568</v>
      </c>
      <c r="F41" s="290">
        <f>IFERROR('Tablas evol EM zona'!I41-'Tablas evol EM zona'!I54,"-")</f>
        <v>-0.2975138273765765</v>
      </c>
      <c r="G41" s="290">
        <f>IFERROR('Tablas evol EM zona'!K41-'Tablas evol EM zona'!K54,"-")</f>
        <v>-0.39408548699252322</v>
      </c>
      <c r="H41" s="290">
        <f>IFERROR('Tablas evol EM zona'!M41-'Tablas evol EM zona'!M54,"-")</f>
        <v>-0.34443394192406984</v>
      </c>
      <c r="I41" s="290">
        <f>IFERROR('Tablas evol EM zona'!O41-'Tablas evol EM zona'!O54,"-")</f>
        <v>-0.17987774204766449</v>
      </c>
      <c r="J41" s="290">
        <f>IFERROR('Tablas evol EM zona'!Q41-'Tablas evol EM zona'!Q54,"-")</f>
        <v>-0.40504562659523557</v>
      </c>
      <c r="K41" s="290">
        <f>IFERROR('Tablas evol EM zona'!S41-'Tablas evol EM zona'!S54,"-")</f>
        <v>-0.27434471765047785</v>
      </c>
    </row>
    <row r="42" spans="2:11" ht="15" hidden="1" customHeight="1" outlineLevel="1">
      <c r="B42" s="54" t="s">
        <v>86</v>
      </c>
      <c r="C42" s="287">
        <f>IFERROR('Tablas evol EM zona'!C42-'Tablas evol EM zona'!C55,"-")</f>
        <v>0.61000000000000032</v>
      </c>
      <c r="D42" s="287">
        <f>IFERROR('Tablas evol EM zona'!E42-'Tablas evol EM zona'!E55,"-")</f>
        <v>9.9999999999997868E-3</v>
      </c>
      <c r="E42" s="287">
        <f>IFERROR('Tablas evol EM zona'!G42-'Tablas evol EM zona'!G55,"-")</f>
        <v>0.37999999999999901</v>
      </c>
      <c r="F42" s="288">
        <f>IFERROR('Tablas evol EM zona'!I42-'Tablas evol EM zona'!I55,"-")</f>
        <v>4.3601237274977223E-3</v>
      </c>
      <c r="G42" s="288">
        <f>IFERROR('Tablas evol EM zona'!K42-'Tablas evol EM zona'!K55,"-")</f>
        <v>-0.41351169797955833</v>
      </c>
      <c r="H42" s="288">
        <f>IFERROR('Tablas evol EM zona'!M42-'Tablas evol EM zona'!M55,"-")</f>
        <v>-0.19550582618449397</v>
      </c>
      <c r="I42" s="287">
        <f>IFERROR('Tablas evol EM zona'!O42-'Tablas evol EM zona'!O55,"-")</f>
        <v>0.13958468638461952</v>
      </c>
      <c r="J42" s="287">
        <f>IFERROR('Tablas evol EM zona'!Q42-'Tablas evol EM zona'!Q55,"-")</f>
        <v>-0.36060660263396827</v>
      </c>
      <c r="K42" s="287">
        <f>IFERROR('Tablas evol EM zona'!S42-'Tablas evol EM zona'!S55,"-")</f>
        <v>-7.8654324528276476E-2</v>
      </c>
    </row>
    <row r="43" spans="2:11" ht="15" hidden="1" customHeight="1" outlineLevel="1">
      <c r="B43" s="54" t="s">
        <v>87</v>
      </c>
      <c r="C43" s="287">
        <f>IFERROR('Tablas evol EM zona'!C43-'Tablas evol EM zona'!C56,"-")</f>
        <v>0.16999999999999993</v>
      </c>
      <c r="D43" s="287">
        <f>IFERROR('Tablas evol EM zona'!E43-'Tablas evol EM zona'!E56,"-")</f>
        <v>-0.34999999999999964</v>
      </c>
      <c r="E43" s="287">
        <f>IFERROR('Tablas evol EM zona'!G43-'Tablas evol EM zona'!G56,"-")</f>
        <v>2.9999999999999361E-2</v>
      </c>
      <c r="F43" s="288">
        <f>IFERROR('Tablas evol EM zona'!I43-'Tablas evol EM zona'!I56,"-")</f>
        <v>-6.438831560778624E-3</v>
      </c>
      <c r="G43" s="288">
        <f>IFERROR('Tablas evol EM zona'!K43-'Tablas evol EM zona'!K56,"-")</f>
        <v>-0.24649223123271646</v>
      </c>
      <c r="H43" s="288">
        <f>IFERROR('Tablas evol EM zona'!M43-'Tablas evol EM zona'!M56,"-")</f>
        <v>-0.11650521979042061</v>
      </c>
      <c r="I43" s="287">
        <f>IFERROR('Tablas evol EM zona'!O43-'Tablas evol EM zona'!O56,"-")</f>
        <v>1.0109268589761911E-3</v>
      </c>
      <c r="J43" s="287">
        <f>IFERROR('Tablas evol EM zona'!Q43-'Tablas evol EM zona'!Q56,"-")</f>
        <v>-0.24363687997025885</v>
      </c>
      <c r="K43" s="287">
        <f>IFERROR('Tablas evol EM zona'!S43-'Tablas evol EM zona'!S56,"-")</f>
        <v>-9.6316581895286468E-2</v>
      </c>
    </row>
    <row r="44" spans="2:11" ht="15" hidden="1" customHeight="1" outlineLevel="1">
      <c r="B44" s="54" t="s">
        <v>88</v>
      </c>
      <c r="C44" s="287">
        <f>IFERROR('Tablas evol EM zona'!C44-'Tablas evol EM zona'!C57,"-")</f>
        <v>0.71999999999999975</v>
      </c>
      <c r="D44" s="287">
        <f>IFERROR('Tablas evol EM zona'!E44-'Tablas evol EM zona'!E57,"-")</f>
        <v>0.45999999999999996</v>
      </c>
      <c r="E44" s="287">
        <f>IFERROR('Tablas evol EM zona'!G44-'Tablas evol EM zona'!G57,"-")</f>
        <v>0.62000000000000011</v>
      </c>
      <c r="F44" s="288">
        <f>IFERROR('Tablas evol EM zona'!I44-'Tablas evol EM zona'!I57,"-")</f>
        <v>0.29899210071610582</v>
      </c>
      <c r="G44" s="288">
        <f>IFERROR('Tablas evol EM zona'!K44-'Tablas evol EM zona'!K57,"-")</f>
        <v>-0.39497832340446148</v>
      </c>
      <c r="H44" s="288">
        <f>IFERROR('Tablas evol EM zona'!M44-'Tablas evol EM zona'!M57,"-")</f>
        <v>-6.0015392652870148E-3</v>
      </c>
      <c r="I44" s="287">
        <f>IFERROR('Tablas evol EM zona'!O44-'Tablas evol EM zona'!O57,"-")</f>
        <v>0.28189813086283699</v>
      </c>
      <c r="J44" s="287">
        <f>IFERROR('Tablas evol EM zona'!Q44-'Tablas evol EM zona'!Q57,"-")</f>
        <v>-0.23946534230843763</v>
      </c>
      <c r="K44" s="287">
        <f>IFERROR('Tablas evol EM zona'!S44-'Tablas evol EM zona'!S57,"-")</f>
        <v>7.2366068803741967E-2</v>
      </c>
    </row>
    <row r="45" spans="2:11" ht="15" hidden="1" customHeight="1" outlineLevel="1">
      <c r="B45" s="54" t="s">
        <v>89</v>
      </c>
      <c r="C45" s="287">
        <f>IFERROR('Tablas evol EM zona'!C45-'Tablas evol EM zona'!C58,"-")</f>
        <v>0.49000000000000021</v>
      </c>
      <c r="D45" s="287">
        <f>IFERROR('Tablas evol EM zona'!E45-'Tablas evol EM zona'!E58,"-")</f>
        <v>3.0000000000000249E-2</v>
      </c>
      <c r="E45" s="287">
        <f>IFERROR('Tablas evol EM zona'!G45-'Tablas evol EM zona'!G58,"-")</f>
        <v>0.34999999999999964</v>
      </c>
      <c r="F45" s="288">
        <f>IFERROR('Tablas evol EM zona'!I45-'Tablas evol EM zona'!I58,"-")</f>
        <v>0.17261946873954859</v>
      </c>
      <c r="G45" s="288">
        <f>IFERROR('Tablas evol EM zona'!K45-'Tablas evol EM zona'!K58,"-")</f>
        <v>-0.27195811408413739</v>
      </c>
      <c r="H45" s="288">
        <f>IFERROR('Tablas evol EM zona'!M45-'Tablas evol EM zona'!M58,"-")</f>
        <v>-7.9055175404434408E-3</v>
      </c>
      <c r="I45" s="287">
        <f>IFERROR('Tablas evol EM zona'!O45-'Tablas evol EM zona'!O58,"-")</f>
        <v>0.15208402542605359</v>
      </c>
      <c r="J45" s="287">
        <f>IFERROR('Tablas evol EM zona'!Q45-'Tablas evol EM zona'!Q58,"-")</f>
        <v>-0.18323349499245722</v>
      </c>
      <c r="K45" s="287">
        <f>IFERROR('Tablas evol EM zona'!S45-'Tablas evol EM zona'!S58,"-")</f>
        <v>3.0160891737101458E-2</v>
      </c>
    </row>
    <row r="46" spans="2:11" ht="15" hidden="1" customHeight="1" outlineLevel="1">
      <c r="B46" s="54" t="s">
        <v>90</v>
      </c>
      <c r="C46" s="287">
        <f>IFERROR('Tablas evol EM zona'!C46-'Tablas evol EM zona'!C59,"-")</f>
        <v>0.15000000000000036</v>
      </c>
      <c r="D46" s="287">
        <f>IFERROR('Tablas evol EM zona'!E46-'Tablas evol EM zona'!E59,"-")</f>
        <v>0.25999999999999979</v>
      </c>
      <c r="E46" s="287">
        <f>IFERROR('Tablas evol EM zona'!G46-'Tablas evol EM zona'!G59,"-")</f>
        <v>0.20000000000000018</v>
      </c>
      <c r="F46" s="288">
        <f>IFERROR('Tablas evol EM zona'!I46-'Tablas evol EM zona'!I59,"-")</f>
        <v>-0.40090805625026515</v>
      </c>
      <c r="G46" s="288">
        <f>IFERROR('Tablas evol EM zona'!K46-'Tablas evol EM zona'!K59,"-")</f>
        <v>-0.22285231120383386</v>
      </c>
      <c r="H46" s="288">
        <f>IFERROR('Tablas evol EM zona'!M46-'Tablas evol EM zona'!M59,"-")</f>
        <v>-0.32161111773817908</v>
      </c>
      <c r="I46" s="287">
        <f>IFERROR('Tablas evol EM zona'!O46-'Tablas evol EM zona'!O59,"-")</f>
        <v>-0.25143780572240537</v>
      </c>
      <c r="J46" s="287">
        <f>IFERROR('Tablas evol EM zona'!Q46-'Tablas evol EM zona'!Q59,"-")</f>
        <v>-8.9417909789714756E-2</v>
      </c>
      <c r="K46" s="287">
        <f>IFERROR('Tablas evol EM zona'!S46-'Tablas evol EM zona'!S59,"-")</f>
        <v>-0.18649172559244498</v>
      </c>
    </row>
    <row r="47" spans="2:11" ht="15" hidden="1" customHeight="1" outlineLevel="1">
      <c r="B47" s="54" t="s">
        <v>91</v>
      </c>
      <c r="C47" s="287">
        <f>IFERROR('Tablas evol EM zona'!C47-'Tablas evol EM zona'!C60,"-")</f>
        <v>0.25999999999999979</v>
      </c>
      <c r="D47" s="287">
        <f>IFERROR('Tablas evol EM zona'!E47-'Tablas evol EM zona'!E60,"-")</f>
        <v>0.15000000000000036</v>
      </c>
      <c r="E47" s="287">
        <f>IFERROR('Tablas evol EM zona'!G47-'Tablas evol EM zona'!G60,"-")</f>
        <v>0.21999999999999975</v>
      </c>
      <c r="F47" s="288">
        <f>IFERROR('Tablas evol EM zona'!I47-'Tablas evol EM zona'!I60,"-")</f>
        <v>0.36143971545947906</v>
      </c>
      <c r="G47" s="288">
        <f>IFERROR('Tablas evol EM zona'!K47-'Tablas evol EM zona'!K60,"-")</f>
        <v>2.4941404722600424E-2</v>
      </c>
      <c r="H47" s="288">
        <f>IFERROR('Tablas evol EM zona'!M47-'Tablas evol EM zona'!M60,"-")</f>
        <v>0.2131540728605561</v>
      </c>
      <c r="I47" s="287">
        <f>IFERROR('Tablas evol EM zona'!O47-'Tablas evol EM zona'!O60,"-")</f>
        <v>0.30634772456332904</v>
      </c>
      <c r="J47" s="287">
        <f>IFERROR('Tablas evol EM zona'!Q47-'Tablas evol EM zona'!Q60,"-")</f>
        <v>0.12695537431537041</v>
      </c>
      <c r="K47" s="287">
        <f>IFERROR('Tablas evol EM zona'!S47-'Tablas evol EM zona'!S60,"-")</f>
        <v>0.23258823367552051</v>
      </c>
    </row>
    <row r="48" spans="2:11" ht="15" hidden="1" customHeight="1" outlineLevel="1">
      <c r="B48" s="54" t="s">
        <v>92</v>
      </c>
      <c r="C48" s="287">
        <f>IFERROR('Tablas evol EM zona'!C48-'Tablas evol EM zona'!C61,"-")</f>
        <v>0.55999999999999961</v>
      </c>
      <c r="D48" s="287">
        <f>IFERROR('Tablas evol EM zona'!E48-'Tablas evol EM zona'!E61,"-")</f>
        <v>0.79</v>
      </c>
      <c r="E48" s="287">
        <f>IFERROR('Tablas evol EM zona'!G48-'Tablas evol EM zona'!G61,"-")</f>
        <v>0.62999999999999989</v>
      </c>
      <c r="F48" s="288">
        <f>IFERROR('Tablas evol EM zona'!I48-'Tablas evol EM zona'!I61,"-")</f>
        <v>0.4595652389268885</v>
      </c>
      <c r="G48" s="288">
        <f>IFERROR('Tablas evol EM zona'!K48-'Tablas evol EM zona'!K61,"-")</f>
        <v>0.77574020556347634</v>
      </c>
      <c r="H48" s="288">
        <f>IFERROR('Tablas evol EM zona'!M48-'Tablas evol EM zona'!M61,"-")</f>
        <v>0.58717591921965351</v>
      </c>
      <c r="I48" s="287">
        <f>IFERROR('Tablas evol EM zona'!O48-'Tablas evol EM zona'!O61,"-")</f>
        <v>0.39320717837884533</v>
      </c>
      <c r="J48" s="287">
        <f>IFERROR('Tablas evol EM zona'!Q48-'Tablas evol EM zona'!Q61,"-")</f>
        <v>0.81289185575129963</v>
      </c>
      <c r="K48" s="287">
        <f>IFERROR('Tablas evol EM zona'!S48-'Tablas evol EM zona'!S61,"-")</f>
        <v>0.54770399480467091</v>
      </c>
    </row>
    <row r="49" spans="2:11" ht="15" hidden="1" customHeight="1" outlineLevel="1">
      <c r="B49" s="54" t="s">
        <v>93</v>
      </c>
      <c r="C49" s="287">
        <f>IFERROR('Tablas evol EM zona'!C49-'Tablas evol EM zona'!C62,"-")</f>
        <v>-2.0000000000000462E-2</v>
      </c>
      <c r="D49" s="287">
        <f>IFERROR('Tablas evol EM zona'!E49-'Tablas evol EM zona'!E62,"-")</f>
        <v>-0.22000000000000064</v>
      </c>
      <c r="E49" s="287">
        <f>IFERROR('Tablas evol EM zona'!G49-'Tablas evol EM zona'!G62,"-")</f>
        <v>-8.0000000000000071E-2</v>
      </c>
      <c r="F49" s="288">
        <f>IFERROR('Tablas evol EM zona'!I49-'Tablas evol EM zona'!I62,"-")</f>
        <v>-0.78576881364737261</v>
      </c>
      <c r="G49" s="288">
        <f>IFERROR('Tablas evol EM zona'!K49-'Tablas evol EM zona'!K62,"-")</f>
        <v>-1.2305954572978752</v>
      </c>
      <c r="H49" s="288">
        <f>IFERROR('Tablas evol EM zona'!M49-'Tablas evol EM zona'!M62,"-")</f>
        <v>-0.99016252957230044</v>
      </c>
      <c r="I49" s="287">
        <f>IFERROR('Tablas evol EM zona'!O49-'Tablas evol EM zona'!O62,"-")</f>
        <v>-0.54827585735895834</v>
      </c>
      <c r="J49" s="287">
        <f>IFERROR('Tablas evol EM zona'!Q49-'Tablas evol EM zona'!Q62,"-")</f>
        <v>-1.0359279258220795</v>
      </c>
      <c r="K49" s="287">
        <f>IFERROR('Tablas evol EM zona'!S49-'Tablas evol EM zona'!S62,"-")</f>
        <v>-0.74777561309327467</v>
      </c>
    </row>
    <row r="50" spans="2:11" ht="15" hidden="1" customHeight="1" outlineLevel="1">
      <c r="B50" s="54" t="s">
        <v>94</v>
      </c>
      <c r="C50" s="287">
        <f>IFERROR('Tablas evol EM zona'!C50-'Tablas evol EM zona'!C63,"-")</f>
        <v>1.1799999999999997</v>
      </c>
      <c r="D50" s="287">
        <f>IFERROR('Tablas evol EM zona'!E50-'Tablas evol EM zona'!E63,"-")</f>
        <v>0.9399999999999995</v>
      </c>
      <c r="E50" s="287">
        <f>IFERROR('Tablas evol EM zona'!G50-'Tablas evol EM zona'!G63,"-")</f>
        <v>1.1100000000000003</v>
      </c>
      <c r="F50" s="288">
        <f>IFERROR('Tablas evol EM zona'!I50-'Tablas evol EM zona'!I63,"-")</f>
        <v>0.43705158566767022</v>
      </c>
      <c r="G50" s="288">
        <f>IFERROR('Tablas evol EM zona'!K50-'Tablas evol EM zona'!K63,"-")</f>
        <v>0.20966192825921404</v>
      </c>
      <c r="H50" s="288">
        <f>IFERROR('Tablas evol EM zona'!M50-'Tablas evol EM zona'!M63,"-")</f>
        <v>0.32570176270529405</v>
      </c>
      <c r="I50" s="287">
        <f>IFERROR('Tablas evol EM zona'!O50-'Tablas evol EM zona'!O63,"-")</f>
        <v>0.50035181806241358</v>
      </c>
      <c r="J50" s="287">
        <f>IFERROR('Tablas evol EM zona'!Q50-'Tablas evol EM zona'!Q63,"-")</f>
        <v>0.33745688767506898</v>
      </c>
      <c r="K50" s="287">
        <f>IFERROR('Tablas evol EM zona'!S50-'Tablas evol EM zona'!S63,"-")</f>
        <v>0.42234069756053039</v>
      </c>
    </row>
    <row r="51" spans="2:11" ht="15" hidden="1" customHeight="1" outlineLevel="1">
      <c r="B51" s="54" t="s">
        <v>95</v>
      </c>
      <c r="C51" s="287">
        <f>IFERROR('Tablas evol EM zona'!C51-'Tablas evol EM zona'!C64,"-")</f>
        <v>-1.0300000000000002</v>
      </c>
      <c r="D51" s="287">
        <f>IFERROR('Tablas evol EM zona'!E51-'Tablas evol EM zona'!E64,"-")</f>
        <v>-0.9399999999999995</v>
      </c>
      <c r="E51" s="287">
        <f>IFERROR('Tablas evol EM zona'!G51-'Tablas evol EM zona'!G64,"-")</f>
        <v>-1.0199999999999996</v>
      </c>
      <c r="F51" s="288">
        <f>IFERROR('Tablas evol EM zona'!I51-'Tablas evol EM zona'!I64,"-")</f>
        <v>-8.7423267032714413E-2</v>
      </c>
      <c r="G51" s="288">
        <f>IFERROR('Tablas evol EM zona'!K51-'Tablas evol EM zona'!K64,"-")</f>
        <v>0.25614850630705277</v>
      </c>
      <c r="H51" s="288">
        <f>IFERROR('Tablas evol EM zona'!M51-'Tablas evol EM zona'!M64,"-")</f>
        <v>5.7574105302004241E-2</v>
      </c>
      <c r="I51" s="287">
        <f>IFERROR('Tablas evol EM zona'!O51-'Tablas evol EM zona'!O64,"-")</f>
        <v>-0.14952998337852019</v>
      </c>
      <c r="J51" s="287">
        <f>IFERROR('Tablas evol EM zona'!Q51-'Tablas evol EM zona'!Q64,"-")</f>
        <v>9.9558643137276803E-2</v>
      </c>
      <c r="K51" s="287">
        <f>IFERROR('Tablas evol EM zona'!S51-'Tablas evol EM zona'!S64,"-")</f>
        <v>-6.1495295363092062E-2</v>
      </c>
    </row>
    <row r="52" spans="2:11" ht="15" hidden="1" customHeight="1" outlineLevel="1">
      <c r="B52" s="54" t="s">
        <v>96</v>
      </c>
      <c r="C52" s="287">
        <f>IFERROR('Tablas evol EM zona'!C52-'Tablas evol EM zona'!C65,"-")</f>
        <v>0.10999999999999943</v>
      </c>
      <c r="D52" s="287">
        <f>IFERROR('Tablas evol EM zona'!E52-'Tablas evol EM zona'!E65,"-")</f>
        <v>8.0000000000000071E-2</v>
      </c>
      <c r="E52" s="287">
        <f>IFERROR('Tablas evol EM zona'!G52-'Tablas evol EM zona'!G65,"-")</f>
        <v>8.9999999999999858E-2</v>
      </c>
      <c r="F52" s="288">
        <f>IFERROR('Tablas evol EM zona'!I52-'Tablas evol EM zona'!I65,"-")</f>
        <v>-3.4367197915781134E-2</v>
      </c>
      <c r="G52" s="288">
        <f>IFERROR('Tablas evol EM zona'!K52-'Tablas evol EM zona'!K65,"-")</f>
        <v>-0.47419863818447183</v>
      </c>
      <c r="H52" s="288">
        <f>IFERROR('Tablas evol EM zona'!M52-'Tablas evol EM zona'!M65,"-")</f>
        <v>-0.2372905174400799</v>
      </c>
      <c r="I52" s="287">
        <f>IFERROR('Tablas evol EM zona'!O52-'Tablas evol EM zona'!O65,"-")</f>
        <v>-6.4814124715308452E-2</v>
      </c>
      <c r="J52" s="287">
        <f>IFERROR('Tablas evol EM zona'!Q52-'Tablas evol EM zona'!Q65,"-")</f>
        <v>-0.39631010850919779</v>
      </c>
      <c r="K52" s="287">
        <f>IFERROR('Tablas evol EM zona'!S52-'Tablas evol EM zona'!S65,"-")</f>
        <v>-0.19827175464384084</v>
      </c>
    </row>
    <row r="53" spans="2:11" ht="15" hidden="1" customHeight="1" outlineLevel="1">
      <c r="B53" s="54" t="s">
        <v>97</v>
      </c>
      <c r="C53" s="287">
        <f>IFERROR('Tablas evol EM zona'!C53-'Tablas evol EM zona'!C66,"-")</f>
        <v>-2.000000000000135E-2</v>
      </c>
      <c r="D53" s="287">
        <f>IFERROR('Tablas evol EM zona'!E53-'Tablas evol EM zona'!E66,"-")</f>
        <v>-5.9999999999998721E-2</v>
      </c>
      <c r="E53" s="287">
        <f>IFERROR('Tablas evol EM zona'!G53-'Tablas evol EM zona'!G66,"-")</f>
        <v>-1.9999999999999574E-2</v>
      </c>
      <c r="F53" s="288">
        <f>IFERROR('Tablas evol EM zona'!I53-'Tablas evol EM zona'!I66,"-")</f>
        <v>0.11127783571021865</v>
      </c>
      <c r="G53" s="288">
        <f>IFERROR('Tablas evol EM zona'!K53-'Tablas evol EM zona'!K66,"-")</f>
        <v>0.11453798932263304</v>
      </c>
      <c r="H53" s="288">
        <f>IFERROR('Tablas evol EM zona'!M53-'Tablas evol EM zona'!M66,"-")</f>
        <v>0.11205211537039261</v>
      </c>
      <c r="I53" s="287">
        <f>IFERROR('Tablas evol EM zona'!O53-'Tablas evol EM zona'!O66,"-")</f>
        <v>5.4311655628447753E-2</v>
      </c>
      <c r="J53" s="287">
        <f>IFERROR('Tablas evol EM zona'!Q53-'Tablas evol EM zona'!Q66,"-")</f>
        <v>0.11699640187104521</v>
      </c>
      <c r="K53" s="287">
        <f>IFERROR('Tablas evol EM zona'!S53-'Tablas evol EM zona'!S66,"-")</f>
        <v>7.8287979871753066E-2</v>
      </c>
    </row>
    <row r="54" spans="2:11" collapsed="1">
      <c r="B54" s="68">
        <v>2008</v>
      </c>
      <c r="C54" s="290">
        <f>IFERROR('Tablas evol EM zona'!C54-'Tablas evol EM zona'!C67,"-")</f>
        <v>0.27439881006941746</v>
      </c>
      <c r="D54" s="290">
        <f>IFERROR('Tablas evol EM zona'!E54-'Tablas evol EM zona'!E67,"-")</f>
        <v>0.15137086313848158</v>
      </c>
      <c r="E54" s="290">
        <f>IFERROR('Tablas evol EM zona'!G54-'Tablas evol EM zona'!G67,"-")</f>
        <v>0.23236929736358469</v>
      </c>
      <c r="F54" s="290">
        <f>IFERROR('Tablas evol EM zona'!I54-'Tablas evol EM zona'!I67,"-")</f>
        <v>3.9760307006090123E-2</v>
      </c>
      <c r="G54" s="290">
        <f>IFERROR('Tablas evol EM zona'!K54-'Tablas evol EM zona'!K67,"-")</f>
        <v>-0.14334118917229688</v>
      </c>
      <c r="H54" s="290">
        <f>IFERROR('Tablas evol EM zona'!M54-'Tablas evol EM zona'!M67,"-")</f>
        <v>-4.5404781985647347E-2</v>
      </c>
      <c r="I54" s="290">
        <f>IFERROR('Tablas evol EM zona'!O54-'Tablas evol EM zona'!O67,"-")</f>
        <v>6.4073786653993103E-2</v>
      </c>
      <c r="J54" s="290">
        <f>IFERROR('Tablas evol EM zona'!Q54-'Tablas evol EM zona'!Q67,"-")</f>
        <v>-7.5308568028022549E-2</v>
      </c>
      <c r="K54" s="290">
        <f>IFERROR('Tablas evol EM zona'!S54-'Tablas evol EM zona'!S67,"-")</f>
        <v>2.905718422156589E-3</v>
      </c>
    </row>
    <row r="55" spans="2:11" ht="15" hidden="1" customHeight="1" outlineLevel="1">
      <c r="B55" s="54" t="s">
        <v>86</v>
      </c>
      <c r="C55" s="287" t="str">
        <f>IFERROR('Tablas evol EM zona'!C55-'Tablas evol EM zona'!C68,"-")</f>
        <v>-</v>
      </c>
      <c r="D55" s="287" t="str">
        <f>IFERROR('Tablas evol EM zona'!E55-'Tablas evol EM zona'!E68,"-")</f>
        <v>-</v>
      </c>
      <c r="E55" s="287" t="str">
        <f>IFERROR('Tablas evol EM zona'!G55-'Tablas evol EM zona'!G68,"-")</f>
        <v>-</v>
      </c>
      <c r="F55" s="288">
        <f>IFERROR('Tablas evol EM zona'!I55-'Tablas evol EM zona'!I68,"-")</f>
        <v>0.40858128452118603</v>
      </c>
      <c r="G55" s="288">
        <f>IFERROR('Tablas evol EM zona'!K55-'Tablas evol EM zona'!K68,"-")</f>
        <v>0.73097502049736107</v>
      </c>
      <c r="H55" s="288">
        <f>IFERROR('Tablas evol EM zona'!M55-'Tablas evol EM zona'!M68,"-")</f>
        <v>0.55941205818024287</v>
      </c>
      <c r="I55" s="287">
        <f>IFERROR('Tablas evol EM zona'!O55-'Tablas evol EM zona'!O68,"-")</f>
        <v>0.24178371202796711</v>
      </c>
      <c r="J55" s="287">
        <f>IFERROR('Tablas evol EM zona'!Q55-'Tablas evol EM zona'!Q68,"-")</f>
        <v>0.65222981396712498</v>
      </c>
      <c r="K55" s="287">
        <f>IFERROR('Tablas evol EM zona'!S55-'Tablas evol EM zona'!S68,"-")</f>
        <v>0.41118309476933845</v>
      </c>
    </row>
    <row r="56" spans="2:11" ht="15" hidden="1" customHeight="1" outlineLevel="1">
      <c r="B56" s="54" t="s">
        <v>87</v>
      </c>
      <c r="C56" s="287" t="str">
        <f>IFERROR('Tablas evol EM zona'!C56-'Tablas evol EM zona'!C69,"-")</f>
        <v>-</v>
      </c>
      <c r="D56" s="287" t="str">
        <f>IFERROR('Tablas evol EM zona'!E56-'Tablas evol EM zona'!E69,"-")</f>
        <v>-</v>
      </c>
      <c r="E56" s="287" t="str">
        <f>IFERROR('Tablas evol EM zona'!G56-'Tablas evol EM zona'!G69,"-")</f>
        <v>-</v>
      </c>
      <c r="F56" s="288">
        <f>IFERROR('Tablas evol EM zona'!I56-'Tablas evol EM zona'!I69,"-")</f>
        <v>6.1951630632573362E-2</v>
      </c>
      <c r="G56" s="288">
        <f>IFERROR('Tablas evol EM zona'!K56-'Tablas evol EM zona'!K69,"-")</f>
        <v>-1.085392108506321</v>
      </c>
      <c r="H56" s="288">
        <f>IFERROR('Tablas evol EM zona'!M56-'Tablas evol EM zona'!M69,"-")</f>
        <v>-0.43609618974164732</v>
      </c>
      <c r="I56" s="287">
        <f>IFERROR('Tablas evol EM zona'!O56-'Tablas evol EM zona'!O69,"-")</f>
        <v>4.1150746432386143E-2</v>
      </c>
      <c r="J56" s="287">
        <f>IFERROR('Tablas evol EM zona'!Q56-'Tablas evol EM zona'!Q69,"-")</f>
        <v>-0.90480464067615607</v>
      </c>
      <c r="K56" s="287">
        <f>IFERROR('Tablas evol EM zona'!S56-'Tablas evol EM zona'!S69,"-")</f>
        <v>-0.31439700590189279</v>
      </c>
    </row>
    <row r="57" spans="2:11" ht="15" hidden="1" customHeight="1" outlineLevel="1">
      <c r="B57" s="54" t="s">
        <v>88</v>
      </c>
      <c r="C57" s="287" t="str">
        <f>IFERROR('Tablas evol EM zona'!C57-'Tablas evol EM zona'!C70,"-")</f>
        <v>-</v>
      </c>
      <c r="D57" s="287" t="str">
        <f>IFERROR('Tablas evol EM zona'!E57-'Tablas evol EM zona'!E70,"-")</f>
        <v>-</v>
      </c>
      <c r="E57" s="287" t="str">
        <f>IFERROR('Tablas evol EM zona'!G57-'Tablas evol EM zona'!G70,"-")</f>
        <v>-</v>
      </c>
      <c r="F57" s="288">
        <f>IFERROR('Tablas evol EM zona'!I57-'Tablas evol EM zona'!I70,"-")</f>
        <v>3.0905438418739273E-2</v>
      </c>
      <c r="G57" s="288">
        <f>IFERROR('Tablas evol EM zona'!K57-'Tablas evol EM zona'!K70,"-")</f>
        <v>-0.16945155419034386</v>
      </c>
      <c r="H57" s="288">
        <f>IFERROR('Tablas evol EM zona'!M57-'Tablas evol EM zona'!M70,"-")</f>
        <v>-6.9563345096417706E-2</v>
      </c>
      <c r="I57" s="287">
        <f>IFERROR('Tablas evol EM zona'!O57-'Tablas evol EM zona'!O70,"-")</f>
        <v>-0.15238496558980863</v>
      </c>
      <c r="J57" s="287">
        <f>IFERROR('Tablas evol EM zona'!Q57-'Tablas evol EM zona'!Q70,"-")</f>
        <v>-0.20690823463346852</v>
      </c>
      <c r="K57" s="287">
        <f>IFERROR('Tablas evol EM zona'!S57-'Tablas evol EM zona'!S70,"-")</f>
        <v>-0.18526153593793371</v>
      </c>
    </row>
    <row r="58" spans="2:11" ht="15" hidden="1" customHeight="1" outlineLevel="1">
      <c r="B58" s="54" t="s">
        <v>89</v>
      </c>
      <c r="C58" s="287" t="str">
        <f>IFERROR('Tablas evol EM zona'!C58-'Tablas evol EM zona'!C71,"-")</f>
        <v>-</v>
      </c>
      <c r="D58" s="287" t="str">
        <f>IFERROR('Tablas evol EM zona'!E58-'Tablas evol EM zona'!E71,"-")</f>
        <v>-</v>
      </c>
      <c r="E58" s="287" t="str">
        <f>IFERROR('Tablas evol EM zona'!G58-'Tablas evol EM zona'!G71,"-")</f>
        <v>-</v>
      </c>
      <c r="F58" s="288">
        <f>IFERROR('Tablas evol EM zona'!I58-'Tablas evol EM zona'!I71,"-")</f>
        <v>0.24828353416448046</v>
      </c>
      <c r="G58" s="288">
        <f>IFERROR('Tablas evol EM zona'!K58-'Tablas evol EM zona'!K71,"-")</f>
        <v>0.83613188323551491</v>
      </c>
      <c r="H58" s="288">
        <f>IFERROR('Tablas evol EM zona'!M58-'Tablas evol EM zona'!M71,"-")</f>
        <v>0.46825365641975125</v>
      </c>
      <c r="I58" s="287">
        <f>IFERROR('Tablas evol EM zona'!O58-'Tablas evol EM zona'!O71,"-")</f>
        <v>0.13859950026128764</v>
      </c>
      <c r="J58" s="287">
        <f>IFERROR('Tablas evol EM zona'!Q58-'Tablas evol EM zona'!Q71,"-")</f>
        <v>0.75727053888018148</v>
      </c>
      <c r="K58" s="287">
        <f>IFERROR('Tablas evol EM zona'!S58-'Tablas evol EM zona'!S71,"-")</f>
        <v>0.3418211093679222</v>
      </c>
    </row>
    <row r="59" spans="2:11" ht="15" hidden="1" customHeight="1" outlineLevel="1">
      <c r="B59" s="54" t="s">
        <v>90</v>
      </c>
      <c r="C59" s="287" t="str">
        <f>IFERROR('Tablas evol EM zona'!C59-'Tablas evol EM zona'!C72,"-")</f>
        <v>-</v>
      </c>
      <c r="D59" s="287" t="str">
        <f>IFERROR('Tablas evol EM zona'!E59-'Tablas evol EM zona'!E72,"-")</f>
        <v>-</v>
      </c>
      <c r="E59" s="287" t="str">
        <f>IFERROR('Tablas evol EM zona'!G59-'Tablas evol EM zona'!G72,"-")</f>
        <v>-</v>
      </c>
      <c r="F59" s="288">
        <f>IFERROR('Tablas evol EM zona'!I59-'Tablas evol EM zona'!I72,"-")</f>
        <v>-0.22143056388762972</v>
      </c>
      <c r="G59" s="288">
        <f>IFERROR('Tablas evol EM zona'!K59-'Tablas evol EM zona'!K72,"-")</f>
        <v>-1.1446070021382173</v>
      </c>
      <c r="H59" s="288">
        <f>IFERROR('Tablas evol EM zona'!M59-'Tablas evol EM zona'!M72,"-")</f>
        <v>-0.65723840662797528</v>
      </c>
      <c r="I59" s="287">
        <f>IFERROR('Tablas evol EM zona'!O59-'Tablas evol EM zona'!O72,"-")</f>
        <v>-0.20520637003343989</v>
      </c>
      <c r="J59" s="287">
        <f>IFERROR('Tablas evol EM zona'!Q59-'Tablas evol EM zona'!Q72,"-")</f>
        <v>-0.95241373833985143</v>
      </c>
      <c r="K59" s="287">
        <f>IFERROR('Tablas evol EM zona'!S59-'Tablas evol EM zona'!S72,"-")</f>
        <v>-0.52925320116594499</v>
      </c>
    </row>
    <row r="60" spans="2:11" ht="15" hidden="1" customHeight="1" outlineLevel="1">
      <c r="B60" s="54" t="s">
        <v>91</v>
      </c>
      <c r="C60" s="287" t="str">
        <f>IFERROR('Tablas evol EM zona'!C60-'Tablas evol EM zona'!C73,"-")</f>
        <v>-</v>
      </c>
      <c r="D60" s="287" t="str">
        <f>IFERROR('Tablas evol EM zona'!E60-'Tablas evol EM zona'!E73,"-")</f>
        <v>-</v>
      </c>
      <c r="E60" s="287" t="str">
        <f>IFERROR('Tablas evol EM zona'!G60-'Tablas evol EM zona'!G73,"-")</f>
        <v>-</v>
      </c>
      <c r="F60" s="288">
        <f>IFERROR('Tablas evol EM zona'!I60-'Tablas evol EM zona'!I73,"-")</f>
        <v>-0.50058533776689984</v>
      </c>
      <c r="G60" s="288">
        <f>IFERROR('Tablas evol EM zona'!K60-'Tablas evol EM zona'!K73,"-")</f>
        <v>-0.32132223586784825</v>
      </c>
      <c r="H60" s="288">
        <f>IFERROR('Tablas evol EM zona'!M60-'Tablas evol EM zona'!M73,"-")</f>
        <v>-0.44733258336757942</v>
      </c>
      <c r="I60" s="287">
        <f>IFERROR('Tablas evol EM zona'!O60-'Tablas evol EM zona'!O73,"-")</f>
        <v>-0.40780966934733076</v>
      </c>
      <c r="J60" s="287">
        <f>IFERROR('Tablas evol EM zona'!Q60-'Tablas evol EM zona'!Q73,"-")</f>
        <v>-0.29670368474840458</v>
      </c>
      <c r="K60" s="287">
        <f>IFERROR('Tablas evol EM zona'!S60-'Tablas evol EM zona'!S73,"-")</f>
        <v>-0.38587764538012959</v>
      </c>
    </row>
    <row r="61" spans="2:11" ht="15" hidden="1" customHeight="1" outlineLevel="1">
      <c r="B61" s="54" t="s">
        <v>92</v>
      </c>
      <c r="C61" s="287" t="str">
        <f>IFERROR('Tablas evol EM zona'!C61-'Tablas evol EM zona'!C74,"-")</f>
        <v>-</v>
      </c>
      <c r="D61" s="287" t="str">
        <f>IFERROR('Tablas evol EM zona'!E61-'Tablas evol EM zona'!E74,"-")</f>
        <v>-</v>
      </c>
      <c r="E61" s="287" t="str">
        <f>IFERROR('Tablas evol EM zona'!G61-'Tablas evol EM zona'!G74,"-")</f>
        <v>-</v>
      </c>
      <c r="F61" s="288">
        <f>IFERROR('Tablas evol EM zona'!I61-'Tablas evol EM zona'!I74,"-")</f>
        <v>-0.64597403725031466</v>
      </c>
      <c r="G61" s="288">
        <f>IFERROR('Tablas evol EM zona'!K61-'Tablas evol EM zona'!K74,"-")</f>
        <v>-9.3784501271906962E-2</v>
      </c>
      <c r="H61" s="288">
        <f>IFERROR('Tablas evol EM zona'!M61-'Tablas evol EM zona'!M74,"-")</f>
        <v>-0.41547371345237938</v>
      </c>
      <c r="I61" s="287">
        <f>IFERROR('Tablas evol EM zona'!O61-'Tablas evol EM zona'!O74,"-")</f>
        <v>-0.51195901187350579</v>
      </c>
      <c r="J61" s="287">
        <f>IFERROR('Tablas evol EM zona'!Q61-'Tablas evol EM zona'!Q74,"-")</f>
        <v>-0.13041997000555394</v>
      </c>
      <c r="K61" s="287">
        <f>IFERROR('Tablas evol EM zona'!S61-'Tablas evol EM zona'!S74,"-")</f>
        <v>-0.37036971892157045</v>
      </c>
    </row>
    <row r="62" spans="2:11" ht="15" hidden="1" customHeight="1" outlineLevel="1">
      <c r="B62" s="54" t="s">
        <v>93</v>
      </c>
      <c r="C62" s="287" t="str">
        <f>IFERROR('Tablas evol EM zona'!C62-'Tablas evol EM zona'!C75,"-")</f>
        <v>-</v>
      </c>
      <c r="D62" s="287" t="str">
        <f>IFERROR('Tablas evol EM zona'!E62-'Tablas evol EM zona'!E75,"-")</f>
        <v>-</v>
      </c>
      <c r="E62" s="287" t="str">
        <f>IFERROR('Tablas evol EM zona'!G62-'Tablas evol EM zona'!G75,"-")</f>
        <v>-</v>
      </c>
      <c r="F62" s="288">
        <f>IFERROR('Tablas evol EM zona'!I62-'Tablas evol EM zona'!I75,"-")</f>
        <v>3.3950109012434559E-2</v>
      </c>
      <c r="G62" s="288">
        <f>IFERROR('Tablas evol EM zona'!K62-'Tablas evol EM zona'!K75,"-")</f>
        <v>0.20681788264684009</v>
      </c>
      <c r="H62" s="288">
        <f>IFERROR('Tablas evol EM zona'!M62-'Tablas evol EM zona'!M75,"-")</f>
        <v>0.10104653387280571</v>
      </c>
      <c r="I62" s="287">
        <f>IFERROR('Tablas evol EM zona'!O62-'Tablas evol EM zona'!O75,"-")</f>
        <v>-0.13842499384506635</v>
      </c>
      <c r="J62" s="287">
        <f>IFERROR('Tablas evol EM zona'!Q62-'Tablas evol EM zona'!Q75,"-")</f>
        <v>0.19775432283885053</v>
      </c>
      <c r="K62" s="287">
        <f>IFERROR('Tablas evol EM zona'!S62-'Tablas evol EM zona'!S75,"-")</f>
        <v>-9.4676640072881568E-3</v>
      </c>
    </row>
    <row r="63" spans="2:11" ht="15" hidden="1" customHeight="1" outlineLevel="1">
      <c r="B63" s="54" t="s">
        <v>94</v>
      </c>
      <c r="C63" s="287" t="str">
        <f>IFERROR('Tablas evol EM zona'!C63-'Tablas evol EM zona'!C76,"-")</f>
        <v>-</v>
      </c>
      <c r="D63" s="287" t="str">
        <f>IFERROR('Tablas evol EM zona'!E63-'Tablas evol EM zona'!E76,"-")</f>
        <v>-</v>
      </c>
      <c r="E63" s="287" t="str">
        <f>IFERROR('Tablas evol EM zona'!G63-'Tablas evol EM zona'!G76,"-")</f>
        <v>-</v>
      </c>
      <c r="F63" s="288">
        <f>IFERROR('Tablas evol EM zona'!I63-'Tablas evol EM zona'!I76,"-")</f>
        <v>4.2767835659001108E-3</v>
      </c>
      <c r="G63" s="288">
        <f>IFERROR('Tablas evol EM zona'!K63-'Tablas evol EM zona'!K76,"-")</f>
        <v>0.14950562559837088</v>
      </c>
      <c r="H63" s="288">
        <f>IFERROR('Tablas evol EM zona'!M63-'Tablas evol EM zona'!M76,"-")</f>
        <v>5.5095498992555392E-2</v>
      </c>
      <c r="I63" s="287">
        <f>IFERROR('Tablas evol EM zona'!O63-'Tablas evol EM zona'!O76,"-")</f>
        <v>-4.0837731557768819E-2</v>
      </c>
      <c r="J63" s="287">
        <f>IFERROR('Tablas evol EM zona'!Q63-'Tablas evol EM zona'!Q76,"-")</f>
        <v>0.16228219088899642</v>
      </c>
      <c r="K63" s="287">
        <f>IFERROR('Tablas evol EM zona'!S63-'Tablas evol EM zona'!S76,"-")</f>
        <v>1.3333993111463549E-2</v>
      </c>
    </row>
    <row r="64" spans="2:11" ht="15" hidden="1" customHeight="1" outlineLevel="1">
      <c r="B64" s="54" t="s">
        <v>95</v>
      </c>
      <c r="C64" s="287" t="str">
        <f>IFERROR('Tablas evol EM zona'!C64-'Tablas evol EM zona'!C77,"-")</f>
        <v>-</v>
      </c>
      <c r="D64" s="287" t="str">
        <f>IFERROR('Tablas evol EM zona'!E64-'Tablas evol EM zona'!E77,"-")</f>
        <v>-</v>
      </c>
      <c r="E64" s="287" t="str">
        <f>IFERROR('Tablas evol EM zona'!G64-'Tablas evol EM zona'!G77,"-")</f>
        <v>-</v>
      </c>
      <c r="F64" s="288">
        <f>IFERROR('Tablas evol EM zona'!I64-'Tablas evol EM zona'!I77,"-")</f>
        <v>-0.37878118919750836</v>
      </c>
      <c r="G64" s="288">
        <f>IFERROR('Tablas evol EM zona'!K64-'Tablas evol EM zona'!K77,"-")</f>
        <v>-0.32826699191349817</v>
      </c>
      <c r="H64" s="288">
        <f>IFERROR('Tablas evol EM zona'!M64-'Tablas evol EM zona'!M77,"-")</f>
        <v>-0.3581422246039363</v>
      </c>
      <c r="I64" s="287">
        <f>IFERROR('Tablas evol EM zona'!O64-'Tablas evol EM zona'!O77,"-")</f>
        <v>-0.37177314953093266</v>
      </c>
      <c r="J64" s="287">
        <f>IFERROR('Tablas evol EM zona'!Q64-'Tablas evol EM zona'!Q77,"-")</f>
        <v>-0.27134385244576542</v>
      </c>
      <c r="K64" s="287">
        <f>IFERROR('Tablas evol EM zona'!S64-'Tablas evol EM zona'!S77,"-")</f>
        <v>-0.33724286966505712</v>
      </c>
    </row>
    <row r="65" spans="2:11" ht="15" hidden="1" customHeight="1" outlineLevel="1">
      <c r="B65" s="54" t="s">
        <v>96</v>
      </c>
      <c r="C65" s="287" t="str">
        <f>IFERROR('Tablas evol EM zona'!C65-'Tablas evol EM zona'!C78,"-")</f>
        <v>-</v>
      </c>
      <c r="D65" s="287" t="str">
        <f>IFERROR('Tablas evol EM zona'!E65-'Tablas evol EM zona'!E78,"-")</f>
        <v>-</v>
      </c>
      <c r="E65" s="287" t="str">
        <f>IFERROR('Tablas evol EM zona'!G65-'Tablas evol EM zona'!G78,"-")</f>
        <v>-</v>
      </c>
      <c r="F65" s="288">
        <f>IFERROR('Tablas evol EM zona'!I65-'Tablas evol EM zona'!I78,"-")</f>
        <v>-0.25080708054366863</v>
      </c>
      <c r="G65" s="288">
        <f>IFERROR('Tablas evol EM zona'!K65-'Tablas evol EM zona'!K78,"-")</f>
        <v>-0.13915367770364462</v>
      </c>
      <c r="H65" s="288">
        <f>IFERROR('Tablas evol EM zona'!M65-'Tablas evol EM zona'!M78,"-")</f>
        <v>-0.21109450107034711</v>
      </c>
      <c r="I65" s="287">
        <f>IFERROR('Tablas evol EM zona'!O65-'Tablas evol EM zona'!O78,"-")</f>
        <v>-0.14687174381043189</v>
      </c>
      <c r="J65" s="287">
        <f>IFERROR('Tablas evol EM zona'!Q65-'Tablas evol EM zona'!Q78,"-")</f>
        <v>-5.6808720222738529E-2</v>
      </c>
      <c r="K65" s="287">
        <f>IFERROR('Tablas evol EM zona'!S65-'Tablas evol EM zona'!S78,"-")</f>
        <v>-0.13011692927560681</v>
      </c>
    </row>
    <row r="66" spans="2:11" ht="15" hidden="1" customHeight="1" outlineLevel="1">
      <c r="B66" s="54" t="s">
        <v>97</v>
      </c>
      <c r="C66" s="287" t="str">
        <f>IFERROR('Tablas evol EM zona'!C66-'Tablas evol EM zona'!C79,"-")</f>
        <v>-</v>
      </c>
      <c r="D66" s="287" t="str">
        <f>IFERROR('Tablas evol EM zona'!E66-'Tablas evol EM zona'!E79,"-")</f>
        <v>-</v>
      </c>
      <c r="E66" s="287" t="str">
        <f>IFERROR('Tablas evol EM zona'!G66-'Tablas evol EM zona'!G79,"-")</f>
        <v>-</v>
      </c>
      <c r="F66" s="288">
        <f>IFERROR('Tablas evol EM zona'!I66-'Tablas evol EM zona'!I79,"-")</f>
        <v>4.9036012468731016E-2</v>
      </c>
      <c r="G66" s="288">
        <f>IFERROR('Tablas evol EM zona'!K66-'Tablas evol EM zona'!K79,"-")</f>
        <v>0.68168417072543086</v>
      </c>
      <c r="H66" s="288">
        <f>IFERROR('Tablas evol EM zona'!M66-'Tablas evol EM zona'!M79,"-")</f>
        <v>0.32709422665048393</v>
      </c>
      <c r="I66" s="287">
        <f>IFERROR('Tablas evol EM zona'!O66-'Tablas evol EM zona'!O79,"-")</f>
        <v>2.9315946309228735E-2</v>
      </c>
      <c r="J66" s="287">
        <f>IFERROR('Tablas evol EM zona'!Q66-'Tablas evol EM zona'!Q79,"-")</f>
        <v>0.69229936424384952</v>
      </c>
      <c r="K66" s="287">
        <f>IFERROR('Tablas evol EM zona'!S66-'Tablas evol EM zona'!S79,"-")</f>
        <v>0.2733815994746589</v>
      </c>
    </row>
    <row r="67" spans="2:11" collapsed="1">
      <c r="B67" s="68">
        <v>2007</v>
      </c>
      <c r="C67" s="290">
        <f>IFERROR('Tablas evol EM zona'!C67-'Tablas evol EM zona'!C80,"-")</f>
        <v>-0.31382836084544685</v>
      </c>
      <c r="D67" s="290">
        <f>IFERROR('Tablas evol EM zona'!E67-'Tablas evol EM zona'!E80,"-")</f>
        <v>9.7281969275385904E-2</v>
      </c>
      <c r="E67" s="290">
        <f>IFERROR('Tablas evol EM zona'!G67-'Tablas evol EM zona'!G80,"-")</f>
        <v>-0.17561320864949526</v>
      </c>
      <c r="F67" s="290">
        <f>IFERROR('Tablas evol EM zona'!I67-'Tablas evol EM zona'!I80,"-")</f>
        <v>-9.2209999590117775E-2</v>
      </c>
      <c r="G67" s="290">
        <f>IFERROR('Tablas evol EM zona'!K67-'Tablas evol EM zona'!K80,"-")</f>
        <v>-8.2252769954022753E-2</v>
      </c>
      <c r="H67" s="290">
        <f>IFERROR('Tablas evol EM zona'!M67-'Tablas evol EM zona'!M80,"-")</f>
        <v>-9.8614334232683731E-2</v>
      </c>
      <c r="I67" s="290">
        <f>IFERROR('Tablas evol EM zona'!O67-'Tablas evol EM zona'!O80,"-")</f>
        <v>-0.12355448034304306</v>
      </c>
      <c r="J67" s="290">
        <f>IFERROR('Tablas evol EM zona'!Q67-'Tablas evol EM zona'!Q80,"-")</f>
        <v>-4.8709658058278649E-2</v>
      </c>
      <c r="K67" s="290">
        <f>IFERROR('Tablas evol EM zona'!S67-'Tablas evol EM zona'!S80,"-")</f>
        <v>-0.10660970714706242</v>
      </c>
    </row>
    <row r="68" spans="2:11" ht="15" customHeight="1">
      <c r="B68" s="347" t="s">
        <v>126</v>
      </c>
      <c r="C68" s="347"/>
      <c r="D68" s="347"/>
      <c r="E68" s="347"/>
      <c r="F68" s="347"/>
      <c r="G68" s="347"/>
      <c r="H68" s="347"/>
      <c r="I68" s="347"/>
      <c r="J68" s="347"/>
      <c r="K68" s="347"/>
    </row>
  </sheetData>
  <mergeCells count="6">
    <mergeCell ref="B68:K68"/>
    <mergeCell ref="B5:K5"/>
    <mergeCell ref="B6:B7"/>
    <mergeCell ref="C6:E6"/>
    <mergeCell ref="F6:H6"/>
    <mergeCell ref="I6:K6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2" fitToHeight="2" orientation="landscape" r:id="rId1"/>
  <headerFooter scaleWithDoc="0">
    <oddHeader>&amp;L&amp;G&amp;RTurismo en Cifras (acumulado julio 2011)</oddHeader>
    <oddFooter>&amp;CTurismo de Tenerife</oddFooter>
  </headerFooter>
  <drawing r:id="rId2"/>
  <legacyDrawingHF r:id="rId3"/>
</worksheet>
</file>

<file path=xl/worksheets/sheet60.xml><?xml version="1.0" encoding="utf-8"?>
<worksheet xmlns="http://schemas.openxmlformats.org/spreadsheetml/2006/main" xmlns:r="http://schemas.openxmlformats.org/officeDocument/2006/relationships">
  <sheetPr codeName="Hoja164">
    <tabColor rgb="FF000099"/>
  </sheetPr>
  <dimension ref="B1:N84"/>
  <sheetViews>
    <sheetView showGridLines="0" showRowColHeaders="0" zoomScaleNormal="100" workbookViewId="0">
      <selection activeCell="B2" sqref="B2"/>
    </sheetView>
  </sheetViews>
  <sheetFormatPr baseColWidth="10" defaultRowHeight="15" outlineLevelRow="1"/>
  <cols>
    <col min="1" max="1" width="15.7109375" style="100" customWidth="1"/>
    <col min="2" max="2" width="13" style="100" customWidth="1"/>
    <col min="3" max="10" width="10.7109375" style="100" customWidth="1"/>
    <col min="11" max="12" width="11.7109375" style="100" customWidth="1"/>
    <col min="13" max="14" width="10.7109375" style="100" customWidth="1"/>
    <col min="15" max="15" width="11.42578125" style="100"/>
    <col min="16" max="16" width="14.28515625" style="100" customWidth="1"/>
    <col min="17" max="16384" width="11.42578125" style="100"/>
  </cols>
  <sheetData>
    <row r="1" spans="2:14" ht="15" customHeight="1"/>
    <row r="2" spans="2:14" ht="15" customHeight="1"/>
    <row r="3" spans="2:14" ht="15" customHeight="1"/>
    <row r="4" spans="2:14" ht="15" customHeight="1"/>
    <row r="5" spans="2:14" ht="30" customHeight="1">
      <c r="B5" s="343" t="s">
        <v>293</v>
      </c>
      <c r="C5" s="343"/>
      <c r="D5" s="343"/>
      <c r="E5" s="343"/>
      <c r="F5" s="343"/>
      <c r="G5" s="343"/>
      <c r="H5" s="343"/>
      <c r="I5" s="343"/>
      <c r="J5" s="343"/>
      <c r="K5" s="343"/>
      <c r="L5" s="343"/>
      <c r="M5" s="343"/>
      <c r="N5" s="343"/>
    </row>
    <row r="6" spans="2:14" ht="15" customHeight="1">
      <c r="B6" s="140"/>
      <c r="C6" s="121" t="s">
        <v>278</v>
      </c>
      <c r="D6" s="121" t="s">
        <v>85</v>
      </c>
      <c r="E6" s="120" t="s">
        <v>172</v>
      </c>
      <c r="F6" s="120" t="s">
        <v>85</v>
      </c>
      <c r="G6" s="121" t="s">
        <v>173</v>
      </c>
      <c r="H6" s="121" t="s">
        <v>85</v>
      </c>
      <c r="I6" s="120" t="s">
        <v>81</v>
      </c>
      <c r="J6" s="120" t="s">
        <v>85</v>
      </c>
      <c r="K6" s="121" t="s">
        <v>142</v>
      </c>
      <c r="L6" s="121" t="s">
        <v>85</v>
      </c>
      <c r="M6" s="120" t="s">
        <v>83</v>
      </c>
      <c r="N6" s="120" t="s">
        <v>85</v>
      </c>
    </row>
    <row r="7" spans="2:14">
      <c r="B7" s="54" t="s">
        <v>91</v>
      </c>
      <c r="C7" s="288">
        <v>2.1181395348837211</v>
      </c>
      <c r="D7" s="291">
        <f t="shared" ref="D7:D13" si="0">C7-C20</f>
        <v>-0.47132124943000431</v>
      </c>
      <c r="E7" s="287">
        <v>5.71</v>
      </c>
      <c r="F7" s="292">
        <f t="shared" ref="F7:F13" si="1">E7-E20</f>
        <v>-0.1316230366492146</v>
      </c>
      <c r="G7" s="288">
        <v>6.0858831223431586</v>
      </c>
      <c r="H7" s="291">
        <f t="shared" ref="H7:H13" si="2">G7-G20</f>
        <v>-7.8684515124512799E-2</v>
      </c>
      <c r="I7" s="287">
        <v>5.95</v>
      </c>
      <c r="J7" s="292">
        <f t="shared" ref="J7:J13" si="3">I7-I20</f>
        <v>-9.9482352941175911E-2</v>
      </c>
      <c r="K7" s="288">
        <v>5.97</v>
      </c>
      <c r="L7" s="291">
        <f t="shared" ref="L7:L13" si="4">K7-K20</f>
        <v>0.10367780222028955</v>
      </c>
      <c r="M7" s="287">
        <v>5.96</v>
      </c>
      <c r="N7" s="292">
        <f t="shared" ref="N7:N13" si="5">M7-M20</f>
        <v>-3.1780424516898442E-2</v>
      </c>
    </row>
    <row r="8" spans="2:14">
      <c r="B8" s="54" t="s">
        <v>92</v>
      </c>
      <c r="C8" s="288">
        <v>1.7704367301231803</v>
      </c>
      <c r="D8" s="291">
        <f t="shared" si="0"/>
        <v>-0.69037831689876317</v>
      </c>
      <c r="E8" s="287">
        <v>7.22</v>
      </c>
      <c r="F8" s="292">
        <f t="shared" si="1"/>
        <v>0.5782726141816239</v>
      </c>
      <c r="G8" s="288">
        <v>6.8320094875613657</v>
      </c>
      <c r="H8" s="291">
        <f t="shared" si="2"/>
        <v>0.14854163492863126</v>
      </c>
      <c r="I8" s="287">
        <v>6.77</v>
      </c>
      <c r="J8" s="292">
        <f t="shared" si="3"/>
        <v>0.15513972500058504</v>
      </c>
      <c r="K8" s="288">
        <v>6.13</v>
      </c>
      <c r="L8" s="291">
        <f t="shared" si="4"/>
        <v>0.27112243041659045</v>
      </c>
      <c r="M8" s="287">
        <v>6.61</v>
      </c>
      <c r="N8" s="292">
        <f t="shared" si="5"/>
        <v>0.2521404165184995</v>
      </c>
    </row>
    <row r="9" spans="2:14">
      <c r="B9" s="54" t="s">
        <v>93</v>
      </c>
      <c r="C9" s="288">
        <v>1.6970649895178198</v>
      </c>
      <c r="D9" s="291">
        <f t="shared" si="0"/>
        <v>-2.8591850104821805</v>
      </c>
      <c r="E9" s="287">
        <v>7.0932887226923835</v>
      </c>
      <c r="F9" s="292">
        <f t="shared" si="1"/>
        <v>-1.0556724689971499</v>
      </c>
      <c r="G9" s="288">
        <v>6.8030679418705748</v>
      </c>
      <c r="H9" s="291">
        <f t="shared" si="2"/>
        <v>0.62951542938845861</v>
      </c>
      <c r="I9" s="287">
        <v>6.714244619367661</v>
      </c>
      <c r="J9" s="292">
        <f t="shared" si="3"/>
        <v>0.3145546891333586</v>
      </c>
      <c r="K9" s="288">
        <v>6.1531798495555048</v>
      </c>
      <c r="L9" s="291">
        <f t="shared" si="4"/>
        <v>-1.0599062878068022</v>
      </c>
      <c r="M9" s="287">
        <v>6.5705836575875489</v>
      </c>
      <c r="N9" s="292">
        <f t="shared" si="5"/>
        <v>-6.7834122074665437E-2</v>
      </c>
    </row>
    <row r="10" spans="2:14">
      <c r="B10" s="54" t="s">
        <v>94</v>
      </c>
      <c r="C10" s="288">
        <v>3.2144160583941606</v>
      </c>
      <c r="D10" s="291">
        <f t="shared" si="0"/>
        <v>0.10898474849000728</v>
      </c>
      <c r="E10" s="287">
        <v>7.6697907949790798</v>
      </c>
      <c r="F10" s="292">
        <f t="shared" si="1"/>
        <v>0.98876877987382539</v>
      </c>
      <c r="G10" s="288">
        <v>6.9469929995757322</v>
      </c>
      <c r="H10" s="291">
        <f t="shared" si="2"/>
        <v>0.78585307300658513</v>
      </c>
      <c r="I10" s="287">
        <v>6.9520800303686663</v>
      </c>
      <c r="J10" s="292">
        <f t="shared" si="3"/>
        <v>0.78211860317483772</v>
      </c>
      <c r="K10" s="288">
        <v>7.1064969473562956</v>
      </c>
      <c r="L10" s="291">
        <f t="shared" si="4"/>
        <v>0.56550349757463625</v>
      </c>
      <c r="M10" s="287">
        <v>6.9952208544532946</v>
      </c>
      <c r="N10" s="292">
        <f t="shared" si="5"/>
        <v>0.71159209191148864</v>
      </c>
    </row>
    <row r="11" spans="2:14">
      <c r="B11" s="54" t="s">
        <v>95</v>
      </c>
      <c r="C11" s="288">
        <v>1.9482120838471024</v>
      </c>
      <c r="D11" s="291">
        <f t="shared" si="0"/>
        <v>-2.7072424616074429</v>
      </c>
      <c r="E11" s="287">
        <v>8.27</v>
      </c>
      <c r="F11" s="292">
        <f t="shared" si="1"/>
        <v>0.58417510422870755</v>
      </c>
      <c r="G11" s="288">
        <v>8.283950617283951</v>
      </c>
      <c r="H11" s="291">
        <f t="shared" si="2"/>
        <v>7.4024248634270151E-2</v>
      </c>
      <c r="I11" s="287">
        <v>8.07</v>
      </c>
      <c r="J11" s="292">
        <f t="shared" si="3"/>
        <v>4.454996896337704E-2</v>
      </c>
      <c r="K11" s="288">
        <v>8.9</v>
      </c>
      <c r="L11" s="291">
        <f t="shared" si="4"/>
        <v>0.24157658845241237</v>
      </c>
      <c r="M11" s="287">
        <v>8.3000000000000007</v>
      </c>
      <c r="N11" s="292">
        <f t="shared" si="5"/>
        <v>7.1910871033086465E-2</v>
      </c>
    </row>
    <row r="12" spans="2:14">
      <c r="B12" s="54" t="s">
        <v>96</v>
      </c>
      <c r="C12" s="288">
        <v>2.263395739186572</v>
      </c>
      <c r="D12" s="291">
        <f t="shared" si="0"/>
        <v>-2.8813569749268173</v>
      </c>
      <c r="E12" s="287">
        <v>8.81</v>
      </c>
      <c r="F12" s="292">
        <f t="shared" si="1"/>
        <v>0.5</v>
      </c>
      <c r="G12" s="288">
        <v>8.9304122970837518</v>
      </c>
      <c r="H12" s="291">
        <f t="shared" si="2"/>
        <v>-0.31721981474589001</v>
      </c>
      <c r="I12" s="287">
        <v>8.67</v>
      </c>
      <c r="J12" s="292">
        <f t="shared" si="3"/>
        <v>-0.32000000000000028</v>
      </c>
      <c r="K12" s="288">
        <v>11.8</v>
      </c>
      <c r="L12" s="291">
        <f t="shared" si="4"/>
        <v>1.0400000000000009</v>
      </c>
      <c r="M12" s="287">
        <v>9.42</v>
      </c>
      <c r="N12" s="292">
        <f t="shared" si="5"/>
        <v>-9.9999999999999645E-2</v>
      </c>
    </row>
    <row r="13" spans="2:14">
      <c r="B13" s="54" t="s">
        <v>97</v>
      </c>
      <c r="C13" s="288">
        <v>1.4849044978434998</v>
      </c>
      <c r="D13" s="291">
        <f t="shared" si="0"/>
        <v>-3.0277790802606388</v>
      </c>
      <c r="E13" s="287">
        <v>8.94</v>
      </c>
      <c r="F13" s="292">
        <f t="shared" si="1"/>
        <v>0.34999999999999964</v>
      </c>
      <c r="G13" s="288">
        <v>9.0894289111809012</v>
      </c>
      <c r="H13" s="291">
        <f t="shared" si="2"/>
        <v>-0.38103932883918468</v>
      </c>
      <c r="I13" s="287">
        <v>8.77</v>
      </c>
      <c r="J13" s="292">
        <f t="shared" si="3"/>
        <v>-0.46000000000000085</v>
      </c>
      <c r="K13" s="288">
        <v>10.92</v>
      </c>
      <c r="L13" s="291">
        <f t="shared" si="4"/>
        <v>1.0099999999999998</v>
      </c>
      <c r="M13" s="287">
        <v>9.33</v>
      </c>
      <c r="N13" s="292">
        <f t="shared" si="5"/>
        <v>-0.11999999999999922</v>
      </c>
    </row>
    <row r="14" spans="2:14" ht="30" customHeight="1">
      <c r="B14" s="60" t="str">
        <f>actualizaciones!$A$2</f>
        <v xml:space="preserve">acumulado julio 2011 </v>
      </c>
      <c r="C14" s="282">
        <v>2.0512936904221517</v>
      </c>
      <c r="D14" s="282">
        <v>-1.8501246251092787</v>
      </c>
      <c r="E14" s="282">
        <v>7.7340138448902964</v>
      </c>
      <c r="F14" s="282">
        <v>0.30171625595473817</v>
      </c>
      <c r="G14" s="282">
        <v>7.5181670737664872</v>
      </c>
      <c r="H14" s="282">
        <v>0.14251210106940082</v>
      </c>
      <c r="I14" s="282">
        <v>7.3913349083312179</v>
      </c>
      <c r="J14" s="282">
        <v>7.6882374125597508E-2</v>
      </c>
      <c r="K14" s="282">
        <v>8.0482205702793941</v>
      </c>
      <c r="L14" s="282">
        <v>0.31392530369484373</v>
      </c>
      <c r="M14" s="282">
        <v>7.5660877125100914</v>
      </c>
      <c r="N14" s="282">
        <v>0.11940695813499058</v>
      </c>
    </row>
    <row r="15" spans="2:14" outlineLevel="1">
      <c r="B15" s="54" t="s">
        <v>86</v>
      </c>
      <c r="C15" s="288">
        <v>2.4878048780487805</v>
      </c>
      <c r="D15" s="291">
        <f>C15-C28</f>
        <v>-1.8046058362369339</v>
      </c>
      <c r="E15" s="287">
        <v>8.117134252654937</v>
      </c>
      <c r="F15" s="292">
        <f>E15-E28</f>
        <v>0.14860907279882163</v>
      </c>
      <c r="G15" s="288">
        <v>7.2813998380970171</v>
      </c>
      <c r="H15" s="291">
        <f t="shared" ref="H15:H66" si="6">G15-G28</f>
        <v>-0.56330549725111734</v>
      </c>
      <c r="I15" s="287">
        <v>7.2656781904833947</v>
      </c>
      <c r="J15" s="292">
        <f t="shared" ref="J15:N30" si="7">I15-I28</f>
        <v>-0.52288779331841528</v>
      </c>
      <c r="K15" s="288">
        <v>8.781239623685666</v>
      </c>
      <c r="L15" s="291">
        <f t="shared" ref="L15:L26" si="8">K15-K28</f>
        <v>0.20244469466994985</v>
      </c>
      <c r="M15" s="287">
        <v>7.7400869610407605</v>
      </c>
      <c r="N15" s="292">
        <f t="shared" ref="N15:N26" si="9">M15-M28</f>
        <v>-0.31248200201502829</v>
      </c>
    </row>
    <row r="16" spans="2:14" outlineLevel="1">
      <c r="B16" s="54" t="s">
        <v>87</v>
      </c>
      <c r="C16" s="288">
        <v>2.8421439060205582</v>
      </c>
      <c r="D16" s="291">
        <f t="shared" ref="D16:F65" si="10">C16-C29</f>
        <v>-0.65141832573909841</v>
      </c>
      <c r="E16" s="287">
        <v>7.79</v>
      </c>
      <c r="F16" s="292">
        <f t="shared" si="10"/>
        <v>0.33086069875543522</v>
      </c>
      <c r="G16" s="288">
        <v>7.4520987575863495</v>
      </c>
      <c r="H16" s="291">
        <f t="shared" si="6"/>
        <v>-0.17558243455634592</v>
      </c>
      <c r="I16" s="287">
        <v>7.35</v>
      </c>
      <c r="J16" s="292">
        <f t="shared" si="7"/>
        <v>-0.22837671847687435</v>
      </c>
      <c r="K16" s="288">
        <v>9.35</v>
      </c>
      <c r="L16" s="291">
        <f t="shared" si="8"/>
        <v>0.45787451984635119</v>
      </c>
      <c r="M16" s="287">
        <v>7.94</v>
      </c>
      <c r="N16" s="292">
        <f t="shared" si="9"/>
        <v>-4.1548184288942025E-2</v>
      </c>
    </row>
    <row r="17" spans="2:14" outlineLevel="1">
      <c r="B17" s="54" t="s">
        <v>88</v>
      </c>
      <c r="C17" s="288">
        <v>2.5403645833333335</v>
      </c>
      <c r="D17" s="291">
        <f t="shared" si="10"/>
        <v>0.20462971301633059</v>
      </c>
      <c r="E17" s="287">
        <v>5.96</v>
      </c>
      <c r="F17" s="292">
        <f t="shared" si="10"/>
        <v>-0.82260869565217387</v>
      </c>
      <c r="G17" s="288">
        <v>6.4196585288016594</v>
      </c>
      <c r="H17" s="291">
        <f t="shared" si="6"/>
        <v>-1.4016345032260347E-2</v>
      </c>
      <c r="I17" s="287">
        <v>6.27</v>
      </c>
      <c r="J17" s="292">
        <f t="shared" si="7"/>
        <v>-0.1347240399405587</v>
      </c>
      <c r="K17" s="288">
        <v>6.2</v>
      </c>
      <c r="L17" s="291">
        <f t="shared" si="8"/>
        <v>-0.19043706380240533</v>
      </c>
      <c r="M17" s="287">
        <v>6.25</v>
      </c>
      <c r="N17" s="292">
        <f t="shared" si="9"/>
        <v>-0.1497950819672127</v>
      </c>
    </row>
    <row r="18" spans="2:14" outlineLevel="1">
      <c r="B18" s="54" t="s">
        <v>89</v>
      </c>
      <c r="C18" s="288">
        <v>3.2594086021505375</v>
      </c>
      <c r="D18" s="291">
        <f t="shared" si="10"/>
        <v>0.67747904625467248</v>
      </c>
      <c r="E18" s="287">
        <v>6.6251638269986897</v>
      </c>
      <c r="F18" s="292">
        <f t="shared" si="10"/>
        <v>-0.24483617300131044</v>
      </c>
      <c r="G18" s="288">
        <v>6.1684779483640968</v>
      </c>
      <c r="H18" s="291">
        <f t="shared" si="6"/>
        <v>-0.87632654113626529</v>
      </c>
      <c r="I18" s="287">
        <v>6.166641731498105</v>
      </c>
      <c r="J18" s="292">
        <f t="shared" si="7"/>
        <v>-0.78335826850189516</v>
      </c>
      <c r="K18" s="288">
        <v>6.1693961429023076</v>
      </c>
      <c r="L18" s="291">
        <f t="shared" si="8"/>
        <v>-0.52060385709769275</v>
      </c>
      <c r="M18" s="287">
        <v>6.1674207335610438</v>
      </c>
      <c r="N18" s="292">
        <f t="shared" si="9"/>
        <v>-0.69257926643895651</v>
      </c>
    </row>
    <row r="19" spans="2:14" outlineLevel="1">
      <c r="B19" s="54" t="s">
        <v>90</v>
      </c>
      <c r="C19" s="288">
        <v>2.4740024183796856</v>
      </c>
      <c r="D19" s="291">
        <f t="shared" si="10"/>
        <v>-1.2316531086126021</v>
      </c>
      <c r="E19" s="287">
        <v>5.7919019196644621</v>
      </c>
      <c r="F19" s="292">
        <f t="shared" si="10"/>
        <v>-0.25809808033553772</v>
      </c>
      <c r="G19" s="288">
        <v>6.2011103838949202</v>
      </c>
      <c r="H19" s="291">
        <f t="shared" si="6"/>
        <v>-0.33467009801337255</v>
      </c>
      <c r="I19" s="287">
        <v>6.0916528684133633</v>
      </c>
      <c r="J19" s="292">
        <f t="shared" si="7"/>
        <v>-0.33834713158663643</v>
      </c>
      <c r="K19" s="288">
        <v>6.4413590644400598</v>
      </c>
      <c r="L19" s="291">
        <f t="shared" si="8"/>
        <v>-0.10864093555994003</v>
      </c>
      <c r="M19" s="287">
        <v>6.1924175610838397</v>
      </c>
      <c r="N19" s="292">
        <f t="shared" si="9"/>
        <v>-0.27758243891616008</v>
      </c>
    </row>
    <row r="20" spans="2:14" outlineLevel="1">
      <c r="B20" s="54" t="s">
        <v>91</v>
      </c>
      <c r="C20" s="288">
        <v>2.5894607843137254</v>
      </c>
      <c r="D20" s="291">
        <f t="shared" si="10"/>
        <v>-1.2105392156862744</v>
      </c>
      <c r="E20" s="287">
        <v>5.8416230366492146</v>
      </c>
      <c r="F20" s="292">
        <f t="shared" si="10"/>
        <v>3.1623036649214953E-2</v>
      </c>
      <c r="G20" s="288">
        <v>6.1645676374676714</v>
      </c>
      <c r="H20" s="291">
        <f t="shared" si="6"/>
        <v>-0.1014324129063553</v>
      </c>
      <c r="I20" s="287">
        <v>6.0494823529411761</v>
      </c>
      <c r="J20" s="292">
        <f t="shared" si="7"/>
        <v>-0.13051764705882363</v>
      </c>
      <c r="K20" s="288">
        <v>5.8663221977797102</v>
      </c>
      <c r="L20" s="291">
        <f t="shared" si="8"/>
        <v>-0.46367780222028987</v>
      </c>
      <c r="M20" s="287">
        <v>5.9917804245168984</v>
      </c>
      <c r="N20" s="292">
        <f t="shared" si="9"/>
        <v>-0.23821957548310202</v>
      </c>
    </row>
    <row r="21" spans="2:14" outlineLevel="1">
      <c r="B21" s="54" t="s">
        <v>92</v>
      </c>
      <c r="C21" s="288">
        <v>2.4608150470219434</v>
      </c>
      <c r="D21" s="291">
        <f t="shared" si="10"/>
        <v>-1.9431258396775637</v>
      </c>
      <c r="E21" s="287">
        <v>6.6417273858183759</v>
      </c>
      <c r="F21" s="292">
        <f t="shared" si="10"/>
        <v>0.54071276331762963</v>
      </c>
      <c r="G21" s="288">
        <v>6.6834678526327345</v>
      </c>
      <c r="H21" s="291">
        <f t="shared" si="6"/>
        <v>0.14708417016305386</v>
      </c>
      <c r="I21" s="287">
        <v>6.6148602749994145</v>
      </c>
      <c r="J21" s="292">
        <f t="shared" si="7"/>
        <v>0.16318294860964766</v>
      </c>
      <c r="K21" s="288">
        <v>5.8588775695834094</v>
      </c>
      <c r="L21" s="291">
        <f t="shared" si="8"/>
        <v>-0.75085249667709686</v>
      </c>
      <c r="M21" s="287">
        <v>6.3578595834815008</v>
      </c>
      <c r="N21" s="292">
        <f t="shared" si="9"/>
        <v>-0.15110179876335739</v>
      </c>
    </row>
    <row r="22" spans="2:14" outlineLevel="1">
      <c r="B22" s="54" t="s">
        <v>93</v>
      </c>
      <c r="C22" s="288">
        <v>4.5562500000000004</v>
      </c>
      <c r="D22" s="291">
        <f t="shared" si="10"/>
        <v>1.8712683150183156</v>
      </c>
      <c r="E22" s="287">
        <v>8.1489611916895335</v>
      </c>
      <c r="F22" s="292">
        <f t="shared" si="10"/>
        <v>1.6589611916895333</v>
      </c>
      <c r="G22" s="288">
        <v>6.1735525124821162</v>
      </c>
      <c r="H22" s="291">
        <f t="shared" si="6"/>
        <v>-0.58560565917194474</v>
      </c>
      <c r="I22" s="287">
        <v>6.3996899302343024</v>
      </c>
      <c r="J22" s="292">
        <f t="shared" si="7"/>
        <v>-0.28031006976569728</v>
      </c>
      <c r="K22" s="288">
        <v>7.213086137362307</v>
      </c>
      <c r="L22" s="291">
        <f t="shared" si="8"/>
        <v>0.37308613736230711</v>
      </c>
      <c r="M22" s="287">
        <v>6.6384177796622144</v>
      </c>
      <c r="N22" s="292">
        <f t="shared" si="9"/>
        <v>-0.10158222033778586</v>
      </c>
    </row>
    <row r="23" spans="2:14" outlineLevel="1">
      <c r="B23" s="54" t="s">
        <v>94</v>
      </c>
      <c r="C23" s="288">
        <v>3.1054313099041533</v>
      </c>
      <c r="D23" s="291">
        <f t="shared" si="10"/>
        <v>-0.20089780401989721</v>
      </c>
      <c r="E23" s="287">
        <v>6.6810220151052544</v>
      </c>
      <c r="F23" s="292">
        <f t="shared" si="10"/>
        <v>0.49102201510525401</v>
      </c>
      <c r="G23" s="288">
        <v>6.1611399265691471</v>
      </c>
      <c r="H23" s="291">
        <f t="shared" si="6"/>
        <v>-0.24367536005505652</v>
      </c>
      <c r="I23" s="287">
        <v>6.1699614271938286</v>
      </c>
      <c r="J23" s="292">
        <f t="shared" si="7"/>
        <v>-0.15003857280617172</v>
      </c>
      <c r="K23" s="288">
        <v>6.5409934497816593</v>
      </c>
      <c r="L23" s="291">
        <f t="shared" si="8"/>
        <v>-4.900655021834055E-2</v>
      </c>
      <c r="M23" s="287">
        <v>6.2836287625418059</v>
      </c>
      <c r="N23" s="292">
        <f t="shared" si="9"/>
        <v>-0.11637123745819444</v>
      </c>
    </row>
    <row r="24" spans="2:14" outlineLevel="1">
      <c r="B24" s="54" t="s">
        <v>95</v>
      </c>
      <c r="C24" s="288">
        <v>4.6554545454545453</v>
      </c>
      <c r="D24" s="291">
        <f t="shared" si="10"/>
        <v>0.84323068683893432</v>
      </c>
      <c r="E24" s="287">
        <v>7.685824895771292</v>
      </c>
      <c r="F24" s="292">
        <f t="shared" si="10"/>
        <v>0.19582489577129181</v>
      </c>
      <c r="G24" s="288">
        <v>8.2099263686496808</v>
      </c>
      <c r="H24" s="291">
        <f t="shared" si="6"/>
        <v>-0.28873034776822948</v>
      </c>
      <c r="I24" s="287">
        <v>8.0254500310366232</v>
      </c>
      <c r="J24" s="292">
        <f t="shared" si="7"/>
        <v>-0.15454996896337647</v>
      </c>
      <c r="K24" s="288">
        <v>8.658423411547588</v>
      </c>
      <c r="L24" s="291">
        <f t="shared" si="8"/>
        <v>-0.14157658845241272</v>
      </c>
      <c r="M24" s="287">
        <v>8.2280891289669142</v>
      </c>
      <c r="N24" s="292">
        <f t="shared" si="9"/>
        <v>-0.17191087103308611</v>
      </c>
    </row>
    <row r="25" spans="2:14" outlineLevel="1">
      <c r="B25" s="54" t="s">
        <v>96</v>
      </c>
      <c r="C25" s="288">
        <v>5.1447527141133893</v>
      </c>
      <c r="D25" s="291">
        <f t="shared" si="10"/>
        <v>0.55221653741879706</v>
      </c>
      <c r="E25" s="287">
        <v>8.31</v>
      </c>
      <c r="F25" s="292">
        <f t="shared" si="10"/>
        <v>0.74000000000000021</v>
      </c>
      <c r="G25" s="288">
        <v>9.2476321118296418</v>
      </c>
      <c r="H25" s="291">
        <f t="shared" si="6"/>
        <v>0.94720153783890026</v>
      </c>
      <c r="I25" s="287">
        <v>8.99</v>
      </c>
      <c r="J25" s="292">
        <f t="shared" si="7"/>
        <v>0.96000000000000085</v>
      </c>
      <c r="K25" s="288">
        <v>10.76</v>
      </c>
      <c r="L25" s="291">
        <f t="shared" si="8"/>
        <v>-0.25999999999999979</v>
      </c>
      <c r="M25" s="287">
        <v>9.52</v>
      </c>
      <c r="N25" s="292">
        <f t="shared" si="9"/>
        <v>0.52999999999999936</v>
      </c>
    </row>
    <row r="26" spans="2:14" outlineLevel="1">
      <c r="B26" s="54" t="s">
        <v>97</v>
      </c>
      <c r="C26" s="288">
        <v>4.5126835781041388</v>
      </c>
      <c r="D26" s="291">
        <f t="shared" si="10"/>
        <v>0.45698948001602613</v>
      </c>
      <c r="E26" s="287">
        <v>8.59</v>
      </c>
      <c r="F26" s="292">
        <f t="shared" si="10"/>
        <v>-0.76999999999999957</v>
      </c>
      <c r="G26" s="288">
        <v>9.4704682400200859</v>
      </c>
      <c r="H26" s="291">
        <f t="shared" si="6"/>
        <v>-0.52990545205764228</v>
      </c>
      <c r="I26" s="287">
        <v>9.23</v>
      </c>
      <c r="J26" s="292">
        <f t="shared" si="7"/>
        <v>-0.45999999999999908</v>
      </c>
      <c r="K26" s="288">
        <v>9.91</v>
      </c>
      <c r="L26" s="291">
        <f t="shared" si="8"/>
        <v>-1.5099999999999998</v>
      </c>
      <c r="M26" s="287">
        <v>9.4499999999999993</v>
      </c>
      <c r="N26" s="292">
        <f t="shared" si="9"/>
        <v>-0.85000000000000142</v>
      </c>
    </row>
    <row r="27" spans="2:14" ht="15" customHeight="1">
      <c r="B27" s="65">
        <v>2010</v>
      </c>
      <c r="C27" s="283">
        <v>3.3484307461003571</v>
      </c>
      <c r="D27" s="284">
        <f t="shared" si="10"/>
        <v>-0.36821283654045533</v>
      </c>
      <c r="E27" s="283">
        <v>7.2222930996228092</v>
      </c>
      <c r="F27" s="284">
        <f t="shared" si="10"/>
        <v>0.24123044406605132</v>
      </c>
      <c r="G27" s="283">
        <v>7.0713760710683946</v>
      </c>
      <c r="H27" s="284">
        <f t="shared" si="6"/>
        <v>-0.20159209534856437</v>
      </c>
      <c r="I27" s="283">
        <v>7.013000863338581</v>
      </c>
      <c r="J27" s="284">
        <f t="shared" si="7"/>
        <v>-0.15257871684980362</v>
      </c>
      <c r="K27" s="283">
        <v>7.5863346902307942</v>
      </c>
      <c r="L27" s="284">
        <f>K27-K40</f>
        <v>-0.21926832289338094</v>
      </c>
      <c r="M27" s="283">
        <v>7.1897370610189304</v>
      </c>
      <c r="N27" s="284">
        <f>M27-M40</f>
        <v>-0.18976177874372713</v>
      </c>
    </row>
    <row r="28" spans="2:14" hidden="1" outlineLevel="1">
      <c r="B28" s="54" t="s">
        <v>86</v>
      </c>
      <c r="C28" s="288">
        <v>4.2924107142857144</v>
      </c>
      <c r="D28" s="291">
        <f t="shared" si="10"/>
        <v>0.93118410305910304</v>
      </c>
      <c r="E28" s="287">
        <v>7.9685251798561154</v>
      </c>
      <c r="F28" s="292">
        <f t="shared" si="10"/>
        <v>0.21852517985611541</v>
      </c>
      <c r="G28" s="288">
        <v>7.8447053353481344</v>
      </c>
      <c r="H28" s="291">
        <f t="shared" si="6"/>
        <v>-0.38588985606035386</v>
      </c>
      <c r="I28" s="287">
        <v>7.78856598380181</v>
      </c>
      <c r="J28" s="292">
        <f t="shared" si="7"/>
        <v>-0.13143401619818995</v>
      </c>
      <c r="K28" s="288">
        <v>8.5787949290157162</v>
      </c>
      <c r="L28" s="291">
        <f t="shared" si="7"/>
        <v>-0.60120507098428355</v>
      </c>
      <c r="M28" s="287">
        <v>8.0525689630557888</v>
      </c>
      <c r="N28" s="292">
        <f t="shared" si="7"/>
        <v>-0.30743103694421059</v>
      </c>
    </row>
    <row r="29" spans="2:14" hidden="1" outlineLevel="1">
      <c r="B29" s="54" t="s">
        <v>87</v>
      </c>
      <c r="C29" s="288">
        <v>3.4935622317596566</v>
      </c>
      <c r="D29" s="291">
        <f t="shared" si="10"/>
        <v>0.9784434412628964</v>
      </c>
      <c r="E29" s="287">
        <v>7.4591393012445648</v>
      </c>
      <c r="F29" s="292">
        <f t="shared" si="10"/>
        <v>-1.0860698755434939E-2</v>
      </c>
      <c r="G29" s="288">
        <v>7.6276811921426955</v>
      </c>
      <c r="H29" s="291">
        <f t="shared" si="6"/>
        <v>-0.22151106517065067</v>
      </c>
      <c r="I29" s="287">
        <v>7.578376718476874</v>
      </c>
      <c r="J29" s="292">
        <f t="shared" si="7"/>
        <v>2.8376718476874174E-2</v>
      </c>
      <c r="K29" s="288">
        <v>8.8921254801536485</v>
      </c>
      <c r="L29" s="291">
        <f t="shared" si="7"/>
        <v>-1.7874519846351689E-2</v>
      </c>
      <c r="M29" s="287">
        <v>7.9815481842889424</v>
      </c>
      <c r="N29" s="292">
        <f t="shared" si="7"/>
        <v>-2.8451815711057371E-2</v>
      </c>
    </row>
    <row r="30" spans="2:14" hidden="1" outlineLevel="1">
      <c r="B30" s="54" t="s">
        <v>88</v>
      </c>
      <c r="C30" s="288">
        <v>2.3357348703170029</v>
      </c>
      <c r="D30" s="291">
        <f t="shared" si="10"/>
        <v>3.2953580810049843E-2</v>
      </c>
      <c r="E30" s="287">
        <v>6.7826086956521738</v>
      </c>
      <c r="F30" s="292">
        <f t="shared" si="10"/>
        <v>-0.16739130434782634</v>
      </c>
      <c r="G30" s="288">
        <v>6.4336748738339198</v>
      </c>
      <c r="H30" s="291">
        <f t="shared" si="6"/>
        <v>-1.0110897464038864</v>
      </c>
      <c r="I30" s="287">
        <v>6.4047240399405583</v>
      </c>
      <c r="J30" s="292">
        <f t="shared" si="7"/>
        <v>-0.75527596005944186</v>
      </c>
      <c r="K30" s="288">
        <v>6.3904370638024055</v>
      </c>
      <c r="L30" s="291">
        <f t="shared" si="7"/>
        <v>-0.82956293619759425</v>
      </c>
      <c r="M30" s="287">
        <v>6.3997950819672127</v>
      </c>
      <c r="N30" s="292">
        <f t="shared" si="7"/>
        <v>-0.78020491803278702</v>
      </c>
    </row>
    <row r="31" spans="2:14" hidden="1" outlineLevel="1">
      <c r="B31" s="54" t="s">
        <v>89</v>
      </c>
      <c r="C31" s="288">
        <v>2.581929555895865</v>
      </c>
      <c r="D31" s="291">
        <f t="shared" si="10"/>
        <v>-0.50772058987672963</v>
      </c>
      <c r="E31" s="287">
        <v>6.87</v>
      </c>
      <c r="F31" s="292">
        <f t="shared" si="10"/>
        <v>0.17999999999999972</v>
      </c>
      <c r="G31" s="288">
        <v>7.0448044895003621</v>
      </c>
      <c r="H31" s="291">
        <f t="shared" si="6"/>
        <v>-0.32199759987862819</v>
      </c>
      <c r="I31" s="287">
        <v>6.95</v>
      </c>
      <c r="J31" s="292">
        <f t="shared" ref="J31:J65" si="11">I31-I44</f>
        <v>-0.17999999999999972</v>
      </c>
      <c r="K31" s="288">
        <v>6.69</v>
      </c>
      <c r="L31" s="291">
        <f t="shared" ref="L31:L65" si="12">K31-K44</f>
        <v>-0.71999999999999975</v>
      </c>
      <c r="M31" s="287">
        <v>6.86</v>
      </c>
      <c r="N31" s="292">
        <f t="shared" ref="N31:N65" si="13">M31-M44</f>
        <v>-0.35999999999999943</v>
      </c>
    </row>
    <row r="32" spans="2:14" hidden="1" outlineLevel="1">
      <c r="B32" s="54" t="s">
        <v>90</v>
      </c>
      <c r="C32" s="288">
        <v>3.7056555269922877</v>
      </c>
      <c r="D32" s="291">
        <f t="shared" si="10"/>
        <v>0.49104595520387484</v>
      </c>
      <c r="E32" s="287">
        <v>6.05</v>
      </c>
      <c r="F32" s="292">
        <f t="shared" si="10"/>
        <v>-0.12000000000000011</v>
      </c>
      <c r="G32" s="288">
        <v>6.5357804819082927</v>
      </c>
      <c r="H32" s="291">
        <f t="shared" si="6"/>
        <v>-0.49696856918938259</v>
      </c>
      <c r="I32" s="287">
        <v>6.43</v>
      </c>
      <c r="J32" s="292">
        <f t="shared" si="11"/>
        <v>-0.3100000000000005</v>
      </c>
      <c r="K32" s="288">
        <v>6.55</v>
      </c>
      <c r="L32" s="291">
        <f t="shared" si="12"/>
        <v>-0.79999999999999982</v>
      </c>
      <c r="M32" s="287">
        <v>6.47</v>
      </c>
      <c r="N32" s="292">
        <f t="shared" si="13"/>
        <v>-0.49000000000000021</v>
      </c>
    </row>
    <row r="33" spans="2:14" hidden="1" outlineLevel="1">
      <c r="B33" s="54" t="s">
        <v>91</v>
      </c>
      <c r="C33" s="288">
        <v>3.8</v>
      </c>
      <c r="D33" s="291">
        <f t="shared" si="10"/>
        <v>1.2826732673267327</v>
      </c>
      <c r="E33" s="287">
        <v>5.81</v>
      </c>
      <c r="F33" s="292">
        <f t="shared" si="10"/>
        <v>-1.0000000000000675E-2</v>
      </c>
      <c r="G33" s="288">
        <v>6.2660000503740267</v>
      </c>
      <c r="H33" s="291">
        <f t="shared" si="6"/>
        <v>-0.76077568607047752</v>
      </c>
      <c r="I33" s="287">
        <v>6.18</v>
      </c>
      <c r="J33" s="292">
        <f t="shared" si="11"/>
        <v>-0.5</v>
      </c>
      <c r="K33" s="288">
        <v>6.33</v>
      </c>
      <c r="L33" s="291">
        <f t="shared" si="12"/>
        <v>-0.65000000000000036</v>
      </c>
      <c r="M33" s="287">
        <v>6.23</v>
      </c>
      <c r="N33" s="292">
        <f t="shared" si="13"/>
        <v>-0.55999999999999961</v>
      </c>
    </row>
    <row r="34" spans="2:14" hidden="1" outlineLevel="1">
      <c r="B34" s="54" t="s">
        <v>92</v>
      </c>
      <c r="C34" s="288">
        <v>4.4039408866995071</v>
      </c>
      <c r="D34" s="291">
        <f t="shared" si="10"/>
        <v>1.9604332981666235</v>
      </c>
      <c r="E34" s="287">
        <v>6.1010146225007462</v>
      </c>
      <c r="F34" s="292">
        <f t="shared" si="10"/>
        <v>-1.3289853774992535</v>
      </c>
      <c r="G34" s="288">
        <v>6.5363836824696806</v>
      </c>
      <c r="H34" s="291">
        <f t="shared" si="6"/>
        <v>-0.32779806931705835</v>
      </c>
      <c r="I34" s="287">
        <v>6.4516773263897669</v>
      </c>
      <c r="J34" s="292">
        <f t="shared" si="11"/>
        <v>-0.39832267361023277</v>
      </c>
      <c r="K34" s="288">
        <v>6.6097300662605063</v>
      </c>
      <c r="L34" s="291">
        <f t="shared" si="12"/>
        <v>-0.48026993373949356</v>
      </c>
      <c r="M34" s="287">
        <v>6.5089613822448582</v>
      </c>
      <c r="N34" s="292">
        <f t="shared" si="13"/>
        <v>-0.42103861775514151</v>
      </c>
    </row>
    <row r="35" spans="2:14" hidden="1" outlineLevel="1">
      <c r="B35" s="54" t="s">
        <v>93</v>
      </c>
      <c r="C35" s="288">
        <v>2.6849816849816848</v>
      </c>
      <c r="D35" s="291">
        <f t="shared" si="10"/>
        <v>0.50194597069597036</v>
      </c>
      <c r="E35" s="287">
        <v>6.49</v>
      </c>
      <c r="F35" s="292">
        <f t="shared" si="10"/>
        <v>-4.0000000000000036E-2</v>
      </c>
      <c r="G35" s="288">
        <v>6.759158171654061</v>
      </c>
      <c r="H35" s="291">
        <f t="shared" si="6"/>
        <v>-0.22491887138169719</v>
      </c>
      <c r="I35" s="287">
        <v>6.68</v>
      </c>
      <c r="J35" s="292">
        <f t="shared" si="11"/>
        <v>-3.0000000000000249E-2</v>
      </c>
      <c r="K35" s="288">
        <v>6.84</v>
      </c>
      <c r="L35" s="291">
        <f t="shared" si="12"/>
        <v>-0.25999999999999979</v>
      </c>
      <c r="M35" s="287">
        <v>6.74</v>
      </c>
      <c r="N35" s="292">
        <f t="shared" si="13"/>
        <v>-0.10999999999999943</v>
      </c>
    </row>
    <row r="36" spans="2:14" hidden="1" outlineLevel="1">
      <c r="B36" s="54" t="s">
        <v>94</v>
      </c>
      <c r="C36" s="288">
        <v>3.3063291139240505</v>
      </c>
      <c r="D36" s="291">
        <f t="shared" si="10"/>
        <v>0.15609118054539639</v>
      </c>
      <c r="E36" s="287">
        <v>6.19</v>
      </c>
      <c r="F36" s="292">
        <f t="shared" si="10"/>
        <v>-1.5699999999999994</v>
      </c>
      <c r="G36" s="288">
        <v>6.4048152866242036</v>
      </c>
      <c r="H36" s="291">
        <f t="shared" si="6"/>
        <v>-1.6894880729329804</v>
      </c>
      <c r="I36" s="287">
        <v>6.32</v>
      </c>
      <c r="J36" s="292">
        <f t="shared" si="11"/>
        <v>-1.5599999999999996</v>
      </c>
      <c r="K36" s="288">
        <v>6.59</v>
      </c>
      <c r="L36" s="291">
        <f t="shared" si="12"/>
        <v>-1.58</v>
      </c>
      <c r="M36" s="287">
        <v>6.4</v>
      </c>
      <c r="N36" s="292">
        <f t="shared" si="13"/>
        <v>-1.58</v>
      </c>
    </row>
    <row r="37" spans="2:14" hidden="1" outlineLevel="1">
      <c r="B37" s="54" t="s">
        <v>95</v>
      </c>
      <c r="C37" s="288">
        <v>3.812223858615611</v>
      </c>
      <c r="D37" s="291">
        <f t="shared" si="10"/>
        <v>-0.36277614138438885</v>
      </c>
      <c r="E37" s="287">
        <v>7.49</v>
      </c>
      <c r="F37" s="292">
        <f t="shared" si="10"/>
        <v>0.64000000000000057</v>
      </c>
      <c r="G37" s="288">
        <v>8.4986567164179103</v>
      </c>
      <c r="H37" s="291">
        <f t="shared" si="6"/>
        <v>1.3456604530973397</v>
      </c>
      <c r="I37" s="287">
        <v>8.18</v>
      </c>
      <c r="J37" s="292">
        <f t="shared" si="11"/>
        <v>1.21</v>
      </c>
      <c r="K37" s="288">
        <v>8.8000000000000007</v>
      </c>
      <c r="L37" s="291">
        <f t="shared" si="12"/>
        <v>0.29000000000000092</v>
      </c>
      <c r="M37" s="287">
        <v>8.4</v>
      </c>
      <c r="N37" s="292">
        <f t="shared" si="13"/>
        <v>0.91999999999999993</v>
      </c>
    </row>
    <row r="38" spans="2:14" hidden="1" outlineLevel="1">
      <c r="B38" s="54" t="s">
        <v>96</v>
      </c>
      <c r="C38" s="288">
        <v>4.5925361766945922</v>
      </c>
      <c r="D38" s="291">
        <f t="shared" si="10"/>
        <v>-0.1633013867571842</v>
      </c>
      <c r="E38" s="287">
        <v>7.57</v>
      </c>
      <c r="F38" s="292">
        <f t="shared" si="10"/>
        <v>-0.94999999999999929</v>
      </c>
      <c r="G38" s="288">
        <v>8.3004305739907416</v>
      </c>
      <c r="H38" s="291">
        <f t="shared" si="6"/>
        <v>-7.9535174626569116E-2</v>
      </c>
      <c r="I38" s="287">
        <v>8.0299999999999994</v>
      </c>
      <c r="J38" s="292">
        <f t="shared" si="11"/>
        <v>-0.23000000000000043</v>
      </c>
      <c r="K38" s="288">
        <v>11.02</v>
      </c>
      <c r="L38" s="291">
        <f t="shared" si="12"/>
        <v>-0.40000000000000036</v>
      </c>
      <c r="M38" s="287">
        <v>8.99</v>
      </c>
      <c r="N38" s="292">
        <f t="shared" si="13"/>
        <v>-0.23000000000000043</v>
      </c>
    </row>
    <row r="39" spans="2:14" hidden="1" outlineLevel="1">
      <c r="B39" s="54" t="s">
        <v>97</v>
      </c>
      <c r="C39" s="288">
        <v>4.0556940980881127</v>
      </c>
      <c r="D39" s="291">
        <f t="shared" si="10"/>
        <v>-2.0190647443556173</v>
      </c>
      <c r="E39" s="287">
        <v>9.36</v>
      </c>
      <c r="F39" s="292">
        <f t="shared" si="10"/>
        <v>0.28999999999999915</v>
      </c>
      <c r="G39" s="288">
        <v>10.000373692077728</v>
      </c>
      <c r="H39" s="291">
        <f t="shared" si="6"/>
        <v>1.1972579740683926</v>
      </c>
      <c r="I39" s="287">
        <v>9.69</v>
      </c>
      <c r="J39" s="292">
        <f t="shared" si="11"/>
        <v>0.91000000000000014</v>
      </c>
      <c r="K39" s="288">
        <v>11.42</v>
      </c>
      <c r="L39" s="291">
        <f t="shared" si="12"/>
        <v>2.9999999999999361E-2</v>
      </c>
      <c r="M39" s="287">
        <v>10.3</v>
      </c>
      <c r="N39" s="292">
        <f t="shared" si="13"/>
        <v>0.62000000000000099</v>
      </c>
    </row>
    <row r="40" spans="2:14" collapsed="1">
      <c r="B40" s="68">
        <v>2009</v>
      </c>
      <c r="C40" s="290">
        <v>3.7166435826408124</v>
      </c>
      <c r="D40" s="293">
        <f t="shared" si="10"/>
        <v>0.39154777837629418</v>
      </c>
      <c r="E40" s="290">
        <v>6.9810626555567579</v>
      </c>
      <c r="F40" s="293">
        <f t="shared" si="10"/>
        <v>-0.22172830859449455</v>
      </c>
      <c r="G40" s="290">
        <v>7.272968166416959</v>
      </c>
      <c r="H40" s="293">
        <f t="shared" si="6"/>
        <v>-0.27671889201902644</v>
      </c>
      <c r="I40" s="290">
        <v>7.1655795801883846</v>
      </c>
      <c r="J40" s="293">
        <f t="shared" si="11"/>
        <v>-0.17155918019720229</v>
      </c>
      <c r="K40" s="290">
        <v>7.8056030131241751</v>
      </c>
      <c r="L40" s="293">
        <f>K40-K53</f>
        <v>-0.45222606590315095</v>
      </c>
      <c r="M40" s="290">
        <v>7.3794988397626575</v>
      </c>
      <c r="N40" s="293">
        <f>M40-M53</f>
        <v>-0.27277701344407568</v>
      </c>
    </row>
    <row r="41" spans="2:14" hidden="1" outlineLevel="1">
      <c r="B41" s="54" t="s">
        <v>86</v>
      </c>
      <c r="C41" s="288">
        <v>3.3612266112266114</v>
      </c>
      <c r="D41" s="291">
        <f t="shared" si="10"/>
        <v>-4.5838668467173136</v>
      </c>
      <c r="E41" s="287">
        <v>7.75</v>
      </c>
      <c r="F41" s="292">
        <f t="shared" si="10"/>
        <v>0.41000000000000014</v>
      </c>
      <c r="G41" s="288">
        <v>8.2305951914084883</v>
      </c>
      <c r="H41" s="291">
        <f t="shared" si="6"/>
        <v>0.93863537936767738</v>
      </c>
      <c r="I41" s="287">
        <v>7.92</v>
      </c>
      <c r="J41" s="292">
        <f t="shared" si="11"/>
        <v>0.61000000000000032</v>
      </c>
      <c r="K41" s="288">
        <v>9.18</v>
      </c>
      <c r="L41" s="291">
        <f t="shared" si="12"/>
        <v>9.9999999999997868E-3</v>
      </c>
      <c r="M41" s="287">
        <v>8.36</v>
      </c>
      <c r="N41" s="292">
        <f t="shared" si="13"/>
        <v>0.37999999999999901</v>
      </c>
    </row>
    <row r="42" spans="2:14" hidden="1" outlineLevel="1">
      <c r="B42" s="54" t="s">
        <v>87</v>
      </c>
      <c r="C42" s="288">
        <v>2.5151187904967602</v>
      </c>
      <c r="D42" s="291">
        <f t="shared" si="10"/>
        <v>-3.1259369279783127</v>
      </c>
      <c r="E42" s="287">
        <v>7.47</v>
      </c>
      <c r="F42" s="292">
        <f t="shared" si="10"/>
        <v>8.0000000000000071E-2</v>
      </c>
      <c r="G42" s="288">
        <v>7.8491922573133461</v>
      </c>
      <c r="H42" s="291">
        <f t="shared" si="6"/>
        <v>0.3935797129769254</v>
      </c>
      <c r="I42" s="287">
        <v>7.55</v>
      </c>
      <c r="J42" s="292">
        <f t="shared" si="11"/>
        <v>0.16999999999999993</v>
      </c>
      <c r="K42" s="288">
        <v>8.91</v>
      </c>
      <c r="L42" s="291">
        <f t="shared" si="12"/>
        <v>-0.34999999999999964</v>
      </c>
      <c r="M42" s="287">
        <v>8.01</v>
      </c>
      <c r="N42" s="292">
        <f t="shared" si="13"/>
        <v>2.9999999999999361E-2</v>
      </c>
    </row>
    <row r="43" spans="2:14" hidden="1" outlineLevel="1">
      <c r="B43" s="54" t="s">
        <v>88</v>
      </c>
      <c r="C43" s="288">
        <v>2.302781289506953</v>
      </c>
      <c r="D43" s="291">
        <f t="shared" si="10"/>
        <v>-1.4813529591581882</v>
      </c>
      <c r="E43" s="287">
        <v>6.95</v>
      </c>
      <c r="F43" s="292">
        <f t="shared" si="10"/>
        <v>0.54999999999999982</v>
      </c>
      <c r="G43" s="288">
        <v>7.4447646202378062</v>
      </c>
      <c r="H43" s="291">
        <f t="shared" si="6"/>
        <v>0.90343875938755858</v>
      </c>
      <c r="I43" s="287">
        <v>7.16</v>
      </c>
      <c r="J43" s="292">
        <f t="shared" si="11"/>
        <v>0.71999999999999975</v>
      </c>
      <c r="K43" s="288">
        <v>7.22</v>
      </c>
      <c r="L43" s="291">
        <f t="shared" si="12"/>
        <v>0.45999999999999996</v>
      </c>
      <c r="M43" s="287">
        <v>7.18</v>
      </c>
      <c r="N43" s="292">
        <f t="shared" si="13"/>
        <v>0.62000000000000011</v>
      </c>
    </row>
    <row r="44" spans="2:14" hidden="1" outlineLevel="1">
      <c r="B44" s="54" t="s">
        <v>89</v>
      </c>
      <c r="C44" s="288">
        <v>3.0896501457725947</v>
      </c>
      <c r="D44" s="291">
        <f t="shared" si="10"/>
        <v>-0.47899392202401536</v>
      </c>
      <c r="E44" s="287">
        <v>6.69</v>
      </c>
      <c r="F44" s="292">
        <f t="shared" si="10"/>
        <v>0.32000000000000028</v>
      </c>
      <c r="G44" s="288">
        <v>7.3668020893789903</v>
      </c>
      <c r="H44" s="291">
        <f t="shared" si="6"/>
        <v>0.58578512495246926</v>
      </c>
      <c r="I44" s="287">
        <v>7.13</v>
      </c>
      <c r="J44" s="292">
        <f t="shared" si="11"/>
        <v>0.49000000000000021</v>
      </c>
      <c r="K44" s="288">
        <v>7.41</v>
      </c>
      <c r="L44" s="291">
        <f t="shared" si="12"/>
        <v>3.0000000000000249E-2</v>
      </c>
      <c r="M44" s="287">
        <v>7.22</v>
      </c>
      <c r="N44" s="292">
        <f t="shared" si="13"/>
        <v>0.34999999999999964</v>
      </c>
    </row>
    <row r="45" spans="2:14" hidden="1" outlineLevel="1">
      <c r="B45" s="54" t="s">
        <v>90</v>
      </c>
      <c r="C45" s="288">
        <v>3.2146095717884129</v>
      </c>
      <c r="D45" s="291">
        <f t="shared" si="10"/>
        <v>0.38431760098549317</v>
      </c>
      <c r="E45" s="287">
        <v>6.17</v>
      </c>
      <c r="F45" s="292">
        <f t="shared" si="10"/>
        <v>-8.9999999999999858E-2</v>
      </c>
      <c r="G45" s="288">
        <v>7.0327490510976753</v>
      </c>
      <c r="H45" s="291">
        <f t="shared" si="6"/>
        <v>0.13850229947572057</v>
      </c>
      <c r="I45" s="287">
        <v>6.74</v>
      </c>
      <c r="J45" s="292">
        <f t="shared" si="11"/>
        <v>0.15000000000000036</v>
      </c>
      <c r="K45" s="288">
        <v>7.35</v>
      </c>
      <c r="L45" s="291">
        <f t="shared" si="12"/>
        <v>0.25999999999999979</v>
      </c>
      <c r="M45" s="287">
        <v>6.96</v>
      </c>
      <c r="N45" s="292">
        <f t="shared" si="13"/>
        <v>0.20000000000000018</v>
      </c>
    </row>
    <row r="46" spans="2:14" hidden="1" outlineLevel="1">
      <c r="B46" s="54" t="s">
        <v>91</v>
      </c>
      <c r="C46" s="288">
        <v>2.5173267326732671</v>
      </c>
      <c r="D46" s="291">
        <f t="shared" si="10"/>
        <v>-0.44962122794557979</v>
      </c>
      <c r="E46" s="287">
        <v>5.82</v>
      </c>
      <c r="F46" s="292">
        <f t="shared" si="10"/>
        <v>-0.41999999999999993</v>
      </c>
      <c r="G46" s="288">
        <v>7.0267757364445043</v>
      </c>
      <c r="H46" s="291">
        <f t="shared" si="6"/>
        <v>0.47263956606651192</v>
      </c>
      <c r="I46" s="287">
        <v>6.68</v>
      </c>
      <c r="J46" s="292">
        <f t="shared" si="11"/>
        <v>0.25999999999999979</v>
      </c>
      <c r="K46" s="288">
        <v>6.98</v>
      </c>
      <c r="L46" s="291">
        <f t="shared" si="12"/>
        <v>0.15000000000000036</v>
      </c>
      <c r="M46" s="287">
        <v>6.79</v>
      </c>
      <c r="N46" s="292">
        <f t="shared" si="13"/>
        <v>0.21999999999999975</v>
      </c>
    </row>
    <row r="47" spans="2:14" hidden="1" outlineLevel="1">
      <c r="B47" s="54" t="s">
        <v>92</v>
      </c>
      <c r="C47" s="288">
        <v>2.4435075885328836</v>
      </c>
      <c r="D47" s="291">
        <f t="shared" si="10"/>
        <v>-0.7525554035931008</v>
      </c>
      <c r="E47" s="287">
        <v>7.43</v>
      </c>
      <c r="F47" s="292">
        <f t="shared" si="10"/>
        <v>0.62000000000000011</v>
      </c>
      <c r="G47" s="288">
        <v>6.8641817517867389</v>
      </c>
      <c r="H47" s="291">
        <f t="shared" si="6"/>
        <v>0.59308395308945361</v>
      </c>
      <c r="I47" s="287">
        <v>6.85</v>
      </c>
      <c r="J47" s="292">
        <f t="shared" si="11"/>
        <v>0.55999999999999961</v>
      </c>
      <c r="K47" s="288">
        <v>7.09</v>
      </c>
      <c r="L47" s="291">
        <f t="shared" si="12"/>
        <v>0.79</v>
      </c>
      <c r="M47" s="287">
        <v>6.93</v>
      </c>
      <c r="N47" s="292">
        <f t="shared" si="13"/>
        <v>0.62999999999999989</v>
      </c>
    </row>
    <row r="48" spans="2:14" hidden="1" outlineLevel="1">
      <c r="B48" s="54" t="s">
        <v>93</v>
      </c>
      <c r="C48" s="288">
        <v>2.1830357142857144</v>
      </c>
      <c r="D48" s="291">
        <f t="shared" si="10"/>
        <v>-0.61093901846452869</v>
      </c>
      <c r="E48" s="287">
        <v>6.53</v>
      </c>
      <c r="F48" s="292">
        <f t="shared" si="10"/>
        <v>-0.8199999999999994</v>
      </c>
      <c r="G48" s="288">
        <v>6.9840770430357582</v>
      </c>
      <c r="H48" s="291">
        <f t="shared" si="6"/>
        <v>0.27381033902430563</v>
      </c>
      <c r="I48" s="287">
        <v>6.71</v>
      </c>
      <c r="J48" s="292">
        <f t="shared" si="11"/>
        <v>-2.0000000000000462E-2</v>
      </c>
      <c r="K48" s="288">
        <v>7.1</v>
      </c>
      <c r="L48" s="291">
        <f t="shared" si="12"/>
        <v>-0.22000000000000064</v>
      </c>
      <c r="M48" s="287">
        <v>6.85</v>
      </c>
      <c r="N48" s="292">
        <f t="shared" si="13"/>
        <v>-8.0000000000000071E-2</v>
      </c>
    </row>
    <row r="49" spans="2:14" hidden="1" outlineLevel="1">
      <c r="B49" s="54" t="s">
        <v>94</v>
      </c>
      <c r="C49" s="288">
        <v>3.1502379333786541</v>
      </c>
      <c r="D49" s="291">
        <f t="shared" si="10"/>
        <v>-5.3605019234232545</v>
      </c>
      <c r="E49" s="287">
        <v>7.76</v>
      </c>
      <c r="F49" s="292">
        <f t="shared" si="10"/>
        <v>1.2000000000000002</v>
      </c>
      <c r="G49" s="288">
        <v>8.0943033595571841</v>
      </c>
      <c r="H49" s="291">
        <f t="shared" si="6"/>
        <v>1.3990555723654392</v>
      </c>
      <c r="I49" s="287">
        <v>7.88</v>
      </c>
      <c r="J49" s="292">
        <f t="shared" si="11"/>
        <v>1.1799999999999997</v>
      </c>
      <c r="K49" s="288">
        <v>8.17</v>
      </c>
      <c r="L49" s="291">
        <f t="shared" si="12"/>
        <v>0.9399999999999995</v>
      </c>
      <c r="M49" s="287">
        <v>7.98</v>
      </c>
      <c r="N49" s="292">
        <f t="shared" si="13"/>
        <v>1.1100000000000003</v>
      </c>
    </row>
    <row r="50" spans="2:14" hidden="1" outlineLevel="1">
      <c r="B50" s="54" t="s">
        <v>95</v>
      </c>
      <c r="C50" s="288">
        <v>4.1749999999999998</v>
      </c>
      <c r="D50" s="291">
        <f t="shared" si="10"/>
        <v>-0.61709844559585481</v>
      </c>
      <c r="E50" s="287">
        <v>6.85</v>
      </c>
      <c r="F50" s="292">
        <f t="shared" si="10"/>
        <v>-0.79</v>
      </c>
      <c r="G50" s="288">
        <v>7.1529962633205706</v>
      </c>
      <c r="H50" s="291">
        <f t="shared" si="6"/>
        <v>-1.0767519162910801</v>
      </c>
      <c r="I50" s="287">
        <v>6.97</v>
      </c>
      <c r="J50" s="292">
        <f t="shared" si="11"/>
        <v>-1.0300000000000002</v>
      </c>
      <c r="K50" s="288">
        <v>8.51</v>
      </c>
      <c r="L50" s="291">
        <f t="shared" si="12"/>
        <v>-0.9399999999999995</v>
      </c>
      <c r="M50" s="287">
        <v>7.48</v>
      </c>
      <c r="N50" s="292">
        <f t="shared" si="13"/>
        <v>-1.0199999999999996</v>
      </c>
    </row>
    <row r="51" spans="2:14" hidden="1" outlineLevel="1">
      <c r="B51" s="54" t="s">
        <v>96</v>
      </c>
      <c r="C51" s="288">
        <v>4.7558375634517764</v>
      </c>
      <c r="D51" s="291">
        <f t="shared" si="10"/>
        <v>1.4265000278372852E-3</v>
      </c>
      <c r="E51" s="287">
        <v>8.52</v>
      </c>
      <c r="F51" s="292">
        <f t="shared" si="10"/>
        <v>0.33000000000000007</v>
      </c>
      <c r="G51" s="288">
        <v>8.3799657486173107</v>
      </c>
      <c r="H51" s="291">
        <f t="shared" si="6"/>
        <v>4.0811348617310728E-2</v>
      </c>
      <c r="I51" s="287">
        <v>8.26</v>
      </c>
      <c r="J51" s="292">
        <f t="shared" si="11"/>
        <v>0.10999999999999943</v>
      </c>
      <c r="K51" s="288">
        <v>11.42</v>
      </c>
      <c r="L51" s="291">
        <f t="shared" si="12"/>
        <v>8.0000000000000071E-2</v>
      </c>
      <c r="M51" s="287">
        <v>9.2200000000000006</v>
      </c>
      <c r="N51" s="292">
        <f t="shared" si="13"/>
        <v>8.9999999999999858E-2</v>
      </c>
    </row>
    <row r="52" spans="2:14" hidden="1" outlineLevel="1">
      <c r="B52" s="54" t="s">
        <v>97</v>
      </c>
      <c r="C52" s="288">
        <v>6.07475884244373</v>
      </c>
      <c r="D52" s="291">
        <f t="shared" si="10"/>
        <v>1.0101740305203801</v>
      </c>
      <c r="E52" s="287">
        <v>9.07</v>
      </c>
      <c r="F52" s="292">
        <f t="shared" si="10"/>
        <v>0.25</v>
      </c>
      <c r="G52" s="288">
        <v>8.8031157180093356</v>
      </c>
      <c r="H52" s="291">
        <f t="shared" si="6"/>
        <v>-0.15122764200047634</v>
      </c>
      <c r="I52" s="287">
        <v>8.7799999999999994</v>
      </c>
      <c r="J52" s="292">
        <f t="shared" si="11"/>
        <v>-2.000000000000135E-2</v>
      </c>
      <c r="K52" s="288">
        <v>11.39</v>
      </c>
      <c r="L52" s="291">
        <f t="shared" si="12"/>
        <v>-5.9999999999998721E-2</v>
      </c>
      <c r="M52" s="287">
        <v>9.68</v>
      </c>
      <c r="N52" s="292">
        <f t="shared" si="13"/>
        <v>-1.9999999999999574E-2</v>
      </c>
    </row>
    <row r="53" spans="2:14" collapsed="1">
      <c r="B53" s="68">
        <v>2008</v>
      </c>
      <c r="C53" s="290">
        <v>3.3250958042645182</v>
      </c>
      <c r="D53" s="293">
        <f t="shared" si="10"/>
        <v>-1.0031118953287743</v>
      </c>
      <c r="E53" s="290">
        <v>7.2027909641512524</v>
      </c>
      <c r="F53" s="293">
        <f t="shared" si="10"/>
        <v>0.12818559124242146</v>
      </c>
      <c r="G53" s="290">
        <v>7.5496870584359854</v>
      </c>
      <c r="H53" s="293">
        <f t="shared" si="6"/>
        <v>0.39036947686388146</v>
      </c>
      <c r="I53" s="290">
        <v>7.3371387603855869</v>
      </c>
      <c r="J53" s="293">
        <f t="shared" si="11"/>
        <v>0.27439881006941746</v>
      </c>
      <c r="K53" s="290">
        <v>8.2578290790273261</v>
      </c>
      <c r="L53" s="293">
        <f>K53-K66</f>
        <v>0.15137086313848158</v>
      </c>
      <c r="M53" s="290">
        <v>7.6522758532067332</v>
      </c>
      <c r="N53" s="293">
        <f>M53-M66</f>
        <v>0.23236929736358469</v>
      </c>
    </row>
    <row r="54" spans="2:14" hidden="1" outlineLevel="1">
      <c r="B54" s="54" t="s">
        <v>86</v>
      </c>
      <c r="C54" s="288">
        <v>7.9450934579439254</v>
      </c>
      <c r="D54" s="291" t="e">
        <f t="shared" si="10"/>
        <v>#REF!</v>
      </c>
      <c r="E54" s="287">
        <v>7.34</v>
      </c>
      <c r="F54" s="292" t="e">
        <f t="shared" si="10"/>
        <v>#REF!</v>
      </c>
      <c r="G54" s="288">
        <v>7.2919598120408109</v>
      </c>
      <c r="H54" s="291" t="e">
        <f t="shared" si="6"/>
        <v>#REF!</v>
      </c>
      <c r="I54" s="287">
        <v>7.31</v>
      </c>
      <c r="J54" s="292" t="e">
        <f t="shared" si="11"/>
        <v>#REF!</v>
      </c>
      <c r="K54" s="288">
        <v>9.17</v>
      </c>
      <c r="L54" s="291" t="e">
        <f t="shared" si="12"/>
        <v>#REF!</v>
      </c>
      <c r="M54" s="287">
        <v>7.98</v>
      </c>
      <c r="N54" s="292" t="e">
        <f t="shared" si="13"/>
        <v>#REF!</v>
      </c>
    </row>
    <row r="55" spans="2:14" hidden="1" outlineLevel="1">
      <c r="B55" s="54" t="s">
        <v>87</v>
      </c>
      <c r="C55" s="288">
        <v>5.6410557184750729</v>
      </c>
      <c r="D55" s="291" t="e">
        <f t="shared" si="10"/>
        <v>#REF!</v>
      </c>
      <c r="E55" s="287">
        <v>7.39</v>
      </c>
      <c r="F55" s="292" t="e">
        <f t="shared" si="10"/>
        <v>#REF!</v>
      </c>
      <c r="G55" s="288">
        <v>7.4556125443364207</v>
      </c>
      <c r="H55" s="291" t="e">
        <f t="shared" si="6"/>
        <v>#REF!</v>
      </c>
      <c r="I55" s="287">
        <v>7.38</v>
      </c>
      <c r="J55" s="292" t="e">
        <f t="shared" si="11"/>
        <v>#REF!</v>
      </c>
      <c r="K55" s="288">
        <v>9.26</v>
      </c>
      <c r="L55" s="291" t="e">
        <f t="shared" si="12"/>
        <v>#REF!</v>
      </c>
      <c r="M55" s="287">
        <v>7.98</v>
      </c>
      <c r="N55" s="292" t="e">
        <f t="shared" si="13"/>
        <v>#REF!</v>
      </c>
    </row>
    <row r="56" spans="2:14" hidden="1" outlineLevel="1">
      <c r="B56" s="54" t="s">
        <v>88</v>
      </c>
      <c r="C56" s="288">
        <v>3.7841342486651413</v>
      </c>
      <c r="D56" s="291" t="e">
        <f t="shared" si="10"/>
        <v>#REF!</v>
      </c>
      <c r="E56" s="287">
        <v>6.4</v>
      </c>
      <c r="F56" s="292" t="e">
        <f t="shared" si="10"/>
        <v>#REF!</v>
      </c>
      <c r="G56" s="288">
        <v>6.5413258608502476</v>
      </c>
      <c r="H56" s="291" t="e">
        <f t="shared" si="6"/>
        <v>#REF!</v>
      </c>
      <c r="I56" s="287">
        <v>6.44</v>
      </c>
      <c r="J56" s="292" t="e">
        <f t="shared" si="11"/>
        <v>#REF!</v>
      </c>
      <c r="K56" s="288">
        <v>6.76</v>
      </c>
      <c r="L56" s="291" t="e">
        <f t="shared" si="12"/>
        <v>#REF!</v>
      </c>
      <c r="M56" s="287">
        <v>6.56</v>
      </c>
      <c r="N56" s="292" t="e">
        <f t="shared" si="13"/>
        <v>#REF!</v>
      </c>
    </row>
    <row r="57" spans="2:14" hidden="1" outlineLevel="1">
      <c r="B57" s="54" t="s">
        <v>89</v>
      </c>
      <c r="C57" s="288">
        <v>3.56864406779661</v>
      </c>
      <c r="D57" s="291" t="e">
        <f t="shared" si="10"/>
        <v>#REF!</v>
      </c>
      <c r="E57" s="287">
        <v>6.37</v>
      </c>
      <c r="F57" s="292" t="e">
        <f t="shared" si="10"/>
        <v>#REF!</v>
      </c>
      <c r="G57" s="288">
        <v>6.781016964426521</v>
      </c>
      <c r="H57" s="291" t="e">
        <f t="shared" si="6"/>
        <v>#REF!</v>
      </c>
      <c r="I57" s="287">
        <v>6.64</v>
      </c>
      <c r="J57" s="292" t="e">
        <f t="shared" si="11"/>
        <v>#REF!</v>
      </c>
      <c r="K57" s="288">
        <v>7.38</v>
      </c>
      <c r="L57" s="291" t="e">
        <f t="shared" si="12"/>
        <v>#REF!</v>
      </c>
      <c r="M57" s="287">
        <v>6.87</v>
      </c>
      <c r="N57" s="292" t="e">
        <f t="shared" si="13"/>
        <v>#REF!</v>
      </c>
    </row>
    <row r="58" spans="2:14" hidden="1" outlineLevel="1">
      <c r="B58" s="54" t="s">
        <v>90</v>
      </c>
      <c r="C58" s="288">
        <v>2.8302919708029197</v>
      </c>
      <c r="D58" s="291" t="e">
        <f t="shared" si="10"/>
        <v>#REF!</v>
      </c>
      <c r="E58" s="287">
        <v>6.26</v>
      </c>
      <c r="F58" s="292" t="e">
        <f t="shared" si="10"/>
        <v>#REF!</v>
      </c>
      <c r="G58" s="288">
        <v>6.8942467516219548</v>
      </c>
      <c r="H58" s="291" t="e">
        <f t="shared" si="6"/>
        <v>#REF!</v>
      </c>
      <c r="I58" s="287">
        <v>6.59</v>
      </c>
      <c r="J58" s="292" t="e">
        <f t="shared" si="11"/>
        <v>#REF!</v>
      </c>
      <c r="K58" s="288">
        <v>7.09</v>
      </c>
      <c r="L58" s="291" t="e">
        <f t="shared" si="12"/>
        <v>#REF!</v>
      </c>
      <c r="M58" s="287">
        <v>6.76</v>
      </c>
      <c r="N58" s="292" t="e">
        <f t="shared" si="13"/>
        <v>#REF!</v>
      </c>
    </row>
    <row r="59" spans="2:14" hidden="1" outlineLevel="1">
      <c r="B59" s="54" t="s">
        <v>91</v>
      </c>
      <c r="C59" s="288">
        <v>2.9669479606188469</v>
      </c>
      <c r="D59" s="291" t="e">
        <f t="shared" si="10"/>
        <v>#REF!</v>
      </c>
      <c r="E59" s="287">
        <v>6.24</v>
      </c>
      <c r="F59" s="292" t="e">
        <f t="shared" si="10"/>
        <v>#REF!</v>
      </c>
      <c r="G59" s="288">
        <v>6.5541361703779923</v>
      </c>
      <c r="H59" s="291" t="e">
        <f t="shared" si="6"/>
        <v>#REF!</v>
      </c>
      <c r="I59" s="287">
        <v>6.42</v>
      </c>
      <c r="J59" s="292" t="e">
        <f t="shared" si="11"/>
        <v>#REF!</v>
      </c>
      <c r="K59" s="288">
        <v>6.83</v>
      </c>
      <c r="L59" s="291" t="e">
        <f t="shared" si="12"/>
        <v>#REF!</v>
      </c>
      <c r="M59" s="287">
        <v>6.57</v>
      </c>
      <c r="N59" s="292" t="e">
        <f t="shared" si="13"/>
        <v>#REF!</v>
      </c>
    </row>
    <row r="60" spans="2:14" hidden="1" outlineLevel="1">
      <c r="B60" s="54" t="s">
        <v>92</v>
      </c>
      <c r="C60" s="288">
        <v>3.1960629921259844</v>
      </c>
      <c r="D60" s="291" t="e">
        <f t="shared" si="10"/>
        <v>#REF!</v>
      </c>
      <c r="E60" s="287">
        <v>6.81</v>
      </c>
      <c r="F60" s="292" t="e">
        <f t="shared" si="10"/>
        <v>#REF!</v>
      </c>
      <c r="G60" s="288">
        <v>6.2710977986972853</v>
      </c>
      <c r="H60" s="291" t="e">
        <f t="shared" si="6"/>
        <v>#REF!</v>
      </c>
      <c r="I60" s="287">
        <v>6.29</v>
      </c>
      <c r="J60" s="292" t="e">
        <f t="shared" si="11"/>
        <v>#REF!</v>
      </c>
      <c r="K60" s="288">
        <v>6.3</v>
      </c>
      <c r="L60" s="291" t="e">
        <f t="shared" si="12"/>
        <v>#REF!</v>
      </c>
      <c r="M60" s="287">
        <v>6.3</v>
      </c>
      <c r="N60" s="292" t="e">
        <f t="shared" si="13"/>
        <v>#REF!</v>
      </c>
    </row>
    <row r="61" spans="2:14" hidden="1" outlineLevel="1">
      <c r="B61" s="54" t="s">
        <v>93</v>
      </c>
      <c r="C61" s="288">
        <v>2.7939747327502431</v>
      </c>
      <c r="D61" s="291" t="e">
        <f t="shared" si="10"/>
        <v>#REF!</v>
      </c>
      <c r="E61" s="287">
        <v>7.35</v>
      </c>
      <c r="F61" s="292" t="e">
        <f t="shared" si="10"/>
        <v>#REF!</v>
      </c>
      <c r="G61" s="288">
        <v>6.7102667040114525</v>
      </c>
      <c r="H61" s="291" t="e">
        <f t="shared" si="6"/>
        <v>#REF!</v>
      </c>
      <c r="I61" s="287">
        <v>6.73</v>
      </c>
      <c r="J61" s="292" t="e">
        <f t="shared" si="11"/>
        <v>#REF!</v>
      </c>
      <c r="K61" s="288">
        <v>7.32</v>
      </c>
      <c r="L61" s="291" t="e">
        <f t="shared" si="12"/>
        <v>#REF!</v>
      </c>
      <c r="M61" s="287">
        <v>6.93</v>
      </c>
      <c r="N61" s="292" t="e">
        <f t="shared" si="13"/>
        <v>#REF!</v>
      </c>
    </row>
    <row r="62" spans="2:14" hidden="1" outlineLevel="1">
      <c r="B62" s="54" t="s">
        <v>94</v>
      </c>
      <c r="C62" s="288">
        <v>8.5107398568019086</v>
      </c>
      <c r="D62" s="291" t="e">
        <f t="shared" si="10"/>
        <v>#REF!</v>
      </c>
      <c r="E62" s="287">
        <v>6.56</v>
      </c>
      <c r="F62" s="292" t="e">
        <f t="shared" si="10"/>
        <v>#REF!</v>
      </c>
      <c r="G62" s="288">
        <v>6.6952477871917448</v>
      </c>
      <c r="H62" s="291" t="e">
        <f t="shared" si="6"/>
        <v>#REF!</v>
      </c>
      <c r="I62" s="287">
        <v>6.7</v>
      </c>
      <c r="J62" s="292" t="e">
        <f t="shared" si="11"/>
        <v>#REF!</v>
      </c>
      <c r="K62" s="288">
        <v>7.23</v>
      </c>
      <c r="L62" s="291" t="e">
        <f t="shared" si="12"/>
        <v>#REF!</v>
      </c>
      <c r="M62" s="287">
        <v>6.87</v>
      </c>
      <c r="N62" s="292" t="e">
        <f t="shared" si="13"/>
        <v>#REF!</v>
      </c>
    </row>
    <row r="63" spans="2:14" hidden="1" outlineLevel="1">
      <c r="B63" s="54" t="s">
        <v>95</v>
      </c>
      <c r="C63" s="288">
        <v>4.7920984455958546</v>
      </c>
      <c r="D63" s="291" t="e">
        <f t="shared" si="10"/>
        <v>#REF!</v>
      </c>
      <c r="E63" s="287">
        <v>7.64</v>
      </c>
      <c r="F63" s="292" t="e">
        <f t="shared" si="10"/>
        <v>#REF!</v>
      </c>
      <c r="G63" s="288">
        <v>8.2297481796116507</v>
      </c>
      <c r="H63" s="291" t="e">
        <f t="shared" si="6"/>
        <v>#REF!</v>
      </c>
      <c r="I63" s="287">
        <v>8</v>
      </c>
      <c r="J63" s="292" t="e">
        <f t="shared" si="11"/>
        <v>#REF!</v>
      </c>
      <c r="K63" s="288">
        <v>9.4499999999999993</v>
      </c>
      <c r="L63" s="291" t="e">
        <f t="shared" si="12"/>
        <v>#REF!</v>
      </c>
      <c r="M63" s="287">
        <v>8.5</v>
      </c>
      <c r="N63" s="292" t="e">
        <f t="shared" si="13"/>
        <v>#REF!</v>
      </c>
    </row>
    <row r="64" spans="2:14" hidden="1" outlineLevel="1">
      <c r="B64" s="54" t="s">
        <v>96</v>
      </c>
      <c r="C64" s="288">
        <v>4.7544110634239392</v>
      </c>
      <c r="D64" s="291" t="e">
        <f t="shared" si="10"/>
        <v>#REF!</v>
      </c>
      <c r="E64" s="287">
        <v>8.19</v>
      </c>
      <c r="F64" s="292" t="e">
        <f t="shared" si="10"/>
        <v>#REF!</v>
      </c>
      <c r="G64" s="288">
        <v>8.3391544</v>
      </c>
      <c r="H64" s="291" t="e">
        <f t="shared" si="6"/>
        <v>#REF!</v>
      </c>
      <c r="I64" s="287">
        <v>8.15</v>
      </c>
      <c r="J64" s="292" t="e">
        <f t="shared" si="11"/>
        <v>#REF!</v>
      </c>
      <c r="K64" s="288">
        <v>11.34</v>
      </c>
      <c r="L64" s="291" t="e">
        <f t="shared" si="12"/>
        <v>#REF!</v>
      </c>
      <c r="M64" s="287">
        <v>9.1300000000000008</v>
      </c>
      <c r="N64" s="292" t="e">
        <f t="shared" si="13"/>
        <v>#REF!</v>
      </c>
    </row>
    <row r="65" spans="2:14" hidden="1" outlineLevel="1">
      <c r="B65" s="54" t="s">
        <v>97</v>
      </c>
      <c r="C65" s="288">
        <v>5.0645848119233499</v>
      </c>
      <c r="D65" s="291" t="e">
        <f t="shared" si="10"/>
        <v>#REF!</v>
      </c>
      <c r="E65" s="287">
        <v>8.82</v>
      </c>
      <c r="F65" s="292" t="e">
        <f t="shared" si="10"/>
        <v>#REF!</v>
      </c>
      <c r="G65" s="288">
        <v>8.9543433600098119</v>
      </c>
      <c r="H65" s="291" t="e">
        <f t="shared" si="6"/>
        <v>#REF!</v>
      </c>
      <c r="I65" s="287">
        <v>8.8000000000000007</v>
      </c>
      <c r="J65" s="292" t="e">
        <f t="shared" si="11"/>
        <v>#REF!</v>
      </c>
      <c r="K65" s="288">
        <v>11.45</v>
      </c>
      <c r="L65" s="291" t="e">
        <f t="shared" si="12"/>
        <v>#REF!</v>
      </c>
      <c r="M65" s="287">
        <v>9.6999999999999993</v>
      </c>
      <c r="N65" s="292" t="e">
        <f t="shared" si="13"/>
        <v>#REF!</v>
      </c>
    </row>
    <row r="66" spans="2:14" collapsed="1">
      <c r="B66" s="68">
        <v>2007</v>
      </c>
      <c r="C66" s="290">
        <v>4.3282076995932925</v>
      </c>
      <c r="D66" s="293">
        <f t="shared" ref="D66" si="14">C66-C79</f>
        <v>-1.0304532579777463</v>
      </c>
      <c r="E66" s="290">
        <v>7.074605372908831</v>
      </c>
      <c r="F66" s="293">
        <f t="shared" ref="F66" si="15">E66-E79</f>
        <v>8.6295724432892129E-3</v>
      </c>
      <c r="G66" s="290">
        <v>7.159317581572104</v>
      </c>
      <c r="H66" s="293">
        <f t="shared" si="6"/>
        <v>-0.35712538028897978</v>
      </c>
      <c r="I66" s="290">
        <v>7.0627399503161694</v>
      </c>
      <c r="J66" s="293">
        <f>I66-I79</f>
        <v>-0.31382836084544685</v>
      </c>
      <c r="K66" s="290">
        <v>8.1064582158888445</v>
      </c>
      <c r="L66" s="293">
        <f>K66-K79</f>
        <v>9.7281969275385904E-2</v>
      </c>
      <c r="M66" s="290">
        <v>7.4199065558431485</v>
      </c>
      <c r="N66" s="293">
        <f>M66-M79</f>
        <v>-0.17561320864949526</v>
      </c>
    </row>
    <row r="67" spans="2:14" hidden="1" outlineLevel="1">
      <c r="B67" s="54" t="s">
        <v>86</v>
      </c>
      <c r="C67" s="288" t="e">
        <v>#REF!</v>
      </c>
      <c r="D67" s="288"/>
      <c r="E67" s="287" t="e">
        <v>#REF!</v>
      </c>
      <c r="F67" s="287"/>
      <c r="G67" s="288" t="e">
        <v>#REF!</v>
      </c>
      <c r="H67" s="288"/>
      <c r="I67" s="287" t="e">
        <v>#REF!</v>
      </c>
      <c r="J67" s="287"/>
      <c r="K67" s="288" t="e">
        <v>#REF!</v>
      </c>
      <c r="L67" s="288"/>
      <c r="M67" s="287" t="e">
        <v>#REF!</v>
      </c>
      <c r="N67" s="287"/>
    </row>
    <row r="68" spans="2:14" hidden="1" outlineLevel="1">
      <c r="B68" s="54" t="s">
        <v>87</v>
      </c>
      <c r="C68" s="288" t="e">
        <v>#REF!</v>
      </c>
      <c r="D68" s="288"/>
      <c r="E68" s="287" t="e">
        <v>#REF!</v>
      </c>
      <c r="F68" s="287"/>
      <c r="G68" s="288" t="e">
        <v>#REF!</v>
      </c>
      <c r="H68" s="288"/>
      <c r="I68" s="287" t="e">
        <v>#REF!</v>
      </c>
      <c r="J68" s="287"/>
      <c r="K68" s="288" t="e">
        <v>#REF!</v>
      </c>
      <c r="L68" s="288"/>
      <c r="M68" s="287" t="e">
        <v>#REF!</v>
      </c>
      <c r="N68" s="287"/>
    </row>
    <row r="69" spans="2:14" hidden="1" outlineLevel="1">
      <c r="B69" s="54" t="s">
        <v>88</v>
      </c>
      <c r="C69" s="288" t="e">
        <v>#REF!</v>
      </c>
      <c r="D69" s="288"/>
      <c r="E69" s="287" t="e">
        <v>#REF!</v>
      </c>
      <c r="F69" s="287"/>
      <c r="G69" s="288" t="e">
        <v>#REF!</v>
      </c>
      <c r="H69" s="288"/>
      <c r="I69" s="287" t="e">
        <v>#REF!</v>
      </c>
      <c r="J69" s="287"/>
      <c r="K69" s="288" t="e">
        <v>#REF!</v>
      </c>
      <c r="L69" s="288"/>
      <c r="M69" s="287" t="e">
        <v>#REF!</v>
      </c>
      <c r="N69" s="287"/>
    </row>
    <row r="70" spans="2:14" hidden="1" outlineLevel="1">
      <c r="B70" s="54" t="s">
        <v>89</v>
      </c>
      <c r="C70" s="288" t="e">
        <v>#REF!</v>
      </c>
      <c r="D70" s="288"/>
      <c r="E70" s="287" t="e">
        <v>#REF!</v>
      </c>
      <c r="F70" s="287"/>
      <c r="G70" s="288" t="e">
        <v>#REF!</v>
      </c>
      <c r="H70" s="288"/>
      <c r="I70" s="287" t="e">
        <v>#REF!</v>
      </c>
      <c r="J70" s="287"/>
      <c r="K70" s="288" t="e">
        <v>#REF!</v>
      </c>
      <c r="L70" s="288"/>
      <c r="M70" s="287" t="e">
        <v>#REF!</v>
      </c>
      <c r="N70" s="287"/>
    </row>
    <row r="71" spans="2:14" hidden="1" outlineLevel="1">
      <c r="B71" s="54" t="s">
        <v>90</v>
      </c>
      <c r="C71" s="288" t="e">
        <v>#REF!</v>
      </c>
      <c r="D71" s="288"/>
      <c r="E71" s="287" t="e">
        <v>#REF!</v>
      </c>
      <c r="F71" s="287"/>
      <c r="G71" s="288" t="e">
        <v>#REF!</v>
      </c>
      <c r="H71" s="288"/>
      <c r="I71" s="287" t="e">
        <v>#REF!</v>
      </c>
      <c r="J71" s="287"/>
      <c r="K71" s="288" t="e">
        <v>#REF!</v>
      </c>
      <c r="L71" s="288"/>
      <c r="M71" s="287" t="e">
        <v>#REF!</v>
      </c>
      <c r="N71" s="287"/>
    </row>
    <row r="72" spans="2:14" hidden="1" outlineLevel="1">
      <c r="B72" s="54" t="s">
        <v>91</v>
      </c>
      <c r="C72" s="288" t="e">
        <v>#REF!</v>
      </c>
      <c r="D72" s="288"/>
      <c r="E72" s="287" t="e">
        <v>#REF!</v>
      </c>
      <c r="F72" s="287"/>
      <c r="G72" s="288" t="e">
        <v>#REF!</v>
      </c>
      <c r="H72" s="288"/>
      <c r="I72" s="287" t="e">
        <v>#REF!</v>
      </c>
      <c r="J72" s="287"/>
      <c r="K72" s="288" t="e">
        <v>#REF!</v>
      </c>
      <c r="L72" s="288"/>
      <c r="M72" s="287" t="e">
        <v>#REF!</v>
      </c>
      <c r="N72" s="287"/>
    </row>
    <row r="73" spans="2:14" hidden="1" outlineLevel="1">
      <c r="B73" s="54" t="s">
        <v>92</v>
      </c>
      <c r="C73" s="288" t="e">
        <v>#REF!</v>
      </c>
      <c r="D73" s="288"/>
      <c r="E73" s="287" t="e">
        <v>#REF!</v>
      </c>
      <c r="F73" s="287"/>
      <c r="G73" s="288" t="e">
        <v>#REF!</v>
      </c>
      <c r="H73" s="288"/>
      <c r="I73" s="287" t="e">
        <v>#REF!</v>
      </c>
      <c r="J73" s="287"/>
      <c r="K73" s="288" t="e">
        <v>#REF!</v>
      </c>
      <c r="L73" s="288"/>
      <c r="M73" s="287" t="e">
        <v>#REF!</v>
      </c>
      <c r="N73" s="287"/>
    </row>
    <row r="74" spans="2:14" hidden="1" outlineLevel="1">
      <c r="B74" s="54" t="s">
        <v>93</v>
      </c>
      <c r="C74" s="288" t="e">
        <v>#REF!</v>
      </c>
      <c r="D74" s="288"/>
      <c r="E74" s="287" t="e">
        <v>#REF!</v>
      </c>
      <c r="F74" s="287"/>
      <c r="G74" s="288" t="e">
        <v>#REF!</v>
      </c>
      <c r="H74" s="288"/>
      <c r="I74" s="287" t="e">
        <v>#REF!</v>
      </c>
      <c r="J74" s="287"/>
      <c r="K74" s="288" t="e">
        <v>#REF!</v>
      </c>
      <c r="L74" s="288"/>
      <c r="M74" s="287" t="e">
        <v>#REF!</v>
      </c>
      <c r="N74" s="287"/>
    </row>
    <row r="75" spans="2:14" hidden="1" outlineLevel="1">
      <c r="B75" s="54" t="s">
        <v>94</v>
      </c>
      <c r="C75" s="288" t="e">
        <v>#REF!</v>
      </c>
      <c r="D75" s="288"/>
      <c r="E75" s="287" t="e">
        <v>#REF!</v>
      </c>
      <c r="F75" s="287"/>
      <c r="G75" s="288" t="e">
        <v>#REF!</v>
      </c>
      <c r="H75" s="288"/>
      <c r="I75" s="287" t="e">
        <v>#REF!</v>
      </c>
      <c r="J75" s="287"/>
      <c r="K75" s="288" t="e">
        <v>#REF!</v>
      </c>
      <c r="L75" s="288"/>
      <c r="M75" s="287" t="e">
        <v>#REF!</v>
      </c>
      <c r="N75" s="287"/>
    </row>
    <row r="76" spans="2:14" hidden="1" outlineLevel="1">
      <c r="B76" s="54" t="s">
        <v>95</v>
      </c>
      <c r="C76" s="288" t="e">
        <v>#REF!</v>
      </c>
      <c r="D76" s="288"/>
      <c r="E76" s="287" t="e">
        <v>#REF!</v>
      </c>
      <c r="F76" s="287"/>
      <c r="G76" s="288" t="e">
        <v>#REF!</v>
      </c>
      <c r="H76" s="288"/>
      <c r="I76" s="287" t="e">
        <v>#REF!</v>
      </c>
      <c r="J76" s="287"/>
      <c r="K76" s="288" t="e">
        <v>#REF!</v>
      </c>
      <c r="L76" s="288"/>
      <c r="M76" s="287" t="e">
        <v>#REF!</v>
      </c>
      <c r="N76" s="287"/>
    </row>
    <row r="77" spans="2:14" hidden="1" outlineLevel="1">
      <c r="B77" s="54" t="s">
        <v>96</v>
      </c>
      <c r="C77" s="288" t="e">
        <v>#REF!</v>
      </c>
      <c r="D77" s="288"/>
      <c r="E77" s="287" t="e">
        <v>#REF!</v>
      </c>
      <c r="F77" s="287"/>
      <c r="G77" s="288" t="e">
        <v>#REF!</v>
      </c>
      <c r="H77" s="288"/>
      <c r="I77" s="287" t="e">
        <v>#REF!</v>
      </c>
      <c r="J77" s="287"/>
      <c r="K77" s="288" t="e">
        <v>#REF!</v>
      </c>
      <c r="L77" s="288"/>
      <c r="M77" s="287" t="e">
        <v>#REF!</v>
      </c>
      <c r="N77" s="287"/>
    </row>
    <row r="78" spans="2:14" hidden="1" outlineLevel="1">
      <c r="B78" s="54" t="s">
        <v>97</v>
      </c>
      <c r="C78" s="288" t="e">
        <v>#REF!</v>
      </c>
      <c r="D78" s="288"/>
      <c r="E78" s="287" t="e">
        <v>#REF!</v>
      </c>
      <c r="F78" s="287"/>
      <c r="G78" s="288" t="e">
        <v>#REF!</v>
      </c>
      <c r="H78" s="288"/>
      <c r="I78" s="287" t="e">
        <v>#REF!</v>
      </c>
      <c r="J78" s="287"/>
      <c r="K78" s="288" t="e">
        <v>#REF!</v>
      </c>
      <c r="L78" s="288"/>
      <c r="M78" s="287" t="e">
        <v>#REF!</v>
      </c>
      <c r="N78" s="287"/>
    </row>
    <row r="79" spans="2:14" collapsed="1">
      <c r="B79" s="68">
        <v>2006</v>
      </c>
      <c r="C79" s="290">
        <v>5.3586609575710389</v>
      </c>
      <c r="D79" s="293" t="s">
        <v>275</v>
      </c>
      <c r="E79" s="290">
        <v>7.0659758004655417</v>
      </c>
      <c r="F79" s="293" t="s">
        <v>275</v>
      </c>
      <c r="G79" s="290">
        <v>7.5164429618610837</v>
      </c>
      <c r="H79" s="293" t="s">
        <v>275</v>
      </c>
      <c r="I79" s="290">
        <v>7.3765683111616163</v>
      </c>
      <c r="J79" s="293" t="s">
        <v>275</v>
      </c>
      <c r="K79" s="290">
        <v>8.0091762466134586</v>
      </c>
      <c r="L79" s="293" t="s">
        <v>275</v>
      </c>
      <c r="M79" s="290">
        <v>7.5955197644926438</v>
      </c>
      <c r="N79" s="293" t="s">
        <v>275</v>
      </c>
    </row>
    <row r="80" spans="2:14" ht="15" customHeight="1">
      <c r="B80" s="354" t="s">
        <v>79</v>
      </c>
      <c r="C80" s="354"/>
      <c r="D80" s="354"/>
      <c r="E80" s="354"/>
      <c r="F80" s="354"/>
      <c r="G80" s="354"/>
      <c r="H80" s="354"/>
      <c r="I80" s="354"/>
      <c r="J80" s="354"/>
      <c r="K80" s="354"/>
      <c r="L80" s="354"/>
      <c r="M80" s="354"/>
      <c r="N80" s="294"/>
    </row>
    <row r="82" ht="30" customHeight="1"/>
    <row r="84" ht="30" customHeight="1"/>
  </sheetData>
  <mergeCells count="2">
    <mergeCell ref="B5:N5"/>
    <mergeCell ref="B80:M80"/>
  </mergeCells>
  <printOptions horizontalCentered="1" verticalCentered="1"/>
  <pageMargins left="0.31496062992125984" right="0.31496062992125984" top="0.74803149606299213" bottom="0.74803149606299213" header="0.31496062992125984" footer="0.31496062992125984"/>
  <pageSetup paperSize="9" scale="91" fitToWidth="2" fitToHeight="2" orientation="landscape" r:id="rId1"/>
  <headerFooter scaleWithDoc="0">
    <oddHeader>&amp;L&amp;G&amp;RTurismo en Cifras (acumulado julio 2011)</oddHeader>
    <oddFooter>&amp;CTurismo de Tenerife</oddFooter>
  </headerFooter>
  <drawing r:id="rId2"/>
  <legacyDrawingHF r:id="rId3"/>
</worksheet>
</file>

<file path=xl/worksheets/sheet61.xml><?xml version="1.0" encoding="utf-8"?>
<worksheet xmlns="http://schemas.openxmlformats.org/spreadsheetml/2006/main" xmlns:r="http://schemas.openxmlformats.org/officeDocument/2006/relationships">
  <sheetPr codeName="Hoja206">
    <tabColor rgb="FF000099"/>
    <pageSetUpPr fitToPage="1"/>
  </sheetPr>
  <dimension ref="B1:H71"/>
  <sheetViews>
    <sheetView showGridLines="0" showRowColHeaders="0" zoomScaleNormal="100" workbookViewId="0">
      <selection activeCell="B2" sqref="B2"/>
    </sheetView>
  </sheetViews>
  <sheetFormatPr baseColWidth="10" defaultRowHeight="15" outlineLevelRow="1"/>
  <cols>
    <col min="1" max="1" width="15.7109375" style="100" customWidth="1"/>
    <col min="2" max="2" width="13" style="100" customWidth="1"/>
    <col min="3" max="6" width="10.7109375" style="100" customWidth="1"/>
    <col min="7" max="7" width="11.7109375" style="100" customWidth="1"/>
    <col min="8" max="8" width="10.7109375" style="100" customWidth="1"/>
    <col min="9" max="9" width="11.42578125" style="100"/>
    <col min="10" max="10" width="14.28515625" style="100" customWidth="1"/>
    <col min="11" max="16384" width="11.42578125" style="100"/>
  </cols>
  <sheetData>
    <row r="1" spans="2:8" ht="15" customHeight="1"/>
    <row r="2" spans="2:8" ht="15" customHeight="1"/>
    <row r="3" spans="2:8" ht="15" customHeight="1"/>
    <row r="4" spans="2:8" ht="15" customHeight="1"/>
    <row r="5" spans="2:8" ht="36" customHeight="1">
      <c r="B5" s="343" t="s">
        <v>294</v>
      </c>
      <c r="C5" s="343"/>
      <c r="D5" s="343"/>
      <c r="E5" s="343"/>
      <c r="F5" s="343"/>
      <c r="G5" s="343"/>
      <c r="H5" s="343"/>
    </row>
    <row r="6" spans="2:8" ht="15" customHeight="1">
      <c r="B6" s="140"/>
      <c r="C6" s="120" t="s">
        <v>278</v>
      </c>
      <c r="D6" s="120" t="s">
        <v>172</v>
      </c>
      <c r="E6" s="120" t="s">
        <v>173</v>
      </c>
      <c r="F6" s="144" t="s">
        <v>81</v>
      </c>
      <c r="G6" s="120" t="s">
        <v>142</v>
      </c>
      <c r="H6" s="144" t="s">
        <v>83</v>
      </c>
    </row>
    <row r="7" spans="2:8">
      <c r="B7" s="54" t="s">
        <v>91</v>
      </c>
      <c r="C7" s="287">
        <f>IFERROR('tablas evol EM CAT'!C7-'tablas evol EM CAT'!C20,"-")</f>
        <v>-0.47132124943000431</v>
      </c>
      <c r="D7" s="287">
        <f>IFERROR('tablas evol EM CAT'!E7-'tablas evol EM CAT'!E20,"-")</f>
        <v>-0.1316230366492146</v>
      </c>
      <c r="E7" s="287">
        <f>IFERROR('tablas evol EM CAT'!G7-'tablas evol EM CAT'!G20,"-")</f>
        <v>-7.8684515124512799E-2</v>
      </c>
      <c r="F7" s="287">
        <f>IFERROR('tablas evol EM CAT'!I7-'tablas evol EM CAT'!I20,"-")</f>
        <v>-9.9482352941175911E-2</v>
      </c>
      <c r="G7" s="288">
        <f>IFERROR('tablas evol EM CAT'!K7-'tablas evol EM CAT'!K20,"-")</f>
        <v>0.10367780222028955</v>
      </c>
      <c r="H7" s="287">
        <f>IFERROR('tablas evol EM CAT'!M7-'tablas evol EM CAT'!M20,"-")</f>
        <v>-3.1780424516898442E-2</v>
      </c>
    </row>
    <row r="8" spans="2:8">
      <c r="B8" s="54" t="s">
        <v>92</v>
      </c>
      <c r="C8" s="287">
        <f>IFERROR('tablas evol EM CAT'!C8-'tablas evol EM CAT'!C21,"-")</f>
        <v>-0.69037831689876317</v>
      </c>
      <c r="D8" s="287">
        <f>IFERROR('tablas evol EM CAT'!E8-'tablas evol EM CAT'!E21,"-")</f>
        <v>0.5782726141816239</v>
      </c>
      <c r="E8" s="287">
        <f>IFERROR('tablas evol EM CAT'!G8-'tablas evol EM CAT'!G21,"-")</f>
        <v>0.14854163492863126</v>
      </c>
      <c r="F8" s="287">
        <f>IFERROR('tablas evol EM CAT'!I8-'tablas evol EM CAT'!I21,"-")</f>
        <v>0.15513972500058504</v>
      </c>
      <c r="G8" s="288">
        <f>IFERROR('tablas evol EM CAT'!K8-'tablas evol EM CAT'!K21,"-")</f>
        <v>0.27112243041659045</v>
      </c>
      <c r="H8" s="287">
        <f>IFERROR('tablas evol EM CAT'!M8-'tablas evol EM CAT'!M21,"-")</f>
        <v>0.2521404165184995</v>
      </c>
    </row>
    <row r="9" spans="2:8">
      <c r="B9" s="54" t="s">
        <v>93</v>
      </c>
      <c r="C9" s="287">
        <f>IFERROR('tablas evol EM CAT'!C9-'tablas evol EM CAT'!C22,"-")</f>
        <v>-2.8591850104821805</v>
      </c>
      <c r="D9" s="287">
        <f>IFERROR('tablas evol EM CAT'!E9-'tablas evol EM CAT'!E22,"-")</f>
        <v>-1.0556724689971499</v>
      </c>
      <c r="E9" s="287">
        <f>IFERROR('tablas evol EM CAT'!G9-'tablas evol EM CAT'!G22,"-")</f>
        <v>0.62951542938845861</v>
      </c>
      <c r="F9" s="287">
        <f>IFERROR('tablas evol EM CAT'!I9-'tablas evol EM CAT'!I22,"-")</f>
        <v>0.3145546891333586</v>
      </c>
      <c r="G9" s="288">
        <f>IFERROR('tablas evol EM CAT'!K9-'tablas evol EM CAT'!K22,"-")</f>
        <v>-1.0599062878068022</v>
      </c>
      <c r="H9" s="287">
        <f>IFERROR('tablas evol EM CAT'!M9-'tablas evol EM CAT'!M22,"-")</f>
        <v>-6.7834122074665437E-2</v>
      </c>
    </row>
    <row r="10" spans="2:8">
      <c r="B10" s="54" t="s">
        <v>94</v>
      </c>
      <c r="C10" s="287">
        <f>IFERROR('tablas evol EM CAT'!C10-'tablas evol EM CAT'!C23,"-")</f>
        <v>0.10898474849000728</v>
      </c>
      <c r="D10" s="287">
        <f>IFERROR('tablas evol EM CAT'!E10-'tablas evol EM CAT'!E23,"-")</f>
        <v>0.98876877987382539</v>
      </c>
      <c r="E10" s="287">
        <f>IFERROR('tablas evol EM CAT'!G10-'tablas evol EM CAT'!G23,"-")</f>
        <v>0.78585307300658513</v>
      </c>
      <c r="F10" s="287">
        <f>IFERROR('tablas evol EM CAT'!I10-'tablas evol EM CAT'!I23,"-")</f>
        <v>0.78211860317483772</v>
      </c>
      <c r="G10" s="288">
        <f>IFERROR('tablas evol EM CAT'!K10-'tablas evol EM CAT'!K23,"-")</f>
        <v>0.56550349757463625</v>
      </c>
      <c r="H10" s="287">
        <f>IFERROR('tablas evol EM CAT'!M10-'tablas evol EM CAT'!M23,"-")</f>
        <v>0.71159209191148864</v>
      </c>
    </row>
    <row r="11" spans="2:8">
      <c r="B11" s="54" t="s">
        <v>95</v>
      </c>
      <c r="C11" s="287">
        <f>IFERROR('tablas evol EM CAT'!C11-'tablas evol EM CAT'!C24,"-")</f>
        <v>-2.7072424616074429</v>
      </c>
      <c r="D11" s="287">
        <f>IFERROR('tablas evol EM CAT'!E11-'tablas evol EM CAT'!E24,"-")</f>
        <v>0.58417510422870755</v>
      </c>
      <c r="E11" s="287">
        <f>IFERROR('tablas evol EM CAT'!G11-'tablas evol EM CAT'!G24,"-")</f>
        <v>7.4024248634270151E-2</v>
      </c>
      <c r="F11" s="287">
        <f>IFERROR('tablas evol EM CAT'!I11-'tablas evol EM CAT'!I24,"-")</f>
        <v>4.454996896337704E-2</v>
      </c>
      <c r="G11" s="288">
        <f>IFERROR('tablas evol EM CAT'!K11-'tablas evol EM CAT'!K24,"-")</f>
        <v>0.24157658845241237</v>
      </c>
      <c r="H11" s="287">
        <f>IFERROR('tablas evol EM CAT'!M11-'tablas evol EM CAT'!M24,"-")</f>
        <v>7.1910871033086465E-2</v>
      </c>
    </row>
    <row r="12" spans="2:8">
      <c r="B12" s="54" t="s">
        <v>96</v>
      </c>
      <c r="C12" s="287">
        <f>IFERROR('tablas evol EM CAT'!C12-'tablas evol EM CAT'!C25,"-")</f>
        <v>-2.8813569749268173</v>
      </c>
      <c r="D12" s="287">
        <f>IFERROR('tablas evol EM CAT'!E12-'tablas evol EM CAT'!E25,"-")</f>
        <v>0.5</v>
      </c>
      <c r="E12" s="287">
        <f>IFERROR('tablas evol EM CAT'!G12-'tablas evol EM CAT'!G25,"-")</f>
        <v>-0.31721981474589001</v>
      </c>
      <c r="F12" s="287">
        <f>IFERROR('tablas evol EM CAT'!I12-'tablas evol EM CAT'!I25,"-")</f>
        <v>-0.32000000000000028</v>
      </c>
      <c r="G12" s="288">
        <f>IFERROR('tablas evol EM CAT'!K12-'tablas evol EM CAT'!K25,"-")</f>
        <v>1.0400000000000009</v>
      </c>
      <c r="H12" s="287">
        <f>IFERROR('tablas evol EM CAT'!M12-'tablas evol EM CAT'!M25,"-")</f>
        <v>-9.9999999999999645E-2</v>
      </c>
    </row>
    <row r="13" spans="2:8">
      <c r="B13" s="54" t="s">
        <v>97</v>
      </c>
      <c r="C13" s="287">
        <f>IFERROR('tablas evol EM CAT'!C13-'tablas evol EM CAT'!C26,"-")</f>
        <v>-3.0277790802606388</v>
      </c>
      <c r="D13" s="287">
        <f>IFERROR('tablas evol EM CAT'!E13-'tablas evol EM CAT'!E26,"-")</f>
        <v>0.34999999999999964</v>
      </c>
      <c r="E13" s="287">
        <f>IFERROR('tablas evol EM CAT'!G13-'tablas evol EM CAT'!G26,"-")</f>
        <v>-0.38103932883918468</v>
      </c>
      <c r="F13" s="287">
        <f>IFERROR('tablas evol EM CAT'!I13-'tablas evol EM CAT'!I26,"-")</f>
        <v>-0.46000000000000085</v>
      </c>
      <c r="G13" s="288">
        <f>IFERROR('tablas evol EM CAT'!K13-'tablas evol EM CAT'!K26,"-")</f>
        <v>1.0099999999999998</v>
      </c>
      <c r="H13" s="287">
        <f>IFERROR('tablas evol EM CAT'!M13-'tablas evol EM CAT'!M26,"-")</f>
        <v>-0.11999999999999922</v>
      </c>
    </row>
    <row r="14" spans="2:8" ht="30" customHeight="1">
      <c r="B14" s="60" t="str">
        <f>actualizaciones!$A$2</f>
        <v xml:space="preserve">acumulado julio 2011 </v>
      </c>
      <c r="C14" s="282">
        <v>-1.8501246251092787</v>
      </c>
      <c r="D14" s="282">
        <v>0.30171625595473817</v>
      </c>
      <c r="E14" s="282">
        <v>0.14251210106940082</v>
      </c>
      <c r="F14" s="282">
        <v>7.6882374125597508E-2</v>
      </c>
      <c r="G14" s="282">
        <v>0.31392530369484373</v>
      </c>
      <c r="H14" s="282">
        <v>0.11940695813499058</v>
      </c>
    </row>
    <row r="15" spans="2:8" outlineLevel="1">
      <c r="B15" s="54" t="s">
        <v>86</v>
      </c>
      <c r="C15" s="287">
        <f>IFERROR('tablas evol EM CAT'!C15-'tablas evol EM CAT'!C28,"-")</f>
        <v>-1.8046058362369339</v>
      </c>
      <c r="D15" s="287">
        <f>IFERROR('tablas evol EM CAT'!E15-'tablas evol EM CAT'!E28,"-")</f>
        <v>0.14860907279882163</v>
      </c>
      <c r="E15" s="287">
        <f>IFERROR('tablas evol EM CAT'!G15-'tablas evol EM CAT'!G28,"-")</f>
        <v>-0.56330549725111734</v>
      </c>
      <c r="F15" s="287">
        <f>IFERROR('tablas evol EM CAT'!I15-'tablas evol EM CAT'!I28,"-")</f>
        <v>-0.52288779331841528</v>
      </c>
      <c r="G15" s="288">
        <f>IFERROR('tablas evol EM CAT'!K15-'tablas evol EM CAT'!K28,"-")</f>
        <v>0.20244469466994985</v>
      </c>
      <c r="H15" s="287">
        <f>IFERROR('tablas evol EM CAT'!M15-'tablas evol EM CAT'!M28,"-")</f>
        <v>-0.31248200201502829</v>
      </c>
    </row>
    <row r="16" spans="2:8" outlineLevel="1">
      <c r="B16" s="54" t="s">
        <v>87</v>
      </c>
      <c r="C16" s="287">
        <f>IFERROR('tablas evol EM CAT'!C16-'tablas evol EM CAT'!C29,"-")</f>
        <v>-0.65141832573909841</v>
      </c>
      <c r="D16" s="287">
        <f>IFERROR('tablas evol EM CAT'!E16-'tablas evol EM CAT'!E29,"-")</f>
        <v>0.33086069875543522</v>
      </c>
      <c r="E16" s="287">
        <f>IFERROR('tablas evol EM CAT'!G16-'tablas evol EM CAT'!G29,"-")</f>
        <v>-0.17558243455634592</v>
      </c>
      <c r="F16" s="287">
        <f>IFERROR('tablas evol EM CAT'!I16-'tablas evol EM CAT'!I29,"-")</f>
        <v>-0.22837671847687435</v>
      </c>
      <c r="G16" s="288">
        <f>IFERROR('tablas evol EM CAT'!K16-'tablas evol EM CAT'!K29,"-")</f>
        <v>0.45787451984635119</v>
      </c>
      <c r="H16" s="287">
        <f>IFERROR('tablas evol EM CAT'!M16-'tablas evol EM CAT'!M29,"-")</f>
        <v>-4.1548184288942025E-2</v>
      </c>
    </row>
    <row r="17" spans="2:8" outlineLevel="1">
      <c r="B17" s="54" t="s">
        <v>88</v>
      </c>
      <c r="C17" s="287">
        <f>IFERROR('tablas evol EM CAT'!C17-'tablas evol EM CAT'!C30,"-")</f>
        <v>0.20462971301633059</v>
      </c>
      <c r="D17" s="287">
        <f>IFERROR('tablas evol EM CAT'!E17-'tablas evol EM CAT'!E30,"-")</f>
        <v>-0.82260869565217387</v>
      </c>
      <c r="E17" s="287">
        <f>IFERROR('tablas evol EM CAT'!G17-'tablas evol EM CAT'!G30,"-")</f>
        <v>-1.4016345032260347E-2</v>
      </c>
      <c r="F17" s="287">
        <f>IFERROR('tablas evol EM CAT'!I17-'tablas evol EM CAT'!I30,"-")</f>
        <v>-0.1347240399405587</v>
      </c>
      <c r="G17" s="288">
        <f>IFERROR('tablas evol EM CAT'!K17-'tablas evol EM CAT'!K30,"-")</f>
        <v>-0.19043706380240533</v>
      </c>
      <c r="H17" s="287">
        <f>IFERROR('tablas evol EM CAT'!M17-'tablas evol EM CAT'!M30,"-")</f>
        <v>-0.1497950819672127</v>
      </c>
    </row>
    <row r="18" spans="2:8" outlineLevel="1">
      <c r="B18" s="54" t="s">
        <v>89</v>
      </c>
      <c r="C18" s="287">
        <f>IFERROR('tablas evol EM CAT'!C18-'tablas evol EM CAT'!C31,"-")</f>
        <v>0.67747904625467248</v>
      </c>
      <c r="D18" s="287">
        <f>IFERROR('tablas evol EM CAT'!E18-'tablas evol EM CAT'!E31,"-")</f>
        <v>-0.24483617300131044</v>
      </c>
      <c r="E18" s="287">
        <f>IFERROR('tablas evol EM CAT'!G18-'tablas evol EM CAT'!G31,"-")</f>
        <v>-0.87632654113626529</v>
      </c>
      <c r="F18" s="287">
        <f>IFERROR('tablas evol EM CAT'!I18-'tablas evol EM CAT'!I31,"-")</f>
        <v>-0.78335826850189516</v>
      </c>
      <c r="G18" s="288">
        <f>IFERROR('tablas evol EM CAT'!K18-'tablas evol EM CAT'!K31,"-")</f>
        <v>-0.52060385709769275</v>
      </c>
      <c r="H18" s="287">
        <f>IFERROR('tablas evol EM CAT'!M18-'tablas evol EM CAT'!M31,"-")</f>
        <v>-0.69257926643895651</v>
      </c>
    </row>
    <row r="19" spans="2:8" outlineLevel="1">
      <c r="B19" s="54" t="s">
        <v>90</v>
      </c>
      <c r="C19" s="287">
        <f>IFERROR('tablas evol EM CAT'!C19-'tablas evol EM CAT'!C32,"-")</f>
        <v>-1.2316531086126021</v>
      </c>
      <c r="D19" s="287">
        <f>IFERROR('tablas evol EM CAT'!E19-'tablas evol EM CAT'!E32,"-")</f>
        <v>-0.25809808033553772</v>
      </c>
      <c r="E19" s="287">
        <f>IFERROR('tablas evol EM CAT'!G19-'tablas evol EM CAT'!G32,"-")</f>
        <v>-0.33467009801337255</v>
      </c>
      <c r="F19" s="287">
        <f>IFERROR('tablas evol EM CAT'!I19-'tablas evol EM CAT'!I32,"-")</f>
        <v>-0.33834713158663643</v>
      </c>
      <c r="G19" s="288">
        <f>IFERROR('tablas evol EM CAT'!K19-'tablas evol EM CAT'!K32,"-")</f>
        <v>-0.10864093555994003</v>
      </c>
      <c r="H19" s="287">
        <f>IFERROR('tablas evol EM CAT'!M19-'tablas evol EM CAT'!M32,"-")</f>
        <v>-0.27758243891616008</v>
      </c>
    </row>
    <row r="20" spans="2:8" outlineLevel="1">
      <c r="B20" s="54" t="s">
        <v>91</v>
      </c>
      <c r="C20" s="287">
        <f>IFERROR('tablas evol EM CAT'!C20-'tablas evol EM CAT'!C33,"-")</f>
        <v>-1.2105392156862744</v>
      </c>
      <c r="D20" s="287">
        <f>IFERROR('tablas evol EM CAT'!E20-'tablas evol EM CAT'!E33,"-")</f>
        <v>3.1623036649214953E-2</v>
      </c>
      <c r="E20" s="287">
        <f>IFERROR('tablas evol EM CAT'!G20-'tablas evol EM CAT'!G33,"-")</f>
        <v>-0.1014324129063553</v>
      </c>
      <c r="F20" s="287">
        <f>IFERROR('tablas evol EM CAT'!I20-'tablas evol EM CAT'!I33,"-")</f>
        <v>-0.13051764705882363</v>
      </c>
      <c r="G20" s="288">
        <f>IFERROR('tablas evol EM CAT'!K20-'tablas evol EM CAT'!K33,"-")</f>
        <v>-0.46367780222028987</v>
      </c>
      <c r="H20" s="287">
        <f>IFERROR('tablas evol EM CAT'!M20-'tablas evol EM CAT'!M33,"-")</f>
        <v>-0.23821957548310202</v>
      </c>
    </row>
    <row r="21" spans="2:8" outlineLevel="1">
      <c r="B21" s="54" t="s">
        <v>92</v>
      </c>
      <c r="C21" s="287">
        <f>IFERROR('tablas evol EM CAT'!C21-'tablas evol EM CAT'!C34,"-")</f>
        <v>-1.9431258396775637</v>
      </c>
      <c r="D21" s="287">
        <f>IFERROR('tablas evol EM CAT'!E21-'tablas evol EM CAT'!E34,"-")</f>
        <v>0.54071276331762963</v>
      </c>
      <c r="E21" s="287">
        <f>IFERROR('tablas evol EM CAT'!G21-'tablas evol EM CAT'!G34,"-")</f>
        <v>0.14708417016305386</v>
      </c>
      <c r="F21" s="287">
        <f>IFERROR('tablas evol EM CAT'!I21-'tablas evol EM CAT'!I34,"-")</f>
        <v>0.16318294860964766</v>
      </c>
      <c r="G21" s="288">
        <f>IFERROR('tablas evol EM CAT'!K21-'tablas evol EM CAT'!K34,"-")</f>
        <v>-0.75085249667709686</v>
      </c>
      <c r="H21" s="287">
        <f>IFERROR('tablas evol EM CAT'!M21-'tablas evol EM CAT'!M34,"-")</f>
        <v>-0.15110179876335739</v>
      </c>
    </row>
    <row r="22" spans="2:8" outlineLevel="1">
      <c r="B22" s="54" t="s">
        <v>93</v>
      </c>
      <c r="C22" s="287">
        <f>IFERROR('tablas evol EM CAT'!C22-'tablas evol EM CAT'!C35,"-")</f>
        <v>1.8712683150183156</v>
      </c>
      <c r="D22" s="287">
        <f>IFERROR('tablas evol EM CAT'!E22-'tablas evol EM CAT'!E35,"-")</f>
        <v>1.6589611916895333</v>
      </c>
      <c r="E22" s="287">
        <f>IFERROR('tablas evol EM CAT'!G22-'tablas evol EM CAT'!G35,"-")</f>
        <v>-0.58560565917194474</v>
      </c>
      <c r="F22" s="287">
        <f>IFERROR('tablas evol EM CAT'!I22-'tablas evol EM CAT'!I35,"-")</f>
        <v>-0.28031006976569728</v>
      </c>
      <c r="G22" s="288">
        <f>IFERROR('tablas evol EM CAT'!K22-'tablas evol EM CAT'!K35,"-")</f>
        <v>0.37308613736230711</v>
      </c>
      <c r="H22" s="287">
        <f>IFERROR('tablas evol EM CAT'!M22-'tablas evol EM CAT'!M35,"-")</f>
        <v>-0.10158222033778586</v>
      </c>
    </row>
    <row r="23" spans="2:8" outlineLevel="1">
      <c r="B23" s="54" t="s">
        <v>94</v>
      </c>
      <c r="C23" s="287">
        <f>IFERROR('tablas evol EM CAT'!C23-'tablas evol EM CAT'!C36,"-")</f>
        <v>-0.20089780401989721</v>
      </c>
      <c r="D23" s="287">
        <f>IFERROR('tablas evol EM CAT'!E23-'tablas evol EM CAT'!E36,"-")</f>
        <v>0.49102201510525401</v>
      </c>
      <c r="E23" s="287">
        <f>IFERROR('tablas evol EM CAT'!G23-'tablas evol EM CAT'!G36,"-")</f>
        <v>-0.24367536005505652</v>
      </c>
      <c r="F23" s="287">
        <f>IFERROR('tablas evol EM CAT'!I23-'tablas evol EM CAT'!I36,"-")</f>
        <v>-0.15003857280617172</v>
      </c>
      <c r="G23" s="288">
        <f>IFERROR('tablas evol EM CAT'!K23-'tablas evol EM CAT'!K36,"-")</f>
        <v>-4.900655021834055E-2</v>
      </c>
      <c r="H23" s="287">
        <f>IFERROR('tablas evol EM CAT'!M23-'tablas evol EM CAT'!M36,"-")</f>
        <v>-0.11637123745819444</v>
      </c>
    </row>
    <row r="24" spans="2:8" outlineLevel="1">
      <c r="B24" s="54" t="s">
        <v>95</v>
      </c>
      <c r="C24" s="287">
        <f>IFERROR('tablas evol EM CAT'!C24-'tablas evol EM CAT'!C37,"-")</f>
        <v>0.84323068683893432</v>
      </c>
      <c r="D24" s="287">
        <f>IFERROR('tablas evol EM CAT'!E24-'tablas evol EM CAT'!E37,"-")</f>
        <v>0.19582489577129181</v>
      </c>
      <c r="E24" s="287">
        <f>IFERROR('tablas evol EM CAT'!G24-'tablas evol EM CAT'!G37,"-")</f>
        <v>-0.28873034776822948</v>
      </c>
      <c r="F24" s="287">
        <f>IFERROR('tablas evol EM CAT'!I24-'tablas evol EM CAT'!I37,"-")</f>
        <v>-0.15454996896337647</v>
      </c>
      <c r="G24" s="288">
        <f>IFERROR('tablas evol EM CAT'!K24-'tablas evol EM CAT'!K37,"-")</f>
        <v>-0.14157658845241272</v>
      </c>
      <c r="H24" s="287">
        <f>IFERROR('tablas evol EM CAT'!M24-'tablas evol EM CAT'!M37,"-")</f>
        <v>-0.17191087103308611</v>
      </c>
    </row>
    <row r="25" spans="2:8" outlineLevel="1">
      <c r="B25" s="54" t="s">
        <v>96</v>
      </c>
      <c r="C25" s="287">
        <f>IFERROR('tablas evol EM CAT'!C25-'tablas evol EM CAT'!C38,"-")</f>
        <v>0.55221653741879706</v>
      </c>
      <c r="D25" s="287">
        <f>IFERROR('tablas evol EM CAT'!E25-'tablas evol EM CAT'!E38,"-")</f>
        <v>0.74000000000000021</v>
      </c>
      <c r="E25" s="287">
        <f>IFERROR('tablas evol EM CAT'!G25-'tablas evol EM CAT'!G38,"-")</f>
        <v>0.94720153783890026</v>
      </c>
      <c r="F25" s="287">
        <f>IFERROR('tablas evol EM CAT'!I25-'tablas evol EM CAT'!I38,"-")</f>
        <v>0.96000000000000085</v>
      </c>
      <c r="G25" s="288">
        <f>IFERROR('tablas evol EM CAT'!K25-'tablas evol EM CAT'!K38,"-")</f>
        <v>-0.25999999999999979</v>
      </c>
      <c r="H25" s="287">
        <f>IFERROR('tablas evol EM CAT'!M25-'tablas evol EM CAT'!M38,"-")</f>
        <v>0.52999999999999936</v>
      </c>
    </row>
    <row r="26" spans="2:8" outlineLevel="1">
      <c r="B26" s="54" t="s">
        <v>97</v>
      </c>
      <c r="C26" s="287">
        <f>IFERROR('tablas evol EM CAT'!C26-'tablas evol EM CAT'!C39,"-")</f>
        <v>0.45698948001602613</v>
      </c>
      <c r="D26" s="287">
        <f>IFERROR('tablas evol EM CAT'!E26-'tablas evol EM CAT'!E39,"-")</f>
        <v>-0.76999999999999957</v>
      </c>
      <c r="E26" s="287">
        <f>IFERROR('tablas evol EM CAT'!G26-'tablas evol EM CAT'!G39,"-")</f>
        <v>-0.52990545205764228</v>
      </c>
      <c r="F26" s="287">
        <f>IFERROR('tablas evol EM CAT'!I26-'tablas evol EM CAT'!I39,"-")</f>
        <v>-0.45999999999999908</v>
      </c>
      <c r="G26" s="288">
        <f>IFERROR('tablas evol EM CAT'!K26-'tablas evol EM CAT'!K39,"-")</f>
        <v>-1.5099999999999998</v>
      </c>
      <c r="H26" s="287">
        <f>IFERROR('tablas evol EM CAT'!M26-'tablas evol EM CAT'!M39,"-")</f>
        <v>-0.85000000000000142</v>
      </c>
    </row>
    <row r="27" spans="2:8" ht="15" customHeight="1">
      <c r="B27" s="65">
        <v>2010</v>
      </c>
      <c r="C27" s="289">
        <f>IFERROR('tablas evol EM CAT'!C27-'tablas evol EM CAT'!C40,"-")</f>
        <v>-0.36821283654045533</v>
      </c>
      <c r="D27" s="289">
        <f>IFERROR('tablas evol EM CAT'!E27-'tablas evol EM CAT'!E40,"-")</f>
        <v>0.24123044406605132</v>
      </c>
      <c r="E27" s="289">
        <f>IFERROR('tablas evol EM CAT'!G27-'tablas evol EM CAT'!G40,"-")</f>
        <v>-0.20159209534856437</v>
      </c>
      <c r="F27" s="289">
        <f>IFERROR('tablas evol EM CAT'!I27-'tablas evol EM CAT'!I40,"-")</f>
        <v>-0.15257871684980362</v>
      </c>
      <c r="G27" s="289">
        <f>IFERROR('tablas evol EM CAT'!K27-'tablas evol EM CAT'!K40,"-")</f>
        <v>-0.21926832289338094</v>
      </c>
      <c r="H27" s="289">
        <f>IFERROR('tablas evol EM CAT'!M27-'tablas evol EM CAT'!M40,"-")</f>
        <v>-0.18976177874372713</v>
      </c>
    </row>
    <row r="28" spans="2:8" ht="15" hidden="1" customHeight="1" outlineLevel="1">
      <c r="B28" s="54" t="s">
        <v>86</v>
      </c>
      <c r="C28" s="287">
        <f>IFERROR('tablas evol EM CAT'!C28-'tablas evol EM CAT'!C41,"-")</f>
        <v>0.93118410305910304</v>
      </c>
      <c r="D28" s="287">
        <f>IFERROR('tablas evol EM CAT'!E28-'tablas evol EM CAT'!E41,"-")</f>
        <v>0.21852517985611541</v>
      </c>
      <c r="E28" s="287">
        <f>IFERROR('tablas evol EM CAT'!G28-'tablas evol EM CAT'!G41,"-")</f>
        <v>-0.38588985606035386</v>
      </c>
      <c r="F28" s="287">
        <f>IFERROR('tablas evol EM CAT'!I28-'tablas evol EM CAT'!I41,"-")</f>
        <v>-0.13143401619818995</v>
      </c>
      <c r="G28" s="288">
        <f>IFERROR('tablas evol EM CAT'!K28-'tablas evol EM CAT'!K41,"-")</f>
        <v>-0.60120507098428355</v>
      </c>
      <c r="H28" s="287">
        <f>IFERROR('tablas evol EM CAT'!M28-'tablas evol EM CAT'!M41,"-")</f>
        <v>-0.30743103694421059</v>
      </c>
    </row>
    <row r="29" spans="2:8" ht="15" hidden="1" customHeight="1" outlineLevel="1">
      <c r="B29" s="54" t="s">
        <v>87</v>
      </c>
      <c r="C29" s="287">
        <f>IFERROR('tablas evol EM CAT'!C29-'tablas evol EM CAT'!C42,"-")</f>
        <v>0.9784434412628964</v>
      </c>
      <c r="D29" s="287">
        <f>IFERROR('tablas evol EM CAT'!E29-'tablas evol EM CAT'!E42,"-")</f>
        <v>-1.0860698755434939E-2</v>
      </c>
      <c r="E29" s="287">
        <f>IFERROR('tablas evol EM CAT'!G29-'tablas evol EM CAT'!G42,"-")</f>
        <v>-0.22151106517065067</v>
      </c>
      <c r="F29" s="287">
        <f>IFERROR('tablas evol EM CAT'!I29-'tablas evol EM CAT'!I42,"-")</f>
        <v>2.8376718476874174E-2</v>
      </c>
      <c r="G29" s="288">
        <f>IFERROR('tablas evol EM CAT'!K29-'tablas evol EM CAT'!K42,"-")</f>
        <v>-1.7874519846351689E-2</v>
      </c>
      <c r="H29" s="287">
        <f>IFERROR('tablas evol EM CAT'!M29-'tablas evol EM CAT'!M42,"-")</f>
        <v>-2.8451815711057371E-2</v>
      </c>
    </row>
    <row r="30" spans="2:8" ht="15" hidden="1" customHeight="1" outlineLevel="1">
      <c r="B30" s="54" t="s">
        <v>88</v>
      </c>
      <c r="C30" s="287">
        <f>IFERROR('tablas evol EM CAT'!C30-'tablas evol EM CAT'!C43,"-")</f>
        <v>3.2953580810049843E-2</v>
      </c>
      <c r="D30" s="287">
        <f>IFERROR('tablas evol EM CAT'!E30-'tablas evol EM CAT'!E43,"-")</f>
        <v>-0.16739130434782634</v>
      </c>
      <c r="E30" s="287">
        <f>IFERROR('tablas evol EM CAT'!G30-'tablas evol EM CAT'!G43,"-")</f>
        <v>-1.0110897464038864</v>
      </c>
      <c r="F30" s="287">
        <f>IFERROR('tablas evol EM CAT'!I30-'tablas evol EM CAT'!I43,"-")</f>
        <v>-0.75527596005944186</v>
      </c>
      <c r="G30" s="288">
        <f>IFERROR('tablas evol EM CAT'!K30-'tablas evol EM CAT'!K43,"-")</f>
        <v>-0.82956293619759425</v>
      </c>
      <c r="H30" s="287">
        <f>IFERROR('tablas evol EM CAT'!M30-'tablas evol EM CAT'!M43,"-")</f>
        <v>-0.78020491803278702</v>
      </c>
    </row>
    <row r="31" spans="2:8" ht="15" hidden="1" customHeight="1" outlineLevel="1">
      <c r="B31" s="54" t="s">
        <v>89</v>
      </c>
      <c r="C31" s="287">
        <f>IFERROR('tablas evol EM CAT'!C31-'tablas evol EM CAT'!C44,"-")</f>
        <v>-0.50772058987672963</v>
      </c>
      <c r="D31" s="287">
        <f>IFERROR('tablas evol EM CAT'!E31-'tablas evol EM CAT'!E44,"-")</f>
        <v>0.17999999999999972</v>
      </c>
      <c r="E31" s="287">
        <f>IFERROR('tablas evol EM CAT'!G31-'tablas evol EM CAT'!G44,"-")</f>
        <v>-0.32199759987862819</v>
      </c>
      <c r="F31" s="287">
        <f>IFERROR('tablas evol EM CAT'!I31-'tablas evol EM CAT'!I44,"-")</f>
        <v>-0.17999999999999972</v>
      </c>
      <c r="G31" s="288">
        <f>IFERROR('tablas evol EM CAT'!K31-'tablas evol EM CAT'!K44,"-")</f>
        <v>-0.71999999999999975</v>
      </c>
      <c r="H31" s="287">
        <f>IFERROR('tablas evol EM CAT'!M31-'tablas evol EM CAT'!M44,"-")</f>
        <v>-0.35999999999999943</v>
      </c>
    </row>
    <row r="32" spans="2:8" ht="15" hidden="1" customHeight="1" outlineLevel="1">
      <c r="B32" s="54" t="s">
        <v>90</v>
      </c>
      <c r="C32" s="287">
        <f>IFERROR('tablas evol EM CAT'!C32-'tablas evol EM CAT'!C45,"-")</f>
        <v>0.49104595520387484</v>
      </c>
      <c r="D32" s="287">
        <f>IFERROR('tablas evol EM CAT'!E32-'tablas evol EM CAT'!E45,"-")</f>
        <v>-0.12000000000000011</v>
      </c>
      <c r="E32" s="287">
        <f>IFERROR('tablas evol EM CAT'!G32-'tablas evol EM CAT'!G45,"-")</f>
        <v>-0.49696856918938259</v>
      </c>
      <c r="F32" s="287">
        <f>IFERROR('tablas evol EM CAT'!I32-'tablas evol EM CAT'!I45,"-")</f>
        <v>-0.3100000000000005</v>
      </c>
      <c r="G32" s="288">
        <f>IFERROR('tablas evol EM CAT'!K32-'tablas evol EM CAT'!K45,"-")</f>
        <v>-0.79999999999999982</v>
      </c>
      <c r="H32" s="287">
        <f>IFERROR('tablas evol EM CAT'!M32-'tablas evol EM CAT'!M45,"-")</f>
        <v>-0.49000000000000021</v>
      </c>
    </row>
    <row r="33" spans="2:8" ht="15" hidden="1" customHeight="1" outlineLevel="1">
      <c r="B33" s="54" t="s">
        <v>91</v>
      </c>
      <c r="C33" s="287">
        <f>IFERROR('tablas evol EM CAT'!C33-'tablas evol EM CAT'!C46,"-")</f>
        <v>1.2826732673267327</v>
      </c>
      <c r="D33" s="287">
        <f>IFERROR('tablas evol EM CAT'!E33-'tablas evol EM CAT'!E46,"-")</f>
        <v>-1.0000000000000675E-2</v>
      </c>
      <c r="E33" s="287">
        <f>IFERROR('tablas evol EM CAT'!G33-'tablas evol EM CAT'!G46,"-")</f>
        <v>-0.76077568607047752</v>
      </c>
      <c r="F33" s="287">
        <f>IFERROR('tablas evol EM CAT'!I33-'tablas evol EM CAT'!I46,"-")</f>
        <v>-0.5</v>
      </c>
      <c r="G33" s="288">
        <f>IFERROR('tablas evol EM CAT'!K33-'tablas evol EM CAT'!K46,"-")</f>
        <v>-0.65000000000000036</v>
      </c>
      <c r="H33" s="287">
        <f>IFERROR('tablas evol EM CAT'!M33-'tablas evol EM CAT'!M46,"-")</f>
        <v>-0.55999999999999961</v>
      </c>
    </row>
    <row r="34" spans="2:8" ht="15" hidden="1" customHeight="1" outlineLevel="1">
      <c r="B34" s="54" t="s">
        <v>92</v>
      </c>
      <c r="C34" s="287">
        <f>IFERROR('tablas evol EM CAT'!C34-'tablas evol EM CAT'!C47,"-")</f>
        <v>1.9604332981666235</v>
      </c>
      <c r="D34" s="287">
        <f>IFERROR('tablas evol EM CAT'!E34-'tablas evol EM CAT'!E47,"-")</f>
        <v>-1.3289853774992535</v>
      </c>
      <c r="E34" s="287">
        <f>IFERROR('tablas evol EM CAT'!G34-'tablas evol EM CAT'!G47,"-")</f>
        <v>-0.32779806931705835</v>
      </c>
      <c r="F34" s="287">
        <f>IFERROR('tablas evol EM CAT'!I34-'tablas evol EM CAT'!I47,"-")</f>
        <v>-0.39832267361023277</v>
      </c>
      <c r="G34" s="288">
        <f>IFERROR('tablas evol EM CAT'!K34-'tablas evol EM CAT'!K47,"-")</f>
        <v>-0.48026993373949356</v>
      </c>
      <c r="H34" s="287">
        <f>IFERROR('tablas evol EM CAT'!M34-'tablas evol EM CAT'!M47,"-")</f>
        <v>-0.42103861775514151</v>
      </c>
    </row>
    <row r="35" spans="2:8" ht="15" hidden="1" customHeight="1" outlineLevel="1">
      <c r="B35" s="54" t="s">
        <v>93</v>
      </c>
      <c r="C35" s="287">
        <f>IFERROR('tablas evol EM CAT'!C35-'tablas evol EM CAT'!C48,"-")</f>
        <v>0.50194597069597036</v>
      </c>
      <c r="D35" s="287">
        <f>IFERROR('tablas evol EM CAT'!E35-'tablas evol EM CAT'!E48,"-")</f>
        <v>-4.0000000000000036E-2</v>
      </c>
      <c r="E35" s="287">
        <f>IFERROR('tablas evol EM CAT'!G35-'tablas evol EM CAT'!G48,"-")</f>
        <v>-0.22491887138169719</v>
      </c>
      <c r="F35" s="287">
        <f>IFERROR('tablas evol EM CAT'!I35-'tablas evol EM CAT'!I48,"-")</f>
        <v>-3.0000000000000249E-2</v>
      </c>
      <c r="G35" s="288">
        <f>IFERROR('tablas evol EM CAT'!K35-'tablas evol EM CAT'!K48,"-")</f>
        <v>-0.25999999999999979</v>
      </c>
      <c r="H35" s="287">
        <f>IFERROR('tablas evol EM CAT'!M35-'tablas evol EM CAT'!M48,"-")</f>
        <v>-0.10999999999999943</v>
      </c>
    </row>
    <row r="36" spans="2:8" ht="15" hidden="1" customHeight="1" outlineLevel="1">
      <c r="B36" s="54" t="s">
        <v>94</v>
      </c>
      <c r="C36" s="287">
        <f>IFERROR('tablas evol EM CAT'!C36-'tablas evol EM CAT'!C49,"-")</f>
        <v>0.15609118054539639</v>
      </c>
      <c r="D36" s="287">
        <f>IFERROR('tablas evol EM CAT'!E36-'tablas evol EM CAT'!E49,"-")</f>
        <v>-1.5699999999999994</v>
      </c>
      <c r="E36" s="287">
        <f>IFERROR('tablas evol EM CAT'!G36-'tablas evol EM CAT'!G49,"-")</f>
        <v>-1.6894880729329804</v>
      </c>
      <c r="F36" s="287">
        <f>IFERROR('tablas evol EM CAT'!I36-'tablas evol EM CAT'!I49,"-")</f>
        <v>-1.5599999999999996</v>
      </c>
      <c r="G36" s="288">
        <f>IFERROR('tablas evol EM CAT'!K36-'tablas evol EM CAT'!K49,"-")</f>
        <v>-1.58</v>
      </c>
      <c r="H36" s="287">
        <f>IFERROR('tablas evol EM CAT'!M36-'tablas evol EM CAT'!M49,"-")</f>
        <v>-1.58</v>
      </c>
    </row>
    <row r="37" spans="2:8" ht="15" hidden="1" customHeight="1" outlineLevel="1">
      <c r="B37" s="54" t="s">
        <v>95</v>
      </c>
      <c r="C37" s="287">
        <f>IFERROR('tablas evol EM CAT'!C37-'tablas evol EM CAT'!C50,"-")</f>
        <v>-0.36277614138438885</v>
      </c>
      <c r="D37" s="287">
        <f>IFERROR('tablas evol EM CAT'!E37-'tablas evol EM CAT'!E50,"-")</f>
        <v>0.64000000000000057</v>
      </c>
      <c r="E37" s="287">
        <f>IFERROR('tablas evol EM CAT'!G37-'tablas evol EM CAT'!G50,"-")</f>
        <v>1.3456604530973397</v>
      </c>
      <c r="F37" s="287">
        <f>IFERROR('tablas evol EM CAT'!I37-'tablas evol EM CAT'!I50,"-")</f>
        <v>1.21</v>
      </c>
      <c r="G37" s="288">
        <f>IFERROR('tablas evol EM CAT'!K37-'tablas evol EM CAT'!K50,"-")</f>
        <v>0.29000000000000092</v>
      </c>
      <c r="H37" s="287">
        <f>IFERROR('tablas evol EM CAT'!M37-'tablas evol EM CAT'!M50,"-")</f>
        <v>0.91999999999999993</v>
      </c>
    </row>
    <row r="38" spans="2:8" ht="15" hidden="1" customHeight="1" outlineLevel="1">
      <c r="B38" s="54" t="s">
        <v>96</v>
      </c>
      <c r="C38" s="287">
        <f>IFERROR('tablas evol EM CAT'!C38-'tablas evol EM CAT'!C51,"-")</f>
        <v>-0.1633013867571842</v>
      </c>
      <c r="D38" s="287">
        <f>IFERROR('tablas evol EM CAT'!E38-'tablas evol EM CAT'!E51,"-")</f>
        <v>-0.94999999999999929</v>
      </c>
      <c r="E38" s="287">
        <f>IFERROR('tablas evol EM CAT'!G38-'tablas evol EM CAT'!G51,"-")</f>
        <v>-7.9535174626569116E-2</v>
      </c>
      <c r="F38" s="287">
        <f>IFERROR('tablas evol EM CAT'!I38-'tablas evol EM CAT'!I51,"-")</f>
        <v>-0.23000000000000043</v>
      </c>
      <c r="G38" s="288">
        <f>IFERROR('tablas evol EM CAT'!K38-'tablas evol EM CAT'!K51,"-")</f>
        <v>-0.40000000000000036</v>
      </c>
      <c r="H38" s="287">
        <f>IFERROR('tablas evol EM CAT'!M38-'tablas evol EM CAT'!M51,"-")</f>
        <v>-0.23000000000000043</v>
      </c>
    </row>
    <row r="39" spans="2:8" ht="15" hidden="1" customHeight="1" outlineLevel="1">
      <c r="B39" s="54" t="s">
        <v>97</v>
      </c>
      <c r="C39" s="287">
        <f>IFERROR('tablas evol EM CAT'!C39-'tablas evol EM CAT'!C52,"-")</f>
        <v>-2.0190647443556173</v>
      </c>
      <c r="D39" s="287">
        <f>IFERROR('tablas evol EM CAT'!E39-'tablas evol EM CAT'!E52,"-")</f>
        <v>0.28999999999999915</v>
      </c>
      <c r="E39" s="287">
        <f>IFERROR('tablas evol EM CAT'!G39-'tablas evol EM CAT'!G52,"-")</f>
        <v>1.1972579740683926</v>
      </c>
      <c r="F39" s="287">
        <f>IFERROR('tablas evol EM CAT'!I39-'tablas evol EM CAT'!I52,"-")</f>
        <v>0.91000000000000014</v>
      </c>
      <c r="G39" s="288">
        <f>IFERROR('tablas evol EM CAT'!K39-'tablas evol EM CAT'!K52,"-")</f>
        <v>2.9999999999999361E-2</v>
      </c>
      <c r="H39" s="287">
        <f>IFERROR('tablas evol EM CAT'!M39-'tablas evol EM CAT'!M52,"-")</f>
        <v>0.62000000000000099</v>
      </c>
    </row>
    <row r="40" spans="2:8" collapsed="1">
      <c r="B40" s="68">
        <v>2009</v>
      </c>
      <c r="C40" s="290">
        <f>IFERROR('tablas evol EM CAT'!C40-'tablas evol EM CAT'!C53,"-")</f>
        <v>0.39154777837629418</v>
      </c>
      <c r="D40" s="290">
        <f>IFERROR('tablas evol EM CAT'!E40-'tablas evol EM CAT'!E53,"-")</f>
        <v>-0.22172830859449455</v>
      </c>
      <c r="E40" s="290">
        <f>IFERROR('tablas evol EM CAT'!G40-'tablas evol EM CAT'!G53,"-")</f>
        <v>-0.27671889201902644</v>
      </c>
      <c r="F40" s="290">
        <f>IFERROR('tablas evol EM CAT'!I40-'tablas evol EM CAT'!I53,"-")</f>
        <v>-0.17155918019720229</v>
      </c>
      <c r="G40" s="290">
        <f>IFERROR('tablas evol EM CAT'!K40-'tablas evol EM CAT'!K53,"-")</f>
        <v>-0.45222606590315095</v>
      </c>
      <c r="H40" s="290">
        <f>IFERROR('tablas evol EM CAT'!M40-'tablas evol EM CAT'!M53,"-")</f>
        <v>-0.27277701344407568</v>
      </c>
    </row>
    <row r="41" spans="2:8" ht="15" hidden="1" customHeight="1" outlineLevel="1">
      <c r="B41" s="54" t="s">
        <v>86</v>
      </c>
      <c r="C41" s="287">
        <f>IFERROR('tablas evol EM CAT'!C41-'tablas evol EM CAT'!C54,"-")</f>
        <v>-4.5838668467173136</v>
      </c>
      <c r="D41" s="287">
        <f>IFERROR('tablas evol EM CAT'!E41-'tablas evol EM CAT'!E54,"-")</f>
        <v>0.41000000000000014</v>
      </c>
      <c r="E41" s="287">
        <f>IFERROR('tablas evol EM CAT'!G41-'tablas evol EM CAT'!G54,"-")</f>
        <v>0.93863537936767738</v>
      </c>
      <c r="F41" s="287">
        <f>IFERROR('tablas evol EM CAT'!I41-'tablas evol EM CAT'!I54,"-")</f>
        <v>0.61000000000000032</v>
      </c>
      <c r="G41" s="288">
        <f>IFERROR('tablas evol EM CAT'!K41-'tablas evol EM CAT'!K54,"-")</f>
        <v>9.9999999999997868E-3</v>
      </c>
      <c r="H41" s="287">
        <f>IFERROR('tablas evol EM CAT'!M41-'tablas evol EM CAT'!M54,"-")</f>
        <v>0.37999999999999901</v>
      </c>
    </row>
    <row r="42" spans="2:8" ht="15" hidden="1" customHeight="1" outlineLevel="1">
      <c r="B42" s="54" t="s">
        <v>87</v>
      </c>
      <c r="C42" s="287">
        <f>IFERROR('tablas evol EM CAT'!C42-'tablas evol EM CAT'!C55,"-")</f>
        <v>-3.1259369279783127</v>
      </c>
      <c r="D42" s="287">
        <f>IFERROR('tablas evol EM CAT'!E42-'tablas evol EM CAT'!E55,"-")</f>
        <v>8.0000000000000071E-2</v>
      </c>
      <c r="E42" s="287">
        <f>IFERROR('tablas evol EM CAT'!G42-'tablas evol EM CAT'!G55,"-")</f>
        <v>0.3935797129769254</v>
      </c>
      <c r="F42" s="287">
        <f>IFERROR('tablas evol EM CAT'!I42-'tablas evol EM CAT'!I55,"-")</f>
        <v>0.16999999999999993</v>
      </c>
      <c r="G42" s="288">
        <f>IFERROR('tablas evol EM CAT'!K42-'tablas evol EM CAT'!K55,"-")</f>
        <v>-0.34999999999999964</v>
      </c>
      <c r="H42" s="287">
        <f>IFERROR('tablas evol EM CAT'!M42-'tablas evol EM CAT'!M55,"-")</f>
        <v>2.9999999999999361E-2</v>
      </c>
    </row>
    <row r="43" spans="2:8" ht="15" hidden="1" customHeight="1" outlineLevel="1">
      <c r="B43" s="54" t="s">
        <v>88</v>
      </c>
      <c r="C43" s="287">
        <f>IFERROR('tablas evol EM CAT'!C43-'tablas evol EM CAT'!C56,"-")</f>
        <v>-1.4813529591581882</v>
      </c>
      <c r="D43" s="287">
        <f>IFERROR('tablas evol EM CAT'!E43-'tablas evol EM CAT'!E56,"-")</f>
        <v>0.54999999999999982</v>
      </c>
      <c r="E43" s="287">
        <f>IFERROR('tablas evol EM CAT'!G43-'tablas evol EM CAT'!G56,"-")</f>
        <v>0.90343875938755858</v>
      </c>
      <c r="F43" s="287">
        <f>IFERROR('tablas evol EM CAT'!I43-'tablas evol EM CAT'!I56,"-")</f>
        <v>0.71999999999999975</v>
      </c>
      <c r="G43" s="288">
        <f>IFERROR('tablas evol EM CAT'!K43-'tablas evol EM CAT'!K56,"-")</f>
        <v>0.45999999999999996</v>
      </c>
      <c r="H43" s="287">
        <f>IFERROR('tablas evol EM CAT'!M43-'tablas evol EM CAT'!M56,"-")</f>
        <v>0.62000000000000011</v>
      </c>
    </row>
    <row r="44" spans="2:8" ht="15" hidden="1" customHeight="1" outlineLevel="1">
      <c r="B44" s="54" t="s">
        <v>89</v>
      </c>
      <c r="C44" s="287">
        <f>IFERROR('tablas evol EM CAT'!C44-'tablas evol EM CAT'!C57,"-")</f>
        <v>-0.47899392202401536</v>
      </c>
      <c r="D44" s="287">
        <f>IFERROR('tablas evol EM CAT'!E44-'tablas evol EM CAT'!E57,"-")</f>
        <v>0.32000000000000028</v>
      </c>
      <c r="E44" s="287">
        <f>IFERROR('tablas evol EM CAT'!G44-'tablas evol EM CAT'!G57,"-")</f>
        <v>0.58578512495246926</v>
      </c>
      <c r="F44" s="287">
        <f>IFERROR('tablas evol EM CAT'!I44-'tablas evol EM CAT'!I57,"-")</f>
        <v>0.49000000000000021</v>
      </c>
      <c r="G44" s="288">
        <f>IFERROR('tablas evol EM CAT'!K44-'tablas evol EM CAT'!K57,"-")</f>
        <v>3.0000000000000249E-2</v>
      </c>
      <c r="H44" s="287">
        <f>IFERROR('tablas evol EM CAT'!M44-'tablas evol EM CAT'!M57,"-")</f>
        <v>0.34999999999999964</v>
      </c>
    </row>
    <row r="45" spans="2:8" ht="15" hidden="1" customHeight="1" outlineLevel="1">
      <c r="B45" s="54" t="s">
        <v>90</v>
      </c>
      <c r="C45" s="287">
        <f>IFERROR('tablas evol EM CAT'!C45-'tablas evol EM CAT'!C58,"-")</f>
        <v>0.38431760098549317</v>
      </c>
      <c r="D45" s="287">
        <f>IFERROR('tablas evol EM CAT'!E45-'tablas evol EM CAT'!E58,"-")</f>
        <v>-8.9999999999999858E-2</v>
      </c>
      <c r="E45" s="287">
        <f>IFERROR('tablas evol EM CAT'!G45-'tablas evol EM CAT'!G58,"-")</f>
        <v>0.13850229947572057</v>
      </c>
      <c r="F45" s="287">
        <f>IFERROR('tablas evol EM CAT'!I45-'tablas evol EM CAT'!I58,"-")</f>
        <v>0.15000000000000036</v>
      </c>
      <c r="G45" s="288">
        <f>IFERROR('tablas evol EM CAT'!K45-'tablas evol EM CAT'!K58,"-")</f>
        <v>0.25999999999999979</v>
      </c>
      <c r="H45" s="287">
        <f>IFERROR('tablas evol EM CAT'!M45-'tablas evol EM CAT'!M58,"-")</f>
        <v>0.20000000000000018</v>
      </c>
    </row>
    <row r="46" spans="2:8" ht="15" hidden="1" customHeight="1" outlineLevel="1">
      <c r="B46" s="54" t="s">
        <v>91</v>
      </c>
      <c r="C46" s="287">
        <f>IFERROR('tablas evol EM CAT'!C46-'tablas evol EM CAT'!C59,"-")</f>
        <v>-0.44962122794557979</v>
      </c>
      <c r="D46" s="287">
        <f>IFERROR('tablas evol EM CAT'!E46-'tablas evol EM CAT'!E59,"-")</f>
        <v>-0.41999999999999993</v>
      </c>
      <c r="E46" s="287">
        <f>IFERROR('tablas evol EM CAT'!G46-'tablas evol EM CAT'!G59,"-")</f>
        <v>0.47263956606651192</v>
      </c>
      <c r="F46" s="287">
        <f>IFERROR('tablas evol EM CAT'!I46-'tablas evol EM CAT'!I59,"-")</f>
        <v>0.25999999999999979</v>
      </c>
      <c r="G46" s="288">
        <f>IFERROR('tablas evol EM CAT'!K46-'tablas evol EM CAT'!K59,"-")</f>
        <v>0.15000000000000036</v>
      </c>
      <c r="H46" s="287">
        <f>IFERROR('tablas evol EM CAT'!M46-'tablas evol EM CAT'!M59,"-")</f>
        <v>0.21999999999999975</v>
      </c>
    </row>
    <row r="47" spans="2:8" ht="15" hidden="1" customHeight="1" outlineLevel="1">
      <c r="B47" s="54" t="s">
        <v>92</v>
      </c>
      <c r="C47" s="287">
        <f>IFERROR('tablas evol EM CAT'!C47-'tablas evol EM CAT'!C60,"-")</f>
        <v>-0.7525554035931008</v>
      </c>
      <c r="D47" s="287">
        <f>IFERROR('tablas evol EM CAT'!E47-'tablas evol EM CAT'!E60,"-")</f>
        <v>0.62000000000000011</v>
      </c>
      <c r="E47" s="287">
        <f>IFERROR('tablas evol EM CAT'!G47-'tablas evol EM CAT'!G60,"-")</f>
        <v>0.59308395308945361</v>
      </c>
      <c r="F47" s="287">
        <f>IFERROR('tablas evol EM CAT'!I47-'tablas evol EM CAT'!I60,"-")</f>
        <v>0.55999999999999961</v>
      </c>
      <c r="G47" s="288">
        <f>IFERROR('tablas evol EM CAT'!K47-'tablas evol EM CAT'!K60,"-")</f>
        <v>0.79</v>
      </c>
      <c r="H47" s="287">
        <f>IFERROR('tablas evol EM CAT'!M47-'tablas evol EM CAT'!M60,"-")</f>
        <v>0.62999999999999989</v>
      </c>
    </row>
    <row r="48" spans="2:8" ht="15" hidden="1" customHeight="1" outlineLevel="1">
      <c r="B48" s="54" t="s">
        <v>93</v>
      </c>
      <c r="C48" s="287">
        <f>IFERROR('tablas evol EM CAT'!C48-'tablas evol EM CAT'!C61,"-")</f>
        <v>-0.61093901846452869</v>
      </c>
      <c r="D48" s="287">
        <f>IFERROR('tablas evol EM CAT'!E48-'tablas evol EM CAT'!E61,"-")</f>
        <v>-0.8199999999999994</v>
      </c>
      <c r="E48" s="287">
        <f>IFERROR('tablas evol EM CAT'!G48-'tablas evol EM CAT'!G61,"-")</f>
        <v>0.27381033902430563</v>
      </c>
      <c r="F48" s="287">
        <f>IFERROR('tablas evol EM CAT'!I48-'tablas evol EM CAT'!I61,"-")</f>
        <v>-2.0000000000000462E-2</v>
      </c>
      <c r="G48" s="288">
        <f>IFERROR('tablas evol EM CAT'!K48-'tablas evol EM CAT'!K61,"-")</f>
        <v>-0.22000000000000064</v>
      </c>
      <c r="H48" s="287">
        <f>IFERROR('tablas evol EM CAT'!M48-'tablas evol EM CAT'!M61,"-")</f>
        <v>-8.0000000000000071E-2</v>
      </c>
    </row>
    <row r="49" spans="2:8" ht="15" hidden="1" customHeight="1" outlineLevel="1">
      <c r="B49" s="54" t="s">
        <v>94</v>
      </c>
      <c r="C49" s="287">
        <f>IFERROR('tablas evol EM CAT'!C49-'tablas evol EM CAT'!C62,"-")</f>
        <v>-5.3605019234232545</v>
      </c>
      <c r="D49" s="287">
        <f>IFERROR('tablas evol EM CAT'!E49-'tablas evol EM CAT'!E62,"-")</f>
        <v>1.2000000000000002</v>
      </c>
      <c r="E49" s="287">
        <f>IFERROR('tablas evol EM CAT'!G49-'tablas evol EM CAT'!G62,"-")</f>
        <v>1.3990555723654392</v>
      </c>
      <c r="F49" s="287">
        <f>IFERROR('tablas evol EM CAT'!I49-'tablas evol EM CAT'!I62,"-")</f>
        <v>1.1799999999999997</v>
      </c>
      <c r="G49" s="288">
        <f>IFERROR('tablas evol EM CAT'!K49-'tablas evol EM CAT'!K62,"-")</f>
        <v>0.9399999999999995</v>
      </c>
      <c r="H49" s="287">
        <f>IFERROR('tablas evol EM CAT'!M49-'tablas evol EM CAT'!M62,"-")</f>
        <v>1.1100000000000003</v>
      </c>
    </row>
    <row r="50" spans="2:8" ht="15" hidden="1" customHeight="1" outlineLevel="1">
      <c r="B50" s="54" t="s">
        <v>95</v>
      </c>
      <c r="C50" s="287">
        <f>IFERROR('tablas evol EM CAT'!C50-'tablas evol EM CAT'!C63,"-")</f>
        <v>-0.61709844559585481</v>
      </c>
      <c r="D50" s="287">
        <f>IFERROR('tablas evol EM CAT'!E50-'tablas evol EM CAT'!E63,"-")</f>
        <v>-0.79</v>
      </c>
      <c r="E50" s="287">
        <f>IFERROR('tablas evol EM CAT'!G50-'tablas evol EM CAT'!G63,"-")</f>
        <v>-1.0767519162910801</v>
      </c>
      <c r="F50" s="287">
        <f>IFERROR('tablas evol EM CAT'!I50-'tablas evol EM CAT'!I63,"-")</f>
        <v>-1.0300000000000002</v>
      </c>
      <c r="G50" s="288">
        <f>IFERROR('tablas evol EM CAT'!K50-'tablas evol EM CAT'!K63,"-")</f>
        <v>-0.9399999999999995</v>
      </c>
      <c r="H50" s="287">
        <f>IFERROR('tablas evol EM CAT'!M50-'tablas evol EM CAT'!M63,"-")</f>
        <v>-1.0199999999999996</v>
      </c>
    </row>
    <row r="51" spans="2:8" ht="15" hidden="1" customHeight="1" outlineLevel="1">
      <c r="B51" s="54" t="s">
        <v>96</v>
      </c>
      <c r="C51" s="287">
        <f>IFERROR('tablas evol EM CAT'!C51-'tablas evol EM CAT'!C64,"-")</f>
        <v>1.4265000278372852E-3</v>
      </c>
      <c r="D51" s="287">
        <f>IFERROR('tablas evol EM CAT'!E51-'tablas evol EM CAT'!E64,"-")</f>
        <v>0.33000000000000007</v>
      </c>
      <c r="E51" s="287">
        <f>IFERROR('tablas evol EM CAT'!G51-'tablas evol EM CAT'!G64,"-")</f>
        <v>4.0811348617310728E-2</v>
      </c>
      <c r="F51" s="287">
        <f>IFERROR('tablas evol EM CAT'!I51-'tablas evol EM CAT'!I64,"-")</f>
        <v>0.10999999999999943</v>
      </c>
      <c r="G51" s="288">
        <f>IFERROR('tablas evol EM CAT'!K51-'tablas evol EM CAT'!K64,"-")</f>
        <v>8.0000000000000071E-2</v>
      </c>
      <c r="H51" s="287">
        <f>IFERROR('tablas evol EM CAT'!M51-'tablas evol EM CAT'!M64,"-")</f>
        <v>8.9999999999999858E-2</v>
      </c>
    </row>
    <row r="52" spans="2:8" ht="15" hidden="1" customHeight="1" outlineLevel="1">
      <c r="B52" s="54" t="s">
        <v>97</v>
      </c>
      <c r="C52" s="287">
        <f>IFERROR('tablas evol EM CAT'!C52-'tablas evol EM CAT'!C65,"-")</f>
        <v>1.0101740305203801</v>
      </c>
      <c r="D52" s="287">
        <f>IFERROR('tablas evol EM CAT'!E52-'tablas evol EM CAT'!E65,"-")</f>
        <v>0.25</v>
      </c>
      <c r="E52" s="287">
        <f>IFERROR('tablas evol EM CAT'!G52-'tablas evol EM CAT'!G65,"-")</f>
        <v>-0.15122764200047634</v>
      </c>
      <c r="F52" s="287">
        <f>IFERROR('tablas evol EM CAT'!I52-'tablas evol EM CAT'!I65,"-")</f>
        <v>-2.000000000000135E-2</v>
      </c>
      <c r="G52" s="288">
        <f>IFERROR('tablas evol EM CAT'!K52-'tablas evol EM CAT'!K65,"-")</f>
        <v>-5.9999999999998721E-2</v>
      </c>
      <c r="H52" s="287">
        <f>IFERROR('tablas evol EM CAT'!M52-'tablas evol EM CAT'!M65,"-")</f>
        <v>-1.9999999999999574E-2</v>
      </c>
    </row>
    <row r="53" spans="2:8" collapsed="1">
      <c r="B53" s="68">
        <v>2008</v>
      </c>
      <c r="C53" s="290">
        <f>IFERROR('tablas evol EM CAT'!C53-'tablas evol EM CAT'!C66,"-")</f>
        <v>-1.0031118953287743</v>
      </c>
      <c r="D53" s="290">
        <f>IFERROR('tablas evol EM CAT'!E53-'tablas evol EM CAT'!E66,"-")</f>
        <v>0.12818559124242146</v>
      </c>
      <c r="E53" s="290">
        <f>IFERROR('tablas evol EM CAT'!G53-'tablas evol EM CAT'!G66,"-")</f>
        <v>0.39036947686388146</v>
      </c>
      <c r="F53" s="290">
        <f>IFERROR('tablas evol EM CAT'!I53-'tablas evol EM CAT'!I66,"-")</f>
        <v>0.27439881006941746</v>
      </c>
      <c r="G53" s="290">
        <f>IFERROR('tablas evol EM CAT'!K53-'tablas evol EM CAT'!K66,"-")</f>
        <v>0.15137086313848158</v>
      </c>
      <c r="H53" s="290">
        <f>IFERROR('tablas evol EM CAT'!M53-'tablas evol EM CAT'!M66,"-")</f>
        <v>0.23236929736358469</v>
      </c>
    </row>
    <row r="54" spans="2:8" ht="15" hidden="1" customHeight="1" outlineLevel="1">
      <c r="B54" s="54" t="s">
        <v>86</v>
      </c>
      <c r="C54" s="287" t="str">
        <f>IFERROR('tablas evol EM CAT'!C54-'tablas evol EM CAT'!C67,"-")</f>
        <v>-</v>
      </c>
      <c r="D54" s="287" t="str">
        <f>IFERROR('tablas evol EM CAT'!E54-'tablas evol EM CAT'!E67,"-")</f>
        <v>-</v>
      </c>
      <c r="E54" s="287" t="str">
        <f>IFERROR('tablas evol EM CAT'!G54-'tablas evol EM CAT'!G67,"-")</f>
        <v>-</v>
      </c>
      <c r="F54" s="287" t="str">
        <f>IFERROR('tablas evol EM CAT'!I54-'tablas evol EM CAT'!I67,"-")</f>
        <v>-</v>
      </c>
      <c r="G54" s="288" t="str">
        <f>IFERROR('tablas evol EM CAT'!K54-'tablas evol EM CAT'!K67,"-")</f>
        <v>-</v>
      </c>
      <c r="H54" s="287" t="str">
        <f>IFERROR('tablas evol EM CAT'!M54-'tablas evol EM CAT'!M67,"-")</f>
        <v>-</v>
      </c>
    </row>
    <row r="55" spans="2:8" ht="15" hidden="1" customHeight="1" outlineLevel="1">
      <c r="B55" s="54" t="s">
        <v>87</v>
      </c>
      <c r="C55" s="287" t="str">
        <f>IFERROR('tablas evol EM CAT'!C55-'tablas evol EM CAT'!C68,"-")</f>
        <v>-</v>
      </c>
      <c r="D55" s="287" t="str">
        <f>IFERROR('tablas evol EM CAT'!E55-'tablas evol EM CAT'!E68,"-")</f>
        <v>-</v>
      </c>
      <c r="E55" s="287" t="str">
        <f>IFERROR('tablas evol EM CAT'!G55-'tablas evol EM CAT'!G68,"-")</f>
        <v>-</v>
      </c>
      <c r="F55" s="287" t="str">
        <f>IFERROR('tablas evol EM CAT'!I55-'tablas evol EM CAT'!I68,"-")</f>
        <v>-</v>
      </c>
      <c r="G55" s="288" t="str">
        <f>IFERROR('tablas evol EM CAT'!K55-'tablas evol EM CAT'!K68,"-")</f>
        <v>-</v>
      </c>
      <c r="H55" s="287" t="str">
        <f>IFERROR('tablas evol EM CAT'!M55-'tablas evol EM CAT'!M68,"-")</f>
        <v>-</v>
      </c>
    </row>
    <row r="56" spans="2:8" ht="15" hidden="1" customHeight="1" outlineLevel="1">
      <c r="B56" s="54" t="s">
        <v>88</v>
      </c>
      <c r="C56" s="287" t="str">
        <f>IFERROR('tablas evol EM CAT'!C56-'tablas evol EM CAT'!C69,"-")</f>
        <v>-</v>
      </c>
      <c r="D56" s="287" t="str">
        <f>IFERROR('tablas evol EM CAT'!E56-'tablas evol EM CAT'!E69,"-")</f>
        <v>-</v>
      </c>
      <c r="E56" s="287" t="str">
        <f>IFERROR('tablas evol EM CAT'!G56-'tablas evol EM CAT'!G69,"-")</f>
        <v>-</v>
      </c>
      <c r="F56" s="287" t="str">
        <f>IFERROR('tablas evol EM CAT'!I56-'tablas evol EM CAT'!I69,"-")</f>
        <v>-</v>
      </c>
      <c r="G56" s="288" t="str">
        <f>IFERROR('tablas evol EM CAT'!K56-'tablas evol EM CAT'!K69,"-")</f>
        <v>-</v>
      </c>
      <c r="H56" s="287" t="str">
        <f>IFERROR('tablas evol EM CAT'!M56-'tablas evol EM CAT'!M69,"-")</f>
        <v>-</v>
      </c>
    </row>
    <row r="57" spans="2:8" ht="15" hidden="1" customHeight="1" outlineLevel="1">
      <c r="B57" s="54" t="s">
        <v>89</v>
      </c>
      <c r="C57" s="287" t="str">
        <f>IFERROR('tablas evol EM CAT'!C57-'tablas evol EM CAT'!C70,"-")</f>
        <v>-</v>
      </c>
      <c r="D57" s="287" t="str">
        <f>IFERROR('tablas evol EM CAT'!E57-'tablas evol EM CAT'!E70,"-")</f>
        <v>-</v>
      </c>
      <c r="E57" s="287" t="str">
        <f>IFERROR('tablas evol EM CAT'!G57-'tablas evol EM CAT'!G70,"-")</f>
        <v>-</v>
      </c>
      <c r="F57" s="287" t="str">
        <f>IFERROR('tablas evol EM CAT'!I57-'tablas evol EM CAT'!I70,"-")</f>
        <v>-</v>
      </c>
      <c r="G57" s="288" t="str">
        <f>IFERROR('tablas evol EM CAT'!K57-'tablas evol EM CAT'!K70,"-")</f>
        <v>-</v>
      </c>
      <c r="H57" s="287" t="str">
        <f>IFERROR('tablas evol EM CAT'!M57-'tablas evol EM CAT'!M70,"-")</f>
        <v>-</v>
      </c>
    </row>
    <row r="58" spans="2:8" ht="15" hidden="1" customHeight="1" outlineLevel="1">
      <c r="B58" s="54" t="s">
        <v>90</v>
      </c>
      <c r="C58" s="287" t="str">
        <f>IFERROR('tablas evol EM CAT'!C58-'tablas evol EM CAT'!C71,"-")</f>
        <v>-</v>
      </c>
      <c r="D58" s="287" t="str">
        <f>IFERROR('tablas evol EM CAT'!E58-'tablas evol EM CAT'!E71,"-")</f>
        <v>-</v>
      </c>
      <c r="E58" s="287" t="str">
        <f>IFERROR('tablas evol EM CAT'!G58-'tablas evol EM CAT'!G71,"-")</f>
        <v>-</v>
      </c>
      <c r="F58" s="287" t="str">
        <f>IFERROR('tablas evol EM CAT'!I58-'tablas evol EM CAT'!I71,"-")</f>
        <v>-</v>
      </c>
      <c r="G58" s="288" t="str">
        <f>IFERROR('tablas evol EM CAT'!K58-'tablas evol EM CAT'!K71,"-")</f>
        <v>-</v>
      </c>
      <c r="H58" s="287" t="str">
        <f>IFERROR('tablas evol EM CAT'!M58-'tablas evol EM CAT'!M71,"-")</f>
        <v>-</v>
      </c>
    </row>
    <row r="59" spans="2:8" ht="15" hidden="1" customHeight="1" outlineLevel="1">
      <c r="B59" s="54" t="s">
        <v>91</v>
      </c>
      <c r="C59" s="287" t="str">
        <f>IFERROR('tablas evol EM CAT'!C59-'tablas evol EM CAT'!C72,"-")</f>
        <v>-</v>
      </c>
      <c r="D59" s="287" t="str">
        <f>IFERROR('tablas evol EM CAT'!E59-'tablas evol EM CAT'!E72,"-")</f>
        <v>-</v>
      </c>
      <c r="E59" s="287" t="str">
        <f>IFERROR('tablas evol EM CAT'!G59-'tablas evol EM CAT'!G72,"-")</f>
        <v>-</v>
      </c>
      <c r="F59" s="287" t="str">
        <f>IFERROR('tablas evol EM CAT'!I59-'tablas evol EM CAT'!I72,"-")</f>
        <v>-</v>
      </c>
      <c r="G59" s="288" t="str">
        <f>IFERROR('tablas evol EM CAT'!K59-'tablas evol EM CAT'!K72,"-")</f>
        <v>-</v>
      </c>
      <c r="H59" s="287" t="str">
        <f>IFERROR('tablas evol EM CAT'!M59-'tablas evol EM CAT'!M72,"-")</f>
        <v>-</v>
      </c>
    </row>
    <row r="60" spans="2:8" ht="15" hidden="1" customHeight="1" outlineLevel="1">
      <c r="B60" s="54" t="s">
        <v>92</v>
      </c>
      <c r="C60" s="287" t="str">
        <f>IFERROR('tablas evol EM CAT'!C60-'tablas evol EM CAT'!C73,"-")</f>
        <v>-</v>
      </c>
      <c r="D60" s="287" t="str">
        <f>IFERROR('tablas evol EM CAT'!E60-'tablas evol EM CAT'!E73,"-")</f>
        <v>-</v>
      </c>
      <c r="E60" s="287" t="str">
        <f>IFERROR('tablas evol EM CAT'!G60-'tablas evol EM CAT'!G73,"-")</f>
        <v>-</v>
      </c>
      <c r="F60" s="287" t="str">
        <f>IFERROR('tablas evol EM CAT'!I60-'tablas evol EM CAT'!I73,"-")</f>
        <v>-</v>
      </c>
      <c r="G60" s="288" t="str">
        <f>IFERROR('tablas evol EM CAT'!K60-'tablas evol EM CAT'!K73,"-")</f>
        <v>-</v>
      </c>
      <c r="H60" s="287" t="str">
        <f>IFERROR('tablas evol EM CAT'!M60-'tablas evol EM CAT'!M73,"-")</f>
        <v>-</v>
      </c>
    </row>
    <row r="61" spans="2:8" ht="15" hidden="1" customHeight="1" outlineLevel="1">
      <c r="B61" s="54" t="s">
        <v>93</v>
      </c>
      <c r="C61" s="287" t="str">
        <f>IFERROR('tablas evol EM CAT'!C61-'tablas evol EM CAT'!C74,"-")</f>
        <v>-</v>
      </c>
      <c r="D61" s="287" t="str">
        <f>IFERROR('tablas evol EM CAT'!E61-'tablas evol EM CAT'!E74,"-")</f>
        <v>-</v>
      </c>
      <c r="E61" s="287" t="str">
        <f>IFERROR('tablas evol EM CAT'!G61-'tablas evol EM CAT'!G74,"-")</f>
        <v>-</v>
      </c>
      <c r="F61" s="287" t="str">
        <f>IFERROR('tablas evol EM CAT'!I61-'tablas evol EM CAT'!I74,"-")</f>
        <v>-</v>
      </c>
      <c r="G61" s="288" t="str">
        <f>IFERROR('tablas evol EM CAT'!K61-'tablas evol EM CAT'!K74,"-")</f>
        <v>-</v>
      </c>
      <c r="H61" s="287" t="str">
        <f>IFERROR('tablas evol EM CAT'!M61-'tablas evol EM CAT'!M74,"-")</f>
        <v>-</v>
      </c>
    </row>
    <row r="62" spans="2:8" ht="15" hidden="1" customHeight="1" outlineLevel="1">
      <c r="B62" s="54" t="s">
        <v>94</v>
      </c>
      <c r="C62" s="287" t="str">
        <f>IFERROR('tablas evol EM CAT'!C62-'tablas evol EM CAT'!C75,"-")</f>
        <v>-</v>
      </c>
      <c r="D62" s="287" t="str">
        <f>IFERROR('tablas evol EM CAT'!E62-'tablas evol EM CAT'!E75,"-")</f>
        <v>-</v>
      </c>
      <c r="E62" s="287" t="str">
        <f>IFERROR('tablas evol EM CAT'!G62-'tablas evol EM CAT'!G75,"-")</f>
        <v>-</v>
      </c>
      <c r="F62" s="287" t="str">
        <f>IFERROR('tablas evol EM CAT'!I62-'tablas evol EM CAT'!I75,"-")</f>
        <v>-</v>
      </c>
      <c r="G62" s="288" t="str">
        <f>IFERROR('tablas evol EM CAT'!K62-'tablas evol EM CAT'!K75,"-")</f>
        <v>-</v>
      </c>
      <c r="H62" s="287" t="str">
        <f>IFERROR('tablas evol EM CAT'!M62-'tablas evol EM CAT'!M75,"-")</f>
        <v>-</v>
      </c>
    </row>
    <row r="63" spans="2:8" ht="15" hidden="1" customHeight="1" outlineLevel="1">
      <c r="B63" s="54" t="s">
        <v>95</v>
      </c>
      <c r="C63" s="287" t="str">
        <f>IFERROR('tablas evol EM CAT'!C63-'tablas evol EM CAT'!C76,"-")</f>
        <v>-</v>
      </c>
      <c r="D63" s="287" t="str">
        <f>IFERROR('tablas evol EM CAT'!E63-'tablas evol EM CAT'!E76,"-")</f>
        <v>-</v>
      </c>
      <c r="E63" s="287" t="str">
        <f>IFERROR('tablas evol EM CAT'!G63-'tablas evol EM CAT'!G76,"-")</f>
        <v>-</v>
      </c>
      <c r="F63" s="287" t="str">
        <f>IFERROR('tablas evol EM CAT'!I63-'tablas evol EM CAT'!I76,"-")</f>
        <v>-</v>
      </c>
      <c r="G63" s="288" t="str">
        <f>IFERROR('tablas evol EM CAT'!K63-'tablas evol EM CAT'!K76,"-")</f>
        <v>-</v>
      </c>
      <c r="H63" s="287" t="str">
        <f>IFERROR('tablas evol EM CAT'!M63-'tablas evol EM CAT'!M76,"-")</f>
        <v>-</v>
      </c>
    </row>
    <row r="64" spans="2:8" ht="15" hidden="1" customHeight="1" outlineLevel="1">
      <c r="B64" s="54" t="s">
        <v>96</v>
      </c>
      <c r="C64" s="287" t="str">
        <f>IFERROR('tablas evol EM CAT'!C64-'tablas evol EM CAT'!C77,"-")</f>
        <v>-</v>
      </c>
      <c r="D64" s="287" t="str">
        <f>IFERROR('tablas evol EM CAT'!E64-'tablas evol EM CAT'!E77,"-")</f>
        <v>-</v>
      </c>
      <c r="E64" s="287" t="str">
        <f>IFERROR('tablas evol EM CAT'!G64-'tablas evol EM CAT'!G77,"-")</f>
        <v>-</v>
      </c>
      <c r="F64" s="287" t="str">
        <f>IFERROR('tablas evol EM CAT'!I64-'tablas evol EM CAT'!I77,"-")</f>
        <v>-</v>
      </c>
      <c r="G64" s="288" t="str">
        <f>IFERROR('tablas evol EM CAT'!K64-'tablas evol EM CAT'!K77,"-")</f>
        <v>-</v>
      </c>
      <c r="H64" s="287" t="str">
        <f>IFERROR('tablas evol EM CAT'!M64-'tablas evol EM CAT'!M77,"-")</f>
        <v>-</v>
      </c>
    </row>
    <row r="65" spans="2:8" ht="15" hidden="1" customHeight="1" outlineLevel="1">
      <c r="B65" s="54" t="s">
        <v>97</v>
      </c>
      <c r="C65" s="287" t="str">
        <f>IFERROR('tablas evol EM CAT'!C65-'tablas evol EM CAT'!C78,"-")</f>
        <v>-</v>
      </c>
      <c r="D65" s="287" t="str">
        <f>IFERROR('tablas evol EM CAT'!E65-'tablas evol EM CAT'!E78,"-")</f>
        <v>-</v>
      </c>
      <c r="E65" s="287" t="str">
        <f>IFERROR('tablas evol EM CAT'!G65-'tablas evol EM CAT'!G78,"-")</f>
        <v>-</v>
      </c>
      <c r="F65" s="287" t="str">
        <f>IFERROR('tablas evol EM CAT'!I65-'tablas evol EM CAT'!I78,"-")</f>
        <v>-</v>
      </c>
      <c r="G65" s="288" t="str">
        <f>IFERROR('tablas evol EM CAT'!K65-'tablas evol EM CAT'!K78,"-")</f>
        <v>-</v>
      </c>
      <c r="H65" s="287" t="str">
        <f>IFERROR('tablas evol EM CAT'!M65-'tablas evol EM CAT'!M78,"-")</f>
        <v>-</v>
      </c>
    </row>
    <row r="66" spans="2:8" collapsed="1">
      <c r="B66" s="68">
        <v>2007</v>
      </c>
      <c r="C66" s="290">
        <f>IFERROR('tablas evol EM CAT'!C66-'tablas evol EM CAT'!C79,"-")</f>
        <v>-1.0304532579777463</v>
      </c>
      <c r="D66" s="290">
        <f>IFERROR('tablas evol EM CAT'!E66-'tablas evol EM CAT'!E79,"-")</f>
        <v>8.6295724432892129E-3</v>
      </c>
      <c r="E66" s="290">
        <f>IFERROR('tablas evol EM CAT'!G66-'tablas evol EM CAT'!G79,"-")</f>
        <v>-0.35712538028897978</v>
      </c>
      <c r="F66" s="290">
        <f>IFERROR('tablas evol EM CAT'!I66-'tablas evol EM CAT'!I79,"-")</f>
        <v>-0.31382836084544685</v>
      </c>
      <c r="G66" s="290">
        <f>IFERROR('tablas evol EM CAT'!K66-'tablas evol EM CAT'!K79,"-")</f>
        <v>9.7281969275385904E-2</v>
      </c>
      <c r="H66" s="290">
        <f>IFERROR('tablas evol EM CAT'!M66-'tablas evol EM CAT'!M79,"-")</f>
        <v>-0.17561320864949526</v>
      </c>
    </row>
    <row r="67" spans="2:8" ht="15" customHeight="1">
      <c r="B67" s="354" t="s">
        <v>79</v>
      </c>
      <c r="C67" s="354"/>
      <c r="D67" s="354"/>
      <c r="E67" s="354"/>
      <c r="F67" s="354"/>
      <c r="G67" s="354"/>
      <c r="H67" s="354"/>
    </row>
    <row r="69" spans="2:8" ht="30" customHeight="1"/>
    <row r="71" spans="2:8" ht="30" customHeight="1"/>
  </sheetData>
  <mergeCells count="2">
    <mergeCell ref="B5:H5"/>
    <mergeCell ref="B67:H67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2" fitToHeight="2" orientation="landscape" r:id="rId1"/>
  <headerFooter scaleWithDoc="0">
    <oddHeader>&amp;L&amp;G&amp;RTurismo en Cifras (acumulado julio 2011)</oddHeader>
    <oddFooter>&amp;CTurismo de Tenerife</oddFooter>
  </headerFooter>
  <drawing r:id="rId2"/>
  <legacyDrawingHF r:id="rId3"/>
</worksheet>
</file>

<file path=xl/worksheets/sheet62.xml><?xml version="1.0" encoding="utf-8"?>
<worksheet xmlns="http://schemas.openxmlformats.org/spreadsheetml/2006/main" xmlns:r="http://schemas.openxmlformats.org/officeDocument/2006/relationships">
  <sheetPr codeName="Hoja4">
    <tabColor rgb="FF000099"/>
    <pageSetUpPr autoPageBreaks="0"/>
  </sheetPr>
  <dimension ref="B1:K23"/>
  <sheetViews>
    <sheetView showGridLines="0" showRowColHeaders="0" showOutlineSymbols="0" zoomScaleNormal="100" workbookViewId="0">
      <selection activeCell="B2" sqref="B2"/>
    </sheetView>
  </sheetViews>
  <sheetFormatPr baseColWidth="10" defaultRowHeight="12.75"/>
  <cols>
    <col min="1" max="1" width="15.7109375" style="11" customWidth="1"/>
    <col min="2" max="2" width="25.7109375" style="11" customWidth="1"/>
    <col min="3" max="4" width="11.140625" style="11" customWidth="1"/>
    <col min="5" max="6" width="10.7109375" style="11" customWidth="1"/>
    <col min="7" max="12" width="11.42578125" style="11"/>
    <col min="13" max="13" width="14.42578125" style="11" customWidth="1"/>
    <col min="14" max="257" width="11.42578125" style="11"/>
    <col min="258" max="258" width="35.7109375" style="11" customWidth="1"/>
    <col min="259" max="260" width="12.85546875" style="11" customWidth="1"/>
    <col min="261" max="261" width="14.7109375" style="11" customWidth="1"/>
    <col min="262" max="262" width="10.7109375" style="11" customWidth="1"/>
    <col min="263" max="268" width="11.42578125" style="11"/>
    <col min="269" max="269" width="14.42578125" style="11" customWidth="1"/>
    <col min="270" max="513" width="11.42578125" style="11"/>
    <col min="514" max="514" width="35.7109375" style="11" customWidth="1"/>
    <col min="515" max="516" width="12.85546875" style="11" customWidth="1"/>
    <col min="517" max="517" width="14.7109375" style="11" customWidth="1"/>
    <col min="518" max="518" width="10.7109375" style="11" customWidth="1"/>
    <col min="519" max="524" width="11.42578125" style="11"/>
    <col min="525" max="525" width="14.42578125" style="11" customWidth="1"/>
    <col min="526" max="769" width="11.42578125" style="11"/>
    <col min="770" max="770" width="35.7109375" style="11" customWidth="1"/>
    <col min="771" max="772" width="12.85546875" style="11" customWidth="1"/>
    <col min="773" max="773" width="14.7109375" style="11" customWidth="1"/>
    <col min="774" max="774" width="10.7109375" style="11" customWidth="1"/>
    <col min="775" max="780" width="11.42578125" style="11"/>
    <col min="781" max="781" width="14.42578125" style="11" customWidth="1"/>
    <col min="782" max="1025" width="11.42578125" style="11"/>
    <col min="1026" max="1026" width="35.7109375" style="11" customWidth="1"/>
    <col min="1027" max="1028" width="12.85546875" style="11" customWidth="1"/>
    <col min="1029" max="1029" width="14.7109375" style="11" customWidth="1"/>
    <col min="1030" max="1030" width="10.7109375" style="11" customWidth="1"/>
    <col min="1031" max="1036" width="11.42578125" style="11"/>
    <col min="1037" max="1037" width="14.42578125" style="11" customWidth="1"/>
    <col min="1038" max="1281" width="11.42578125" style="11"/>
    <col min="1282" max="1282" width="35.7109375" style="11" customWidth="1"/>
    <col min="1283" max="1284" width="12.85546875" style="11" customWidth="1"/>
    <col min="1285" max="1285" width="14.7109375" style="11" customWidth="1"/>
    <col min="1286" max="1286" width="10.7109375" style="11" customWidth="1"/>
    <col min="1287" max="1292" width="11.42578125" style="11"/>
    <col min="1293" max="1293" width="14.42578125" style="11" customWidth="1"/>
    <col min="1294" max="1537" width="11.42578125" style="11"/>
    <col min="1538" max="1538" width="35.7109375" style="11" customWidth="1"/>
    <col min="1539" max="1540" width="12.85546875" style="11" customWidth="1"/>
    <col min="1541" max="1541" width="14.7109375" style="11" customWidth="1"/>
    <col min="1542" max="1542" width="10.7109375" style="11" customWidth="1"/>
    <col min="1543" max="1548" width="11.42578125" style="11"/>
    <col min="1549" max="1549" width="14.42578125" style="11" customWidth="1"/>
    <col min="1550" max="1793" width="11.42578125" style="11"/>
    <col min="1794" max="1794" width="35.7109375" style="11" customWidth="1"/>
    <col min="1795" max="1796" width="12.85546875" style="11" customWidth="1"/>
    <col min="1797" max="1797" width="14.7109375" style="11" customWidth="1"/>
    <col min="1798" max="1798" width="10.7109375" style="11" customWidth="1"/>
    <col min="1799" max="1804" width="11.42578125" style="11"/>
    <col min="1805" max="1805" width="14.42578125" style="11" customWidth="1"/>
    <col min="1806" max="2049" width="11.42578125" style="11"/>
    <col min="2050" max="2050" width="35.7109375" style="11" customWidth="1"/>
    <col min="2051" max="2052" width="12.85546875" style="11" customWidth="1"/>
    <col min="2053" max="2053" width="14.7109375" style="11" customWidth="1"/>
    <col min="2054" max="2054" width="10.7109375" style="11" customWidth="1"/>
    <col min="2055" max="2060" width="11.42578125" style="11"/>
    <col min="2061" max="2061" width="14.42578125" style="11" customWidth="1"/>
    <col min="2062" max="2305" width="11.42578125" style="11"/>
    <col min="2306" max="2306" width="35.7109375" style="11" customWidth="1"/>
    <col min="2307" max="2308" width="12.85546875" style="11" customWidth="1"/>
    <col min="2309" max="2309" width="14.7109375" style="11" customWidth="1"/>
    <col min="2310" max="2310" width="10.7109375" style="11" customWidth="1"/>
    <col min="2311" max="2316" width="11.42578125" style="11"/>
    <col min="2317" max="2317" width="14.42578125" style="11" customWidth="1"/>
    <col min="2318" max="2561" width="11.42578125" style="11"/>
    <col min="2562" max="2562" width="35.7109375" style="11" customWidth="1"/>
    <col min="2563" max="2564" width="12.85546875" style="11" customWidth="1"/>
    <col min="2565" max="2565" width="14.7109375" style="11" customWidth="1"/>
    <col min="2566" max="2566" width="10.7109375" style="11" customWidth="1"/>
    <col min="2567" max="2572" width="11.42578125" style="11"/>
    <col min="2573" max="2573" width="14.42578125" style="11" customWidth="1"/>
    <col min="2574" max="2817" width="11.42578125" style="11"/>
    <col min="2818" max="2818" width="35.7109375" style="11" customWidth="1"/>
    <col min="2819" max="2820" width="12.85546875" style="11" customWidth="1"/>
    <col min="2821" max="2821" width="14.7109375" style="11" customWidth="1"/>
    <col min="2822" max="2822" width="10.7109375" style="11" customWidth="1"/>
    <col min="2823" max="2828" width="11.42578125" style="11"/>
    <col min="2829" max="2829" width="14.42578125" style="11" customWidth="1"/>
    <col min="2830" max="3073" width="11.42578125" style="11"/>
    <col min="3074" max="3074" width="35.7109375" style="11" customWidth="1"/>
    <col min="3075" max="3076" width="12.85546875" style="11" customWidth="1"/>
    <col min="3077" max="3077" width="14.7109375" style="11" customWidth="1"/>
    <col min="3078" max="3078" width="10.7109375" style="11" customWidth="1"/>
    <col min="3079" max="3084" width="11.42578125" style="11"/>
    <col min="3085" max="3085" width="14.42578125" style="11" customWidth="1"/>
    <col min="3086" max="3329" width="11.42578125" style="11"/>
    <col min="3330" max="3330" width="35.7109375" style="11" customWidth="1"/>
    <col min="3331" max="3332" width="12.85546875" style="11" customWidth="1"/>
    <col min="3333" max="3333" width="14.7109375" style="11" customWidth="1"/>
    <col min="3334" max="3334" width="10.7109375" style="11" customWidth="1"/>
    <col min="3335" max="3340" width="11.42578125" style="11"/>
    <col min="3341" max="3341" width="14.42578125" style="11" customWidth="1"/>
    <col min="3342" max="3585" width="11.42578125" style="11"/>
    <col min="3586" max="3586" width="35.7109375" style="11" customWidth="1"/>
    <col min="3587" max="3588" width="12.85546875" style="11" customWidth="1"/>
    <col min="3589" max="3589" width="14.7109375" style="11" customWidth="1"/>
    <col min="3590" max="3590" width="10.7109375" style="11" customWidth="1"/>
    <col min="3591" max="3596" width="11.42578125" style="11"/>
    <col min="3597" max="3597" width="14.42578125" style="11" customWidth="1"/>
    <col min="3598" max="3841" width="11.42578125" style="11"/>
    <col min="3842" max="3842" width="35.7109375" style="11" customWidth="1"/>
    <col min="3843" max="3844" width="12.85546875" style="11" customWidth="1"/>
    <col min="3845" max="3845" width="14.7109375" style="11" customWidth="1"/>
    <col min="3846" max="3846" width="10.7109375" style="11" customWidth="1"/>
    <col min="3847" max="3852" width="11.42578125" style="11"/>
    <col min="3853" max="3853" width="14.42578125" style="11" customWidth="1"/>
    <col min="3854" max="4097" width="11.42578125" style="11"/>
    <col min="4098" max="4098" width="35.7109375" style="11" customWidth="1"/>
    <col min="4099" max="4100" width="12.85546875" style="11" customWidth="1"/>
    <col min="4101" max="4101" width="14.7109375" style="11" customWidth="1"/>
    <col min="4102" max="4102" width="10.7109375" style="11" customWidth="1"/>
    <col min="4103" max="4108" width="11.42578125" style="11"/>
    <col min="4109" max="4109" width="14.42578125" style="11" customWidth="1"/>
    <col min="4110" max="4353" width="11.42578125" style="11"/>
    <col min="4354" max="4354" width="35.7109375" style="11" customWidth="1"/>
    <col min="4355" max="4356" width="12.85546875" style="11" customWidth="1"/>
    <col min="4357" max="4357" width="14.7109375" style="11" customWidth="1"/>
    <col min="4358" max="4358" width="10.7109375" style="11" customWidth="1"/>
    <col min="4359" max="4364" width="11.42578125" style="11"/>
    <col min="4365" max="4365" width="14.42578125" style="11" customWidth="1"/>
    <col min="4366" max="4609" width="11.42578125" style="11"/>
    <col min="4610" max="4610" width="35.7109375" style="11" customWidth="1"/>
    <col min="4611" max="4612" width="12.85546875" style="11" customWidth="1"/>
    <col min="4613" max="4613" width="14.7109375" style="11" customWidth="1"/>
    <col min="4614" max="4614" width="10.7109375" style="11" customWidth="1"/>
    <col min="4615" max="4620" width="11.42578125" style="11"/>
    <col min="4621" max="4621" width="14.42578125" style="11" customWidth="1"/>
    <col min="4622" max="4865" width="11.42578125" style="11"/>
    <col min="4866" max="4866" width="35.7109375" style="11" customWidth="1"/>
    <col min="4867" max="4868" width="12.85546875" style="11" customWidth="1"/>
    <col min="4869" max="4869" width="14.7109375" style="11" customWidth="1"/>
    <col min="4870" max="4870" width="10.7109375" style="11" customWidth="1"/>
    <col min="4871" max="4876" width="11.42578125" style="11"/>
    <col min="4877" max="4877" width="14.42578125" style="11" customWidth="1"/>
    <col min="4878" max="5121" width="11.42578125" style="11"/>
    <col min="5122" max="5122" width="35.7109375" style="11" customWidth="1"/>
    <col min="5123" max="5124" width="12.85546875" style="11" customWidth="1"/>
    <col min="5125" max="5125" width="14.7109375" style="11" customWidth="1"/>
    <col min="5126" max="5126" width="10.7109375" style="11" customWidth="1"/>
    <col min="5127" max="5132" width="11.42578125" style="11"/>
    <col min="5133" max="5133" width="14.42578125" style="11" customWidth="1"/>
    <col min="5134" max="5377" width="11.42578125" style="11"/>
    <col min="5378" max="5378" width="35.7109375" style="11" customWidth="1"/>
    <col min="5379" max="5380" width="12.85546875" style="11" customWidth="1"/>
    <col min="5381" max="5381" width="14.7109375" style="11" customWidth="1"/>
    <col min="5382" max="5382" width="10.7109375" style="11" customWidth="1"/>
    <col min="5383" max="5388" width="11.42578125" style="11"/>
    <col min="5389" max="5389" width="14.42578125" style="11" customWidth="1"/>
    <col min="5390" max="5633" width="11.42578125" style="11"/>
    <col min="5634" max="5634" width="35.7109375" style="11" customWidth="1"/>
    <col min="5635" max="5636" width="12.85546875" style="11" customWidth="1"/>
    <col min="5637" max="5637" width="14.7109375" style="11" customWidth="1"/>
    <col min="5638" max="5638" width="10.7109375" style="11" customWidth="1"/>
    <col min="5639" max="5644" width="11.42578125" style="11"/>
    <col min="5645" max="5645" width="14.42578125" style="11" customWidth="1"/>
    <col min="5646" max="5889" width="11.42578125" style="11"/>
    <col min="5890" max="5890" width="35.7109375" style="11" customWidth="1"/>
    <col min="5891" max="5892" width="12.85546875" style="11" customWidth="1"/>
    <col min="5893" max="5893" width="14.7109375" style="11" customWidth="1"/>
    <col min="5894" max="5894" width="10.7109375" style="11" customWidth="1"/>
    <col min="5895" max="5900" width="11.42578125" style="11"/>
    <col min="5901" max="5901" width="14.42578125" style="11" customWidth="1"/>
    <col min="5902" max="6145" width="11.42578125" style="11"/>
    <col min="6146" max="6146" width="35.7109375" style="11" customWidth="1"/>
    <col min="6147" max="6148" width="12.85546875" style="11" customWidth="1"/>
    <col min="6149" max="6149" width="14.7109375" style="11" customWidth="1"/>
    <col min="6150" max="6150" width="10.7109375" style="11" customWidth="1"/>
    <col min="6151" max="6156" width="11.42578125" style="11"/>
    <col min="6157" max="6157" width="14.42578125" style="11" customWidth="1"/>
    <col min="6158" max="6401" width="11.42578125" style="11"/>
    <col min="6402" max="6402" width="35.7109375" style="11" customWidth="1"/>
    <col min="6403" max="6404" width="12.85546875" style="11" customWidth="1"/>
    <col min="6405" max="6405" width="14.7109375" style="11" customWidth="1"/>
    <col min="6406" max="6406" width="10.7109375" style="11" customWidth="1"/>
    <col min="6407" max="6412" width="11.42578125" style="11"/>
    <col min="6413" max="6413" width="14.42578125" style="11" customWidth="1"/>
    <col min="6414" max="6657" width="11.42578125" style="11"/>
    <col min="6658" max="6658" width="35.7109375" style="11" customWidth="1"/>
    <col min="6659" max="6660" width="12.85546875" style="11" customWidth="1"/>
    <col min="6661" max="6661" width="14.7109375" style="11" customWidth="1"/>
    <col min="6662" max="6662" width="10.7109375" style="11" customWidth="1"/>
    <col min="6663" max="6668" width="11.42578125" style="11"/>
    <col min="6669" max="6669" width="14.42578125" style="11" customWidth="1"/>
    <col min="6670" max="6913" width="11.42578125" style="11"/>
    <col min="6914" max="6914" width="35.7109375" style="11" customWidth="1"/>
    <col min="6915" max="6916" width="12.85546875" style="11" customWidth="1"/>
    <col min="6917" max="6917" width="14.7109375" style="11" customWidth="1"/>
    <col min="6918" max="6918" width="10.7109375" style="11" customWidth="1"/>
    <col min="6919" max="6924" width="11.42578125" style="11"/>
    <col min="6925" max="6925" width="14.42578125" style="11" customWidth="1"/>
    <col min="6926" max="7169" width="11.42578125" style="11"/>
    <col min="7170" max="7170" width="35.7109375" style="11" customWidth="1"/>
    <col min="7171" max="7172" width="12.85546875" style="11" customWidth="1"/>
    <col min="7173" max="7173" width="14.7109375" style="11" customWidth="1"/>
    <col min="7174" max="7174" width="10.7109375" style="11" customWidth="1"/>
    <col min="7175" max="7180" width="11.42578125" style="11"/>
    <col min="7181" max="7181" width="14.42578125" style="11" customWidth="1"/>
    <col min="7182" max="7425" width="11.42578125" style="11"/>
    <col min="7426" max="7426" width="35.7109375" style="11" customWidth="1"/>
    <col min="7427" max="7428" width="12.85546875" style="11" customWidth="1"/>
    <col min="7429" max="7429" width="14.7109375" style="11" customWidth="1"/>
    <col min="7430" max="7430" width="10.7109375" style="11" customWidth="1"/>
    <col min="7431" max="7436" width="11.42578125" style="11"/>
    <col min="7437" max="7437" width="14.42578125" style="11" customWidth="1"/>
    <col min="7438" max="7681" width="11.42578125" style="11"/>
    <col min="7682" max="7682" width="35.7109375" style="11" customWidth="1"/>
    <col min="7683" max="7684" width="12.85546875" style="11" customWidth="1"/>
    <col min="7685" max="7685" width="14.7109375" style="11" customWidth="1"/>
    <col min="7686" max="7686" width="10.7109375" style="11" customWidth="1"/>
    <col min="7687" max="7692" width="11.42578125" style="11"/>
    <col min="7693" max="7693" width="14.42578125" style="11" customWidth="1"/>
    <col min="7694" max="7937" width="11.42578125" style="11"/>
    <col min="7938" max="7938" width="35.7109375" style="11" customWidth="1"/>
    <col min="7939" max="7940" width="12.85546875" style="11" customWidth="1"/>
    <col min="7941" max="7941" width="14.7109375" style="11" customWidth="1"/>
    <col min="7942" max="7942" width="10.7109375" style="11" customWidth="1"/>
    <col min="7943" max="7948" width="11.42578125" style="11"/>
    <col min="7949" max="7949" width="14.42578125" style="11" customWidth="1"/>
    <col min="7950" max="8193" width="11.42578125" style="11"/>
    <col min="8194" max="8194" width="35.7109375" style="11" customWidth="1"/>
    <col min="8195" max="8196" width="12.85546875" style="11" customWidth="1"/>
    <col min="8197" max="8197" width="14.7109375" style="11" customWidth="1"/>
    <col min="8198" max="8198" width="10.7109375" style="11" customWidth="1"/>
    <col min="8199" max="8204" width="11.42578125" style="11"/>
    <col min="8205" max="8205" width="14.42578125" style="11" customWidth="1"/>
    <col min="8206" max="8449" width="11.42578125" style="11"/>
    <col min="8450" max="8450" width="35.7109375" style="11" customWidth="1"/>
    <col min="8451" max="8452" width="12.85546875" style="11" customWidth="1"/>
    <col min="8453" max="8453" width="14.7109375" style="11" customWidth="1"/>
    <col min="8454" max="8454" width="10.7109375" style="11" customWidth="1"/>
    <col min="8455" max="8460" width="11.42578125" style="11"/>
    <col min="8461" max="8461" width="14.42578125" style="11" customWidth="1"/>
    <col min="8462" max="8705" width="11.42578125" style="11"/>
    <col min="8706" max="8706" width="35.7109375" style="11" customWidth="1"/>
    <col min="8707" max="8708" width="12.85546875" style="11" customWidth="1"/>
    <col min="8709" max="8709" width="14.7109375" style="11" customWidth="1"/>
    <col min="8710" max="8710" width="10.7109375" style="11" customWidth="1"/>
    <col min="8711" max="8716" width="11.42578125" style="11"/>
    <col min="8717" max="8717" width="14.42578125" style="11" customWidth="1"/>
    <col min="8718" max="8961" width="11.42578125" style="11"/>
    <col min="8962" max="8962" width="35.7109375" style="11" customWidth="1"/>
    <col min="8963" max="8964" width="12.85546875" style="11" customWidth="1"/>
    <col min="8965" max="8965" width="14.7109375" style="11" customWidth="1"/>
    <col min="8966" max="8966" width="10.7109375" style="11" customWidth="1"/>
    <col min="8967" max="8972" width="11.42578125" style="11"/>
    <col min="8973" max="8973" width="14.42578125" style="11" customWidth="1"/>
    <col min="8974" max="9217" width="11.42578125" style="11"/>
    <col min="9218" max="9218" width="35.7109375" style="11" customWidth="1"/>
    <col min="9219" max="9220" width="12.85546875" style="11" customWidth="1"/>
    <col min="9221" max="9221" width="14.7109375" style="11" customWidth="1"/>
    <col min="9222" max="9222" width="10.7109375" style="11" customWidth="1"/>
    <col min="9223" max="9228" width="11.42578125" style="11"/>
    <col min="9229" max="9229" width="14.42578125" style="11" customWidth="1"/>
    <col min="9230" max="9473" width="11.42578125" style="11"/>
    <col min="9474" max="9474" width="35.7109375" style="11" customWidth="1"/>
    <col min="9475" max="9476" width="12.85546875" style="11" customWidth="1"/>
    <col min="9477" max="9477" width="14.7109375" style="11" customWidth="1"/>
    <col min="9478" max="9478" width="10.7109375" style="11" customWidth="1"/>
    <col min="9479" max="9484" width="11.42578125" style="11"/>
    <col min="9485" max="9485" width="14.42578125" style="11" customWidth="1"/>
    <col min="9486" max="9729" width="11.42578125" style="11"/>
    <col min="9730" max="9730" width="35.7109375" style="11" customWidth="1"/>
    <col min="9731" max="9732" width="12.85546875" style="11" customWidth="1"/>
    <col min="9733" max="9733" width="14.7109375" style="11" customWidth="1"/>
    <col min="9734" max="9734" width="10.7109375" style="11" customWidth="1"/>
    <col min="9735" max="9740" width="11.42578125" style="11"/>
    <col min="9741" max="9741" width="14.42578125" style="11" customWidth="1"/>
    <col min="9742" max="9985" width="11.42578125" style="11"/>
    <col min="9986" max="9986" width="35.7109375" style="11" customWidth="1"/>
    <col min="9987" max="9988" width="12.85546875" style="11" customWidth="1"/>
    <col min="9989" max="9989" width="14.7109375" style="11" customWidth="1"/>
    <col min="9990" max="9990" width="10.7109375" style="11" customWidth="1"/>
    <col min="9991" max="9996" width="11.42578125" style="11"/>
    <col min="9997" max="9997" width="14.42578125" style="11" customWidth="1"/>
    <col min="9998" max="10241" width="11.42578125" style="11"/>
    <col min="10242" max="10242" width="35.7109375" style="11" customWidth="1"/>
    <col min="10243" max="10244" width="12.85546875" style="11" customWidth="1"/>
    <col min="10245" max="10245" width="14.7109375" style="11" customWidth="1"/>
    <col min="10246" max="10246" width="10.7109375" style="11" customWidth="1"/>
    <col min="10247" max="10252" width="11.42578125" style="11"/>
    <col min="10253" max="10253" width="14.42578125" style="11" customWidth="1"/>
    <col min="10254" max="10497" width="11.42578125" style="11"/>
    <col min="10498" max="10498" width="35.7109375" style="11" customWidth="1"/>
    <col min="10499" max="10500" width="12.85546875" style="11" customWidth="1"/>
    <col min="10501" max="10501" width="14.7109375" style="11" customWidth="1"/>
    <col min="10502" max="10502" width="10.7109375" style="11" customWidth="1"/>
    <col min="10503" max="10508" width="11.42578125" style="11"/>
    <col min="10509" max="10509" width="14.42578125" style="11" customWidth="1"/>
    <col min="10510" max="10753" width="11.42578125" style="11"/>
    <col min="10754" max="10754" width="35.7109375" style="11" customWidth="1"/>
    <col min="10755" max="10756" width="12.85546875" style="11" customWidth="1"/>
    <col min="10757" max="10757" width="14.7109375" style="11" customWidth="1"/>
    <col min="10758" max="10758" width="10.7109375" style="11" customWidth="1"/>
    <col min="10759" max="10764" width="11.42578125" style="11"/>
    <col min="10765" max="10765" width="14.42578125" style="11" customWidth="1"/>
    <col min="10766" max="11009" width="11.42578125" style="11"/>
    <col min="11010" max="11010" width="35.7109375" style="11" customWidth="1"/>
    <col min="11011" max="11012" width="12.85546875" style="11" customWidth="1"/>
    <col min="11013" max="11013" width="14.7109375" style="11" customWidth="1"/>
    <col min="11014" max="11014" width="10.7109375" style="11" customWidth="1"/>
    <col min="11015" max="11020" width="11.42578125" style="11"/>
    <col min="11021" max="11021" width="14.42578125" style="11" customWidth="1"/>
    <col min="11022" max="11265" width="11.42578125" style="11"/>
    <col min="11266" max="11266" width="35.7109375" style="11" customWidth="1"/>
    <col min="11267" max="11268" width="12.85546875" style="11" customWidth="1"/>
    <col min="11269" max="11269" width="14.7109375" style="11" customWidth="1"/>
    <col min="11270" max="11270" width="10.7109375" style="11" customWidth="1"/>
    <col min="11271" max="11276" width="11.42578125" style="11"/>
    <col min="11277" max="11277" width="14.42578125" style="11" customWidth="1"/>
    <col min="11278" max="11521" width="11.42578125" style="11"/>
    <col min="11522" max="11522" width="35.7109375" style="11" customWidth="1"/>
    <col min="11523" max="11524" width="12.85546875" style="11" customWidth="1"/>
    <col min="11525" max="11525" width="14.7109375" style="11" customWidth="1"/>
    <col min="11526" max="11526" width="10.7109375" style="11" customWidth="1"/>
    <col min="11527" max="11532" width="11.42578125" style="11"/>
    <col min="11533" max="11533" width="14.42578125" style="11" customWidth="1"/>
    <col min="11534" max="11777" width="11.42578125" style="11"/>
    <col min="11778" max="11778" width="35.7109375" style="11" customWidth="1"/>
    <col min="11779" max="11780" width="12.85546875" style="11" customWidth="1"/>
    <col min="11781" max="11781" width="14.7109375" style="11" customWidth="1"/>
    <col min="11782" max="11782" width="10.7109375" style="11" customWidth="1"/>
    <col min="11783" max="11788" width="11.42578125" style="11"/>
    <col min="11789" max="11789" width="14.42578125" style="11" customWidth="1"/>
    <col min="11790" max="12033" width="11.42578125" style="11"/>
    <col min="12034" max="12034" width="35.7109375" style="11" customWidth="1"/>
    <col min="12035" max="12036" width="12.85546875" style="11" customWidth="1"/>
    <col min="12037" max="12037" width="14.7109375" style="11" customWidth="1"/>
    <col min="12038" max="12038" width="10.7109375" style="11" customWidth="1"/>
    <col min="12039" max="12044" width="11.42578125" style="11"/>
    <col min="12045" max="12045" width="14.42578125" style="11" customWidth="1"/>
    <col min="12046" max="12289" width="11.42578125" style="11"/>
    <col min="12290" max="12290" width="35.7109375" style="11" customWidth="1"/>
    <col min="12291" max="12292" width="12.85546875" style="11" customWidth="1"/>
    <col min="12293" max="12293" width="14.7109375" style="11" customWidth="1"/>
    <col min="12294" max="12294" width="10.7109375" style="11" customWidth="1"/>
    <col min="12295" max="12300" width="11.42578125" style="11"/>
    <col min="12301" max="12301" width="14.42578125" style="11" customWidth="1"/>
    <col min="12302" max="12545" width="11.42578125" style="11"/>
    <col min="12546" max="12546" width="35.7109375" style="11" customWidth="1"/>
    <col min="12547" max="12548" width="12.85546875" style="11" customWidth="1"/>
    <col min="12549" max="12549" width="14.7109375" style="11" customWidth="1"/>
    <col min="12550" max="12550" width="10.7109375" style="11" customWidth="1"/>
    <col min="12551" max="12556" width="11.42578125" style="11"/>
    <col min="12557" max="12557" width="14.42578125" style="11" customWidth="1"/>
    <col min="12558" max="12801" width="11.42578125" style="11"/>
    <col min="12802" max="12802" width="35.7109375" style="11" customWidth="1"/>
    <col min="12803" max="12804" width="12.85546875" style="11" customWidth="1"/>
    <col min="12805" max="12805" width="14.7109375" style="11" customWidth="1"/>
    <col min="12806" max="12806" width="10.7109375" style="11" customWidth="1"/>
    <col min="12807" max="12812" width="11.42578125" style="11"/>
    <col min="12813" max="12813" width="14.42578125" style="11" customWidth="1"/>
    <col min="12814" max="13057" width="11.42578125" style="11"/>
    <col min="13058" max="13058" width="35.7109375" style="11" customWidth="1"/>
    <col min="13059" max="13060" width="12.85546875" style="11" customWidth="1"/>
    <col min="13061" max="13061" width="14.7109375" style="11" customWidth="1"/>
    <col min="13062" max="13062" width="10.7109375" style="11" customWidth="1"/>
    <col min="13063" max="13068" width="11.42578125" style="11"/>
    <col min="13069" max="13069" width="14.42578125" style="11" customWidth="1"/>
    <col min="13070" max="13313" width="11.42578125" style="11"/>
    <col min="13314" max="13314" width="35.7109375" style="11" customWidth="1"/>
    <col min="13315" max="13316" width="12.85546875" style="11" customWidth="1"/>
    <col min="13317" max="13317" width="14.7109375" style="11" customWidth="1"/>
    <col min="13318" max="13318" width="10.7109375" style="11" customWidth="1"/>
    <col min="13319" max="13324" width="11.42578125" style="11"/>
    <col min="13325" max="13325" width="14.42578125" style="11" customWidth="1"/>
    <col min="13326" max="13569" width="11.42578125" style="11"/>
    <col min="13570" max="13570" width="35.7109375" style="11" customWidth="1"/>
    <col min="13571" max="13572" width="12.85546875" style="11" customWidth="1"/>
    <col min="13573" max="13573" width="14.7109375" style="11" customWidth="1"/>
    <col min="13574" max="13574" width="10.7109375" style="11" customWidth="1"/>
    <col min="13575" max="13580" width="11.42578125" style="11"/>
    <col min="13581" max="13581" width="14.42578125" style="11" customWidth="1"/>
    <col min="13582" max="13825" width="11.42578125" style="11"/>
    <col min="13826" max="13826" width="35.7109375" style="11" customWidth="1"/>
    <col min="13827" max="13828" width="12.85546875" style="11" customWidth="1"/>
    <col min="13829" max="13829" width="14.7109375" style="11" customWidth="1"/>
    <col min="13830" max="13830" width="10.7109375" style="11" customWidth="1"/>
    <col min="13831" max="13836" width="11.42578125" style="11"/>
    <col min="13837" max="13837" width="14.42578125" style="11" customWidth="1"/>
    <col min="13838" max="14081" width="11.42578125" style="11"/>
    <col min="14082" max="14082" width="35.7109375" style="11" customWidth="1"/>
    <col min="14083" max="14084" width="12.85546875" style="11" customWidth="1"/>
    <col min="14085" max="14085" width="14.7109375" style="11" customWidth="1"/>
    <col min="14086" max="14086" width="10.7109375" style="11" customWidth="1"/>
    <col min="14087" max="14092" width="11.42578125" style="11"/>
    <col min="14093" max="14093" width="14.42578125" style="11" customWidth="1"/>
    <col min="14094" max="14337" width="11.42578125" style="11"/>
    <col min="14338" max="14338" width="35.7109375" style="11" customWidth="1"/>
    <col min="14339" max="14340" width="12.85546875" style="11" customWidth="1"/>
    <col min="14341" max="14341" width="14.7109375" style="11" customWidth="1"/>
    <col min="14342" max="14342" width="10.7109375" style="11" customWidth="1"/>
    <col min="14343" max="14348" width="11.42578125" style="11"/>
    <col min="14349" max="14349" width="14.42578125" style="11" customWidth="1"/>
    <col min="14350" max="14593" width="11.42578125" style="11"/>
    <col min="14594" max="14594" width="35.7109375" style="11" customWidth="1"/>
    <col min="14595" max="14596" width="12.85546875" style="11" customWidth="1"/>
    <col min="14597" max="14597" width="14.7109375" style="11" customWidth="1"/>
    <col min="14598" max="14598" width="10.7109375" style="11" customWidth="1"/>
    <col min="14599" max="14604" width="11.42578125" style="11"/>
    <col min="14605" max="14605" width="14.42578125" style="11" customWidth="1"/>
    <col min="14606" max="14849" width="11.42578125" style="11"/>
    <col min="14850" max="14850" width="35.7109375" style="11" customWidth="1"/>
    <col min="14851" max="14852" width="12.85546875" style="11" customWidth="1"/>
    <col min="14853" max="14853" width="14.7109375" style="11" customWidth="1"/>
    <col min="14854" max="14854" width="10.7109375" style="11" customWidth="1"/>
    <col min="14855" max="14860" width="11.42578125" style="11"/>
    <col min="14861" max="14861" width="14.42578125" style="11" customWidth="1"/>
    <col min="14862" max="15105" width="11.42578125" style="11"/>
    <col min="15106" max="15106" width="35.7109375" style="11" customWidth="1"/>
    <col min="15107" max="15108" width="12.85546875" style="11" customWidth="1"/>
    <col min="15109" max="15109" width="14.7109375" style="11" customWidth="1"/>
    <col min="15110" max="15110" width="10.7109375" style="11" customWidth="1"/>
    <col min="15111" max="15116" width="11.42578125" style="11"/>
    <col min="15117" max="15117" width="14.42578125" style="11" customWidth="1"/>
    <col min="15118" max="15361" width="11.42578125" style="11"/>
    <col min="15362" max="15362" width="35.7109375" style="11" customWidth="1"/>
    <col min="15363" max="15364" width="12.85546875" style="11" customWidth="1"/>
    <col min="15365" max="15365" width="14.7109375" style="11" customWidth="1"/>
    <col min="15366" max="15366" width="10.7109375" style="11" customWidth="1"/>
    <col min="15367" max="15372" width="11.42578125" style="11"/>
    <col min="15373" max="15373" width="14.42578125" style="11" customWidth="1"/>
    <col min="15374" max="15617" width="11.42578125" style="11"/>
    <col min="15618" max="15618" width="35.7109375" style="11" customWidth="1"/>
    <col min="15619" max="15620" width="12.85546875" style="11" customWidth="1"/>
    <col min="15621" max="15621" width="14.7109375" style="11" customWidth="1"/>
    <col min="15622" max="15622" width="10.7109375" style="11" customWidth="1"/>
    <col min="15623" max="15628" width="11.42578125" style="11"/>
    <col min="15629" max="15629" width="14.42578125" style="11" customWidth="1"/>
    <col min="15630" max="15873" width="11.42578125" style="11"/>
    <col min="15874" max="15874" width="35.7109375" style="11" customWidth="1"/>
    <col min="15875" max="15876" width="12.85546875" style="11" customWidth="1"/>
    <col min="15877" max="15877" width="14.7109375" style="11" customWidth="1"/>
    <col min="15878" max="15878" width="10.7109375" style="11" customWidth="1"/>
    <col min="15879" max="15884" width="11.42578125" style="11"/>
    <col min="15885" max="15885" width="14.42578125" style="11" customWidth="1"/>
    <col min="15886" max="16129" width="11.42578125" style="11"/>
    <col min="16130" max="16130" width="35.7109375" style="11" customWidth="1"/>
    <col min="16131" max="16132" width="12.85546875" style="11" customWidth="1"/>
    <col min="16133" max="16133" width="14.7109375" style="11" customWidth="1"/>
    <col min="16134" max="16134" width="10.7109375" style="11" customWidth="1"/>
    <col min="16135" max="16140" width="11.42578125" style="11"/>
    <col min="16141" max="16141" width="14.42578125" style="11" customWidth="1"/>
    <col min="16142" max="16384" width="11.42578125" style="11"/>
  </cols>
  <sheetData>
    <row r="1" spans="2:5" ht="15" customHeight="1"/>
    <row r="2" spans="2:5" ht="15" customHeight="1"/>
    <row r="3" spans="2:5" ht="15" customHeight="1"/>
    <row r="4" spans="2:5" ht="15" customHeight="1"/>
    <row r="5" spans="2:5" ht="54" customHeight="1">
      <c r="B5" s="352" t="s">
        <v>295</v>
      </c>
      <c r="C5" s="352"/>
      <c r="D5" s="352"/>
      <c r="E5" s="352"/>
    </row>
    <row r="6" spans="2:5" ht="30" customHeight="1">
      <c r="B6" s="38" t="s">
        <v>73</v>
      </c>
      <c r="C6" s="91" t="str">
        <f>actualizaciones!A3</f>
        <v>acumulado julio 2010</v>
      </c>
      <c r="D6" s="91" t="str">
        <f>actualizaciones!A2</f>
        <v xml:space="preserve">acumulado julio 2011 </v>
      </c>
      <c r="E6" s="247" t="s">
        <v>296</v>
      </c>
    </row>
    <row r="7" spans="2:5" ht="15" customHeight="1">
      <c r="B7" s="41" t="s">
        <v>297</v>
      </c>
      <c r="C7" s="295">
        <v>7.4466807543751008</v>
      </c>
      <c r="D7" s="295">
        <v>7.5660877125100914</v>
      </c>
      <c r="E7" s="296">
        <f>D7-C7</f>
        <v>0.11940695813499058</v>
      </c>
    </row>
    <row r="8" spans="2:5" ht="15" customHeight="1">
      <c r="B8" s="44" t="s">
        <v>298</v>
      </c>
      <c r="C8" s="297">
        <v>7.3144525342056204</v>
      </c>
      <c r="D8" s="297">
        <v>7.3913349083312179</v>
      </c>
      <c r="E8" s="298">
        <f>D8-C8</f>
        <v>7.6882374125597508E-2</v>
      </c>
    </row>
    <row r="9" spans="2:5" ht="15" customHeight="1">
      <c r="B9" s="44" t="s">
        <v>299</v>
      </c>
      <c r="C9" s="297">
        <v>7.7342952665845504</v>
      </c>
      <c r="D9" s="297">
        <v>8.0482205702793941</v>
      </c>
      <c r="E9" s="298">
        <f>D9-C9</f>
        <v>0.31392530369484373</v>
      </c>
    </row>
    <row r="10" spans="2:5" ht="15" customHeight="1">
      <c r="B10" s="334" t="s">
        <v>79</v>
      </c>
      <c r="C10" s="334"/>
      <c r="D10" s="334"/>
      <c r="E10" s="334"/>
    </row>
    <row r="23" spans="2:11">
      <c r="B23" s="49"/>
      <c r="C23" s="49"/>
      <c r="D23" s="49"/>
      <c r="E23" s="49"/>
      <c r="F23" s="49"/>
      <c r="G23" s="49"/>
      <c r="H23" s="49"/>
      <c r="I23" s="49"/>
      <c r="J23" s="49"/>
      <c r="K23" s="49"/>
    </row>
  </sheetData>
  <mergeCells count="2">
    <mergeCell ref="B5:E5"/>
    <mergeCell ref="B10:E10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8" fitToWidth="2" fitToHeight="2" orientation="landscape" r:id="rId1"/>
  <headerFooter scaleWithDoc="0">
    <oddHeader>&amp;L&amp;G&amp;RTurismo en Cifras (acumulado julio 2011)</oddHeader>
    <oddFooter>&amp;CTurismo de Tenerife</oddFooter>
  </headerFooter>
  <drawing r:id="rId2"/>
  <legacyDrawingHF r:id="rId3"/>
</worksheet>
</file>

<file path=xl/worksheets/sheet63.xml><?xml version="1.0" encoding="utf-8"?>
<worksheet xmlns="http://schemas.openxmlformats.org/spreadsheetml/2006/main" xmlns:r="http://schemas.openxmlformats.org/officeDocument/2006/relationships">
  <sheetPr codeName="Hoja57">
    <tabColor rgb="FF000099"/>
    <pageSetUpPr autoPageBreaks="0" fitToPage="1"/>
  </sheetPr>
  <dimension ref="B1:L21"/>
  <sheetViews>
    <sheetView showGridLines="0" showRowColHeaders="0" showOutlineSymbols="0" zoomScaleNormal="100" workbookViewId="0">
      <selection activeCell="B2" sqref="B2"/>
    </sheetView>
  </sheetViews>
  <sheetFormatPr baseColWidth="10" defaultRowHeight="12.75"/>
  <cols>
    <col min="1" max="1" width="15.7109375" style="11" customWidth="1"/>
    <col min="2" max="2" width="25.7109375" style="11" customWidth="1"/>
    <col min="3" max="4" width="11.140625" style="11" customWidth="1"/>
    <col min="5" max="6" width="10.7109375" style="11" customWidth="1"/>
    <col min="7" max="12" width="11.42578125" style="11"/>
    <col min="13" max="13" width="14.42578125" style="11" customWidth="1"/>
    <col min="14" max="256" width="11.42578125" style="11"/>
    <col min="257" max="257" width="13.5703125" style="11" customWidth="1"/>
    <col min="258" max="258" width="35.7109375" style="11" customWidth="1"/>
    <col min="259" max="260" width="12.85546875" style="11" customWidth="1"/>
    <col min="261" max="261" width="13.7109375" style="11" customWidth="1"/>
    <col min="262" max="262" width="10.7109375" style="11" customWidth="1"/>
    <col min="263" max="268" width="11.42578125" style="11"/>
    <col min="269" max="269" width="14.42578125" style="11" customWidth="1"/>
    <col min="270" max="512" width="11.42578125" style="11"/>
    <col min="513" max="513" width="13.5703125" style="11" customWidth="1"/>
    <col min="514" max="514" width="35.7109375" style="11" customWidth="1"/>
    <col min="515" max="516" width="12.85546875" style="11" customWidth="1"/>
    <col min="517" max="517" width="13.7109375" style="11" customWidth="1"/>
    <col min="518" max="518" width="10.7109375" style="11" customWidth="1"/>
    <col min="519" max="524" width="11.42578125" style="11"/>
    <col min="525" max="525" width="14.42578125" style="11" customWidth="1"/>
    <col min="526" max="768" width="11.42578125" style="11"/>
    <col min="769" max="769" width="13.5703125" style="11" customWidth="1"/>
    <col min="770" max="770" width="35.7109375" style="11" customWidth="1"/>
    <col min="771" max="772" width="12.85546875" style="11" customWidth="1"/>
    <col min="773" max="773" width="13.7109375" style="11" customWidth="1"/>
    <col min="774" max="774" width="10.7109375" style="11" customWidth="1"/>
    <col min="775" max="780" width="11.42578125" style="11"/>
    <col min="781" max="781" width="14.42578125" style="11" customWidth="1"/>
    <col min="782" max="1024" width="11.42578125" style="11"/>
    <col min="1025" max="1025" width="13.5703125" style="11" customWidth="1"/>
    <col min="1026" max="1026" width="35.7109375" style="11" customWidth="1"/>
    <col min="1027" max="1028" width="12.85546875" style="11" customWidth="1"/>
    <col min="1029" max="1029" width="13.7109375" style="11" customWidth="1"/>
    <col min="1030" max="1030" width="10.7109375" style="11" customWidth="1"/>
    <col min="1031" max="1036" width="11.42578125" style="11"/>
    <col min="1037" max="1037" width="14.42578125" style="11" customWidth="1"/>
    <col min="1038" max="1280" width="11.42578125" style="11"/>
    <col min="1281" max="1281" width="13.5703125" style="11" customWidth="1"/>
    <col min="1282" max="1282" width="35.7109375" style="11" customWidth="1"/>
    <col min="1283" max="1284" width="12.85546875" style="11" customWidth="1"/>
    <col min="1285" max="1285" width="13.7109375" style="11" customWidth="1"/>
    <col min="1286" max="1286" width="10.7109375" style="11" customWidth="1"/>
    <col min="1287" max="1292" width="11.42578125" style="11"/>
    <col min="1293" max="1293" width="14.42578125" style="11" customWidth="1"/>
    <col min="1294" max="1536" width="11.42578125" style="11"/>
    <col min="1537" max="1537" width="13.5703125" style="11" customWidth="1"/>
    <col min="1538" max="1538" width="35.7109375" style="11" customWidth="1"/>
    <col min="1539" max="1540" width="12.85546875" style="11" customWidth="1"/>
    <col min="1541" max="1541" width="13.7109375" style="11" customWidth="1"/>
    <col min="1542" max="1542" width="10.7109375" style="11" customWidth="1"/>
    <col min="1543" max="1548" width="11.42578125" style="11"/>
    <col min="1549" max="1549" width="14.42578125" style="11" customWidth="1"/>
    <col min="1550" max="1792" width="11.42578125" style="11"/>
    <col min="1793" max="1793" width="13.5703125" style="11" customWidth="1"/>
    <col min="1794" max="1794" width="35.7109375" style="11" customWidth="1"/>
    <col min="1795" max="1796" width="12.85546875" style="11" customWidth="1"/>
    <col min="1797" max="1797" width="13.7109375" style="11" customWidth="1"/>
    <col min="1798" max="1798" width="10.7109375" style="11" customWidth="1"/>
    <col min="1799" max="1804" width="11.42578125" style="11"/>
    <col min="1805" max="1805" width="14.42578125" style="11" customWidth="1"/>
    <col min="1806" max="2048" width="11.42578125" style="11"/>
    <col min="2049" max="2049" width="13.5703125" style="11" customWidth="1"/>
    <col min="2050" max="2050" width="35.7109375" style="11" customWidth="1"/>
    <col min="2051" max="2052" width="12.85546875" style="11" customWidth="1"/>
    <col min="2053" max="2053" width="13.7109375" style="11" customWidth="1"/>
    <col min="2054" max="2054" width="10.7109375" style="11" customWidth="1"/>
    <col min="2055" max="2060" width="11.42578125" style="11"/>
    <col min="2061" max="2061" width="14.42578125" style="11" customWidth="1"/>
    <col min="2062" max="2304" width="11.42578125" style="11"/>
    <col min="2305" max="2305" width="13.5703125" style="11" customWidth="1"/>
    <col min="2306" max="2306" width="35.7109375" style="11" customWidth="1"/>
    <col min="2307" max="2308" width="12.85546875" style="11" customWidth="1"/>
    <col min="2309" max="2309" width="13.7109375" style="11" customWidth="1"/>
    <col min="2310" max="2310" width="10.7109375" style="11" customWidth="1"/>
    <col min="2311" max="2316" width="11.42578125" style="11"/>
    <col min="2317" max="2317" width="14.42578125" style="11" customWidth="1"/>
    <col min="2318" max="2560" width="11.42578125" style="11"/>
    <col min="2561" max="2561" width="13.5703125" style="11" customWidth="1"/>
    <col min="2562" max="2562" width="35.7109375" style="11" customWidth="1"/>
    <col min="2563" max="2564" width="12.85546875" style="11" customWidth="1"/>
    <col min="2565" max="2565" width="13.7109375" style="11" customWidth="1"/>
    <col min="2566" max="2566" width="10.7109375" style="11" customWidth="1"/>
    <col min="2567" max="2572" width="11.42578125" style="11"/>
    <col min="2573" max="2573" width="14.42578125" style="11" customWidth="1"/>
    <col min="2574" max="2816" width="11.42578125" style="11"/>
    <col min="2817" max="2817" width="13.5703125" style="11" customWidth="1"/>
    <col min="2818" max="2818" width="35.7109375" style="11" customWidth="1"/>
    <col min="2819" max="2820" width="12.85546875" style="11" customWidth="1"/>
    <col min="2821" max="2821" width="13.7109375" style="11" customWidth="1"/>
    <col min="2822" max="2822" width="10.7109375" style="11" customWidth="1"/>
    <col min="2823" max="2828" width="11.42578125" style="11"/>
    <col min="2829" max="2829" width="14.42578125" style="11" customWidth="1"/>
    <col min="2830" max="3072" width="11.42578125" style="11"/>
    <col min="3073" max="3073" width="13.5703125" style="11" customWidth="1"/>
    <col min="3074" max="3074" width="35.7109375" style="11" customWidth="1"/>
    <col min="3075" max="3076" width="12.85546875" style="11" customWidth="1"/>
    <col min="3077" max="3077" width="13.7109375" style="11" customWidth="1"/>
    <col min="3078" max="3078" width="10.7109375" style="11" customWidth="1"/>
    <col min="3079" max="3084" width="11.42578125" style="11"/>
    <col min="3085" max="3085" width="14.42578125" style="11" customWidth="1"/>
    <col min="3086" max="3328" width="11.42578125" style="11"/>
    <col min="3329" max="3329" width="13.5703125" style="11" customWidth="1"/>
    <col min="3330" max="3330" width="35.7109375" style="11" customWidth="1"/>
    <col min="3331" max="3332" width="12.85546875" style="11" customWidth="1"/>
    <col min="3333" max="3333" width="13.7109375" style="11" customWidth="1"/>
    <col min="3334" max="3334" width="10.7109375" style="11" customWidth="1"/>
    <col min="3335" max="3340" width="11.42578125" style="11"/>
    <col min="3341" max="3341" width="14.42578125" style="11" customWidth="1"/>
    <col min="3342" max="3584" width="11.42578125" style="11"/>
    <col min="3585" max="3585" width="13.5703125" style="11" customWidth="1"/>
    <col min="3586" max="3586" width="35.7109375" style="11" customWidth="1"/>
    <col min="3587" max="3588" width="12.85546875" style="11" customWidth="1"/>
    <col min="3589" max="3589" width="13.7109375" style="11" customWidth="1"/>
    <col min="3590" max="3590" width="10.7109375" style="11" customWidth="1"/>
    <col min="3591" max="3596" width="11.42578125" style="11"/>
    <col min="3597" max="3597" width="14.42578125" style="11" customWidth="1"/>
    <col min="3598" max="3840" width="11.42578125" style="11"/>
    <col min="3841" max="3841" width="13.5703125" style="11" customWidth="1"/>
    <col min="3842" max="3842" width="35.7109375" style="11" customWidth="1"/>
    <col min="3843" max="3844" width="12.85546875" style="11" customWidth="1"/>
    <col min="3845" max="3845" width="13.7109375" style="11" customWidth="1"/>
    <col min="3846" max="3846" width="10.7109375" style="11" customWidth="1"/>
    <col min="3847" max="3852" width="11.42578125" style="11"/>
    <col min="3853" max="3853" width="14.42578125" style="11" customWidth="1"/>
    <col min="3854" max="4096" width="11.42578125" style="11"/>
    <col min="4097" max="4097" width="13.5703125" style="11" customWidth="1"/>
    <col min="4098" max="4098" width="35.7109375" style="11" customWidth="1"/>
    <col min="4099" max="4100" width="12.85546875" style="11" customWidth="1"/>
    <col min="4101" max="4101" width="13.7109375" style="11" customWidth="1"/>
    <col min="4102" max="4102" width="10.7109375" style="11" customWidth="1"/>
    <col min="4103" max="4108" width="11.42578125" style="11"/>
    <col min="4109" max="4109" width="14.42578125" style="11" customWidth="1"/>
    <col min="4110" max="4352" width="11.42578125" style="11"/>
    <col min="4353" max="4353" width="13.5703125" style="11" customWidth="1"/>
    <col min="4354" max="4354" width="35.7109375" style="11" customWidth="1"/>
    <col min="4355" max="4356" width="12.85546875" style="11" customWidth="1"/>
    <col min="4357" max="4357" width="13.7109375" style="11" customWidth="1"/>
    <col min="4358" max="4358" width="10.7109375" style="11" customWidth="1"/>
    <col min="4359" max="4364" width="11.42578125" style="11"/>
    <col min="4365" max="4365" width="14.42578125" style="11" customWidth="1"/>
    <col min="4366" max="4608" width="11.42578125" style="11"/>
    <col min="4609" max="4609" width="13.5703125" style="11" customWidth="1"/>
    <col min="4610" max="4610" width="35.7109375" style="11" customWidth="1"/>
    <col min="4611" max="4612" width="12.85546875" style="11" customWidth="1"/>
    <col min="4613" max="4613" width="13.7109375" style="11" customWidth="1"/>
    <col min="4614" max="4614" width="10.7109375" style="11" customWidth="1"/>
    <col min="4615" max="4620" width="11.42578125" style="11"/>
    <col min="4621" max="4621" width="14.42578125" style="11" customWidth="1"/>
    <col min="4622" max="4864" width="11.42578125" style="11"/>
    <col min="4865" max="4865" width="13.5703125" style="11" customWidth="1"/>
    <col min="4866" max="4866" width="35.7109375" style="11" customWidth="1"/>
    <col min="4867" max="4868" width="12.85546875" style="11" customWidth="1"/>
    <col min="4869" max="4869" width="13.7109375" style="11" customWidth="1"/>
    <col min="4870" max="4870" width="10.7109375" style="11" customWidth="1"/>
    <col min="4871" max="4876" width="11.42578125" style="11"/>
    <col min="4877" max="4877" width="14.42578125" style="11" customWidth="1"/>
    <col min="4878" max="5120" width="11.42578125" style="11"/>
    <col min="5121" max="5121" width="13.5703125" style="11" customWidth="1"/>
    <col min="5122" max="5122" width="35.7109375" style="11" customWidth="1"/>
    <col min="5123" max="5124" width="12.85546875" style="11" customWidth="1"/>
    <col min="5125" max="5125" width="13.7109375" style="11" customWidth="1"/>
    <col min="5126" max="5126" width="10.7109375" style="11" customWidth="1"/>
    <col min="5127" max="5132" width="11.42578125" style="11"/>
    <col min="5133" max="5133" width="14.42578125" style="11" customWidth="1"/>
    <col min="5134" max="5376" width="11.42578125" style="11"/>
    <col min="5377" max="5377" width="13.5703125" style="11" customWidth="1"/>
    <col min="5378" max="5378" width="35.7109375" style="11" customWidth="1"/>
    <col min="5379" max="5380" width="12.85546875" style="11" customWidth="1"/>
    <col min="5381" max="5381" width="13.7109375" style="11" customWidth="1"/>
    <col min="5382" max="5382" width="10.7109375" style="11" customWidth="1"/>
    <col min="5383" max="5388" width="11.42578125" style="11"/>
    <col min="5389" max="5389" width="14.42578125" style="11" customWidth="1"/>
    <col min="5390" max="5632" width="11.42578125" style="11"/>
    <col min="5633" max="5633" width="13.5703125" style="11" customWidth="1"/>
    <col min="5634" max="5634" width="35.7109375" style="11" customWidth="1"/>
    <col min="5635" max="5636" width="12.85546875" style="11" customWidth="1"/>
    <col min="5637" max="5637" width="13.7109375" style="11" customWidth="1"/>
    <col min="5638" max="5638" width="10.7109375" style="11" customWidth="1"/>
    <col min="5639" max="5644" width="11.42578125" style="11"/>
    <col min="5645" max="5645" width="14.42578125" style="11" customWidth="1"/>
    <col min="5646" max="5888" width="11.42578125" style="11"/>
    <col min="5889" max="5889" width="13.5703125" style="11" customWidth="1"/>
    <col min="5890" max="5890" width="35.7109375" style="11" customWidth="1"/>
    <col min="5891" max="5892" width="12.85546875" style="11" customWidth="1"/>
    <col min="5893" max="5893" width="13.7109375" style="11" customWidth="1"/>
    <col min="5894" max="5894" width="10.7109375" style="11" customWidth="1"/>
    <col min="5895" max="5900" width="11.42578125" style="11"/>
    <col min="5901" max="5901" width="14.42578125" style="11" customWidth="1"/>
    <col min="5902" max="6144" width="11.42578125" style="11"/>
    <col min="6145" max="6145" width="13.5703125" style="11" customWidth="1"/>
    <col min="6146" max="6146" width="35.7109375" style="11" customWidth="1"/>
    <col min="6147" max="6148" width="12.85546875" style="11" customWidth="1"/>
    <col min="6149" max="6149" width="13.7109375" style="11" customWidth="1"/>
    <col min="6150" max="6150" width="10.7109375" style="11" customWidth="1"/>
    <col min="6151" max="6156" width="11.42578125" style="11"/>
    <col min="6157" max="6157" width="14.42578125" style="11" customWidth="1"/>
    <col min="6158" max="6400" width="11.42578125" style="11"/>
    <col min="6401" max="6401" width="13.5703125" style="11" customWidth="1"/>
    <col min="6402" max="6402" width="35.7109375" style="11" customWidth="1"/>
    <col min="6403" max="6404" width="12.85546875" style="11" customWidth="1"/>
    <col min="6405" max="6405" width="13.7109375" style="11" customWidth="1"/>
    <col min="6406" max="6406" width="10.7109375" style="11" customWidth="1"/>
    <col min="6407" max="6412" width="11.42578125" style="11"/>
    <col min="6413" max="6413" width="14.42578125" style="11" customWidth="1"/>
    <col min="6414" max="6656" width="11.42578125" style="11"/>
    <col min="6657" max="6657" width="13.5703125" style="11" customWidth="1"/>
    <col min="6658" max="6658" width="35.7109375" style="11" customWidth="1"/>
    <col min="6659" max="6660" width="12.85546875" style="11" customWidth="1"/>
    <col min="6661" max="6661" width="13.7109375" style="11" customWidth="1"/>
    <col min="6662" max="6662" width="10.7109375" style="11" customWidth="1"/>
    <col min="6663" max="6668" width="11.42578125" style="11"/>
    <col min="6669" max="6669" width="14.42578125" style="11" customWidth="1"/>
    <col min="6670" max="6912" width="11.42578125" style="11"/>
    <col min="6913" max="6913" width="13.5703125" style="11" customWidth="1"/>
    <col min="6914" max="6914" width="35.7109375" style="11" customWidth="1"/>
    <col min="6915" max="6916" width="12.85546875" style="11" customWidth="1"/>
    <col min="6917" max="6917" width="13.7109375" style="11" customWidth="1"/>
    <col min="6918" max="6918" width="10.7109375" style="11" customWidth="1"/>
    <col min="6919" max="6924" width="11.42578125" style="11"/>
    <col min="6925" max="6925" width="14.42578125" style="11" customWidth="1"/>
    <col min="6926" max="7168" width="11.42578125" style="11"/>
    <col min="7169" max="7169" width="13.5703125" style="11" customWidth="1"/>
    <col min="7170" max="7170" width="35.7109375" style="11" customWidth="1"/>
    <col min="7171" max="7172" width="12.85546875" style="11" customWidth="1"/>
    <col min="7173" max="7173" width="13.7109375" style="11" customWidth="1"/>
    <col min="7174" max="7174" width="10.7109375" style="11" customWidth="1"/>
    <col min="7175" max="7180" width="11.42578125" style="11"/>
    <col min="7181" max="7181" width="14.42578125" style="11" customWidth="1"/>
    <col min="7182" max="7424" width="11.42578125" style="11"/>
    <col min="7425" max="7425" width="13.5703125" style="11" customWidth="1"/>
    <col min="7426" max="7426" width="35.7109375" style="11" customWidth="1"/>
    <col min="7427" max="7428" width="12.85546875" style="11" customWidth="1"/>
    <col min="7429" max="7429" width="13.7109375" style="11" customWidth="1"/>
    <col min="7430" max="7430" width="10.7109375" style="11" customWidth="1"/>
    <col min="7431" max="7436" width="11.42578125" style="11"/>
    <col min="7437" max="7437" width="14.42578125" style="11" customWidth="1"/>
    <col min="7438" max="7680" width="11.42578125" style="11"/>
    <col min="7681" max="7681" width="13.5703125" style="11" customWidth="1"/>
    <col min="7682" max="7682" width="35.7109375" style="11" customWidth="1"/>
    <col min="7683" max="7684" width="12.85546875" style="11" customWidth="1"/>
    <col min="7685" max="7685" width="13.7109375" style="11" customWidth="1"/>
    <col min="7686" max="7686" width="10.7109375" style="11" customWidth="1"/>
    <col min="7687" max="7692" width="11.42578125" style="11"/>
    <col min="7693" max="7693" width="14.42578125" style="11" customWidth="1"/>
    <col min="7694" max="7936" width="11.42578125" style="11"/>
    <col min="7937" max="7937" width="13.5703125" style="11" customWidth="1"/>
    <col min="7938" max="7938" width="35.7109375" style="11" customWidth="1"/>
    <col min="7939" max="7940" width="12.85546875" style="11" customWidth="1"/>
    <col min="7941" max="7941" width="13.7109375" style="11" customWidth="1"/>
    <col min="7942" max="7942" width="10.7109375" style="11" customWidth="1"/>
    <col min="7943" max="7948" width="11.42578125" style="11"/>
    <col min="7949" max="7949" width="14.42578125" style="11" customWidth="1"/>
    <col min="7950" max="8192" width="11.42578125" style="11"/>
    <col min="8193" max="8193" width="13.5703125" style="11" customWidth="1"/>
    <col min="8194" max="8194" width="35.7109375" style="11" customWidth="1"/>
    <col min="8195" max="8196" width="12.85546875" style="11" customWidth="1"/>
    <col min="8197" max="8197" width="13.7109375" style="11" customWidth="1"/>
    <col min="8198" max="8198" width="10.7109375" style="11" customWidth="1"/>
    <col min="8199" max="8204" width="11.42578125" style="11"/>
    <col min="8205" max="8205" width="14.42578125" style="11" customWidth="1"/>
    <col min="8206" max="8448" width="11.42578125" style="11"/>
    <col min="8449" max="8449" width="13.5703125" style="11" customWidth="1"/>
    <col min="8450" max="8450" width="35.7109375" style="11" customWidth="1"/>
    <col min="8451" max="8452" width="12.85546875" style="11" customWidth="1"/>
    <col min="8453" max="8453" width="13.7109375" style="11" customWidth="1"/>
    <col min="8454" max="8454" width="10.7109375" style="11" customWidth="1"/>
    <col min="8455" max="8460" width="11.42578125" style="11"/>
    <col min="8461" max="8461" width="14.42578125" style="11" customWidth="1"/>
    <col min="8462" max="8704" width="11.42578125" style="11"/>
    <col min="8705" max="8705" width="13.5703125" style="11" customWidth="1"/>
    <col min="8706" max="8706" width="35.7109375" style="11" customWidth="1"/>
    <col min="8707" max="8708" width="12.85546875" style="11" customWidth="1"/>
    <col min="8709" max="8709" width="13.7109375" style="11" customWidth="1"/>
    <col min="8710" max="8710" width="10.7109375" style="11" customWidth="1"/>
    <col min="8711" max="8716" width="11.42578125" style="11"/>
    <col min="8717" max="8717" width="14.42578125" style="11" customWidth="1"/>
    <col min="8718" max="8960" width="11.42578125" style="11"/>
    <col min="8961" max="8961" width="13.5703125" style="11" customWidth="1"/>
    <col min="8962" max="8962" width="35.7109375" style="11" customWidth="1"/>
    <col min="8963" max="8964" width="12.85546875" style="11" customWidth="1"/>
    <col min="8965" max="8965" width="13.7109375" style="11" customWidth="1"/>
    <col min="8966" max="8966" width="10.7109375" style="11" customWidth="1"/>
    <col min="8967" max="8972" width="11.42578125" style="11"/>
    <col min="8973" max="8973" width="14.42578125" style="11" customWidth="1"/>
    <col min="8974" max="9216" width="11.42578125" style="11"/>
    <col min="9217" max="9217" width="13.5703125" style="11" customWidth="1"/>
    <col min="9218" max="9218" width="35.7109375" style="11" customWidth="1"/>
    <col min="9219" max="9220" width="12.85546875" style="11" customWidth="1"/>
    <col min="9221" max="9221" width="13.7109375" style="11" customWidth="1"/>
    <col min="9222" max="9222" width="10.7109375" style="11" customWidth="1"/>
    <col min="9223" max="9228" width="11.42578125" style="11"/>
    <col min="9229" max="9229" width="14.42578125" style="11" customWidth="1"/>
    <col min="9230" max="9472" width="11.42578125" style="11"/>
    <col min="9473" max="9473" width="13.5703125" style="11" customWidth="1"/>
    <col min="9474" max="9474" width="35.7109375" style="11" customWidth="1"/>
    <col min="9475" max="9476" width="12.85546875" style="11" customWidth="1"/>
    <col min="9477" max="9477" width="13.7109375" style="11" customWidth="1"/>
    <col min="9478" max="9478" width="10.7109375" style="11" customWidth="1"/>
    <col min="9479" max="9484" width="11.42578125" style="11"/>
    <col min="9485" max="9485" width="14.42578125" style="11" customWidth="1"/>
    <col min="9486" max="9728" width="11.42578125" style="11"/>
    <col min="9729" max="9729" width="13.5703125" style="11" customWidth="1"/>
    <col min="9730" max="9730" width="35.7109375" style="11" customWidth="1"/>
    <col min="9731" max="9732" width="12.85546875" style="11" customWidth="1"/>
    <col min="9733" max="9733" width="13.7109375" style="11" customWidth="1"/>
    <col min="9734" max="9734" width="10.7109375" style="11" customWidth="1"/>
    <col min="9735" max="9740" width="11.42578125" style="11"/>
    <col min="9741" max="9741" width="14.42578125" style="11" customWidth="1"/>
    <col min="9742" max="9984" width="11.42578125" style="11"/>
    <col min="9985" max="9985" width="13.5703125" style="11" customWidth="1"/>
    <col min="9986" max="9986" width="35.7109375" style="11" customWidth="1"/>
    <col min="9987" max="9988" width="12.85546875" style="11" customWidth="1"/>
    <col min="9989" max="9989" width="13.7109375" style="11" customWidth="1"/>
    <col min="9990" max="9990" width="10.7109375" style="11" customWidth="1"/>
    <col min="9991" max="9996" width="11.42578125" style="11"/>
    <col min="9997" max="9997" width="14.42578125" style="11" customWidth="1"/>
    <col min="9998" max="10240" width="11.42578125" style="11"/>
    <col min="10241" max="10241" width="13.5703125" style="11" customWidth="1"/>
    <col min="10242" max="10242" width="35.7109375" style="11" customWidth="1"/>
    <col min="10243" max="10244" width="12.85546875" style="11" customWidth="1"/>
    <col min="10245" max="10245" width="13.7109375" style="11" customWidth="1"/>
    <col min="10246" max="10246" width="10.7109375" style="11" customWidth="1"/>
    <col min="10247" max="10252" width="11.42578125" style="11"/>
    <col min="10253" max="10253" width="14.42578125" style="11" customWidth="1"/>
    <col min="10254" max="10496" width="11.42578125" style="11"/>
    <col min="10497" max="10497" width="13.5703125" style="11" customWidth="1"/>
    <col min="10498" max="10498" width="35.7109375" style="11" customWidth="1"/>
    <col min="10499" max="10500" width="12.85546875" style="11" customWidth="1"/>
    <col min="10501" max="10501" width="13.7109375" style="11" customWidth="1"/>
    <col min="10502" max="10502" width="10.7109375" style="11" customWidth="1"/>
    <col min="10503" max="10508" width="11.42578125" style="11"/>
    <col min="10509" max="10509" width="14.42578125" style="11" customWidth="1"/>
    <col min="10510" max="10752" width="11.42578125" style="11"/>
    <col min="10753" max="10753" width="13.5703125" style="11" customWidth="1"/>
    <col min="10754" max="10754" width="35.7109375" style="11" customWidth="1"/>
    <col min="10755" max="10756" width="12.85546875" style="11" customWidth="1"/>
    <col min="10757" max="10757" width="13.7109375" style="11" customWidth="1"/>
    <col min="10758" max="10758" width="10.7109375" style="11" customWidth="1"/>
    <col min="10759" max="10764" width="11.42578125" style="11"/>
    <col min="10765" max="10765" width="14.42578125" style="11" customWidth="1"/>
    <col min="10766" max="11008" width="11.42578125" style="11"/>
    <col min="11009" max="11009" width="13.5703125" style="11" customWidth="1"/>
    <col min="11010" max="11010" width="35.7109375" style="11" customWidth="1"/>
    <col min="11011" max="11012" width="12.85546875" style="11" customWidth="1"/>
    <col min="11013" max="11013" width="13.7109375" style="11" customWidth="1"/>
    <col min="11014" max="11014" width="10.7109375" style="11" customWidth="1"/>
    <col min="11015" max="11020" width="11.42578125" style="11"/>
    <col min="11021" max="11021" width="14.42578125" style="11" customWidth="1"/>
    <col min="11022" max="11264" width="11.42578125" style="11"/>
    <col min="11265" max="11265" width="13.5703125" style="11" customWidth="1"/>
    <col min="11266" max="11266" width="35.7109375" style="11" customWidth="1"/>
    <col min="11267" max="11268" width="12.85546875" style="11" customWidth="1"/>
    <col min="11269" max="11269" width="13.7109375" style="11" customWidth="1"/>
    <col min="11270" max="11270" width="10.7109375" style="11" customWidth="1"/>
    <col min="11271" max="11276" width="11.42578125" style="11"/>
    <col min="11277" max="11277" width="14.42578125" style="11" customWidth="1"/>
    <col min="11278" max="11520" width="11.42578125" style="11"/>
    <col min="11521" max="11521" width="13.5703125" style="11" customWidth="1"/>
    <col min="11522" max="11522" width="35.7109375" style="11" customWidth="1"/>
    <col min="11523" max="11524" width="12.85546875" style="11" customWidth="1"/>
    <col min="11525" max="11525" width="13.7109375" style="11" customWidth="1"/>
    <col min="11526" max="11526" width="10.7109375" style="11" customWidth="1"/>
    <col min="11527" max="11532" width="11.42578125" style="11"/>
    <col min="11533" max="11533" width="14.42578125" style="11" customWidth="1"/>
    <col min="11534" max="11776" width="11.42578125" style="11"/>
    <col min="11777" max="11777" width="13.5703125" style="11" customWidth="1"/>
    <col min="11778" max="11778" width="35.7109375" style="11" customWidth="1"/>
    <col min="11779" max="11780" width="12.85546875" style="11" customWidth="1"/>
    <col min="11781" max="11781" width="13.7109375" style="11" customWidth="1"/>
    <col min="11782" max="11782" width="10.7109375" style="11" customWidth="1"/>
    <col min="11783" max="11788" width="11.42578125" style="11"/>
    <col min="11789" max="11789" width="14.42578125" style="11" customWidth="1"/>
    <col min="11790" max="12032" width="11.42578125" style="11"/>
    <col min="12033" max="12033" width="13.5703125" style="11" customWidth="1"/>
    <col min="12034" max="12034" width="35.7109375" style="11" customWidth="1"/>
    <col min="12035" max="12036" width="12.85546875" style="11" customWidth="1"/>
    <col min="12037" max="12037" width="13.7109375" style="11" customWidth="1"/>
    <col min="12038" max="12038" width="10.7109375" style="11" customWidth="1"/>
    <col min="12039" max="12044" width="11.42578125" style="11"/>
    <col min="12045" max="12045" width="14.42578125" style="11" customWidth="1"/>
    <col min="12046" max="12288" width="11.42578125" style="11"/>
    <col min="12289" max="12289" width="13.5703125" style="11" customWidth="1"/>
    <col min="12290" max="12290" width="35.7109375" style="11" customWidth="1"/>
    <col min="12291" max="12292" width="12.85546875" style="11" customWidth="1"/>
    <col min="12293" max="12293" width="13.7109375" style="11" customWidth="1"/>
    <col min="12294" max="12294" width="10.7109375" style="11" customWidth="1"/>
    <col min="12295" max="12300" width="11.42578125" style="11"/>
    <col min="12301" max="12301" width="14.42578125" style="11" customWidth="1"/>
    <col min="12302" max="12544" width="11.42578125" style="11"/>
    <col min="12545" max="12545" width="13.5703125" style="11" customWidth="1"/>
    <col min="12546" max="12546" width="35.7109375" style="11" customWidth="1"/>
    <col min="12547" max="12548" width="12.85546875" style="11" customWidth="1"/>
    <col min="12549" max="12549" width="13.7109375" style="11" customWidth="1"/>
    <col min="12550" max="12550" width="10.7109375" style="11" customWidth="1"/>
    <col min="12551" max="12556" width="11.42578125" style="11"/>
    <col min="12557" max="12557" width="14.42578125" style="11" customWidth="1"/>
    <col min="12558" max="12800" width="11.42578125" style="11"/>
    <col min="12801" max="12801" width="13.5703125" style="11" customWidth="1"/>
    <col min="12802" max="12802" width="35.7109375" style="11" customWidth="1"/>
    <col min="12803" max="12804" width="12.85546875" style="11" customWidth="1"/>
    <col min="12805" max="12805" width="13.7109375" style="11" customWidth="1"/>
    <col min="12806" max="12806" width="10.7109375" style="11" customWidth="1"/>
    <col min="12807" max="12812" width="11.42578125" style="11"/>
    <col min="12813" max="12813" width="14.42578125" style="11" customWidth="1"/>
    <col min="12814" max="13056" width="11.42578125" style="11"/>
    <col min="13057" max="13057" width="13.5703125" style="11" customWidth="1"/>
    <col min="13058" max="13058" width="35.7109375" style="11" customWidth="1"/>
    <col min="13059" max="13060" width="12.85546875" style="11" customWidth="1"/>
    <col min="13061" max="13061" width="13.7109375" style="11" customWidth="1"/>
    <col min="13062" max="13062" width="10.7109375" style="11" customWidth="1"/>
    <col min="13063" max="13068" width="11.42578125" style="11"/>
    <col min="13069" max="13069" width="14.42578125" style="11" customWidth="1"/>
    <col min="13070" max="13312" width="11.42578125" style="11"/>
    <col min="13313" max="13313" width="13.5703125" style="11" customWidth="1"/>
    <col min="13314" max="13314" width="35.7109375" style="11" customWidth="1"/>
    <col min="13315" max="13316" width="12.85546875" style="11" customWidth="1"/>
    <col min="13317" max="13317" width="13.7109375" style="11" customWidth="1"/>
    <col min="13318" max="13318" width="10.7109375" style="11" customWidth="1"/>
    <col min="13319" max="13324" width="11.42578125" style="11"/>
    <col min="13325" max="13325" width="14.42578125" style="11" customWidth="1"/>
    <col min="13326" max="13568" width="11.42578125" style="11"/>
    <col min="13569" max="13569" width="13.5703125" style="11" customWidth="1"/>
    <col min="13570" max="13570" width="35.7109375" style="11" customWidth="1"/>
    <col min="13571" max="13572" width="12.85546875" style="11" customWidth="1"/>
    <col min="13573" max="13573" width="13.7109375" style="11" customWidth="1"/>
    <col min="13574" max="13574" width="10.7109375" style="11" customWidth="1"/>
    <col min="13575" max="13580" width="11.42578125" style="11"/>
    <col min="13581" max="13581" width="14.42578125" style="11" customWidth="1"/>
    <col min="13582" max="13824" width="11.42578125" style="11"/>
    <col min="13825" max="13825" width="13.5703125" style="11" customWidth="1"/>
    <col min="13826" max="13826" width="35.7109375" style="11" customWidth="1"/>
    <col min="13827" max="13828" width="12.85546875" style="11" customWidth="1"/>
    <col min="13829" max="13829" width="13.7109375" style="11" customWidth="1"/>
    <col min="13830" max="13830" width="10.7109375" style="11" customWidth="1"/>
    <col min="13831" max="13836" width="11.42578125" style="11"/>
    <col min="13837" max="13837" width="14.42578125" style="11" customWidth="1"/>
    <col min="13838" max="14080" width="11.42578125" style="11"/>
    <col min="14081" max="14081" width="13.5703125" style="11" customWidth="1"/>
    <col min="14082" max="14082" width="35.7109375" style="11" customWidth="1"/>
    <col min="14083" max="14084" width="12.85546875" style="11" customWidth="1"/>
    <col min="14085" max="14085" width="13.7109375" style="11" customWidth="1"/>
    <col min="14086" max="14086" width="10.7109375" style="11" customWidth="1"/>
    <col min="14087" max="14092" width="11.42578125" style="11"/>
    <col min="14093" max="14093" width="14.42578125" style="11" customWidth="1"/>
    <col min="14094" max="14336" width="11.42578125" style="11"/>
    <col min="14337" max="14337" width="13.5703125" style="11" customWidth="1"/>
    <col min="14338" max="14338" width="35.7109375" style="11" customWidth="1"/>
    <col min="14339" max="14340" width="12.85546875" style="11" customWidth="1"/>
    <col min="14341" max="14341" width="13.7109375" style="11" customWidth="1"/>
    <col min="14342" max="14342" width="10.7109375" style="11" customWidth="1"/>
    <col min="14343" max="14348" width="11.42578125" style="11"/>
    <col min="14349" max="14349" width="14.42578125" style="11" customWidth="1"/>
    <col min="14350" max="14592" width="11.42578125" style="11"/>
    <col min="14593" max="14593" width="13.5703125" style="11" customWidth="1"/>
    <col min="14594" max="14594" width="35.7109375" style="11" customWidth="1"/>
    <col min="14595" max="14596" width="12.85546875" style="11" customWidth="1"/>
    <col min="14597" max="14597" width="13.7109375" style="11" customWidth="1"/>
    <col min="14598" max="14598" width="10.7109375" style="11" customWidth="1"/>
    <col min="14599" max="14604" width="11.42578125" style="11"/>
    <col min="14605" max="14605" width="14.42578125" style="11" customWidth="1"/>
    <col min="14606" max="14848" width="11.42578125" style="11"/>
    <col min="14849" max="14849" width="13.5703125" style="11" customWidth="1"/>
    <col min="14850" max="14850" width="35.7109375" style="11" customWidth="1"/>
    <col min="14851" max="14852" width="12.85546875" style="11" customWidth="1"/>
    <col min="14853" max="14853" width="13.7109375" style="11" customWidth="1"/>
    <col min="14854" max="14854" width="10.7109375" style="11" customWidth="1"/>
    <col min="14855" max="14860" width="11.42578125" style="11"/>
    <col min="14861" max="14861" width="14.42578125" style="11" customWidth="1"/>
    <col min="14862" max="15104" width="11.42578125" style="11"/>
    <col min="15105" max="15105" width="13.5703125" style="11" customWidth="1"/>
    <col min="15106" max="15106" width="35.7109375" style="11" customWidth="1"/>
    <col min="15107" max="15108" width="12.85546875" style="11" customWidth="1"/>
    <col min="15109" max="15109" width="13.7109375" style="11" customWidth="1"/>
    <col min="15110" max="15110" width="10.7109375" style="11" customWidth="1"/>
    <col min="15111" max="15116" width="11.42578125" style="11"/>
    <col min="15117" max="15117" width="14.42578125" style="11" customWidth="1"/>
    <col min="15118" max="15360" width="11.42578125" style="11"/>
    <col min="15361" max="15361" width="13.5703125" style="11" customWidth="1"/>
    <col min="15362" max="15362" width="35.7109375" style="11" customWidth="1"/>
    <col min="15363" max="15364" width="12.85546875" style="11" customWidth="1"/>
    <col min="15365" max="15365" width="13.7109375" style="11" customWidth="1"/>
    <col min="15366" max="15366" width="10.7109375" style="11" customWidth="1"/>
    <col min="15367" max="15372" width="11.42578125" style="11"/>
    <col min="15373" max="15373" width="14.42578125" style="11" customWidth="1"/>
    <col min="15374" max="15616" width="11.42578125" style="11"/>
    <col min="15617" max="15617" width="13.5703125" style="11" customWidth="1"/>
    <col min="15618" max="15618" width="35.7109375" style="11" customWidth="1"/>
    <col min="15619" max="15620" width="12.85546875" style="11" customWidth="1"/>
    <col min="15621" max="15621" width="13.7109375" style="11" customWidth="1"/>
    <col min="15622" max="15622" width="10.7109375" style="11" customWidth="1"/>
    <col min="15623" max="15628" width="11.42578125" style="11"/>
    <col min="15629" max="15629" width="14.42578125" style="11" customWidth="1"/>
    <col min="15630" max="15872" width="11.42578125" style="11"/>
    <col min="15873" max="15873" width="13.5703125" style="11" customWidth="1"/>
    <col min="15874" max="15874" width="35.7109375" style="11" customWidth="1"/>
    <col min="15875" max="15876" width="12.85546875" style="11" customWidth="1"/>
    <col min="15877" max="15877" width="13.7109375" style="11" customWidth="1"/>
    <col min="15878" max="15878" width="10.7109375" style="11" customWidth="1"/>
    <col min="15879" max="15884" width="11.42578125" style="11"/>
    <col min="15885" max="15885" width="14.42578125" style="11" customWidth="1"/>
    <col min="15886" max="16128" width="11.42578125" style="11"/>
    <col min="16129" max="16129" width="13.5703125" style="11" customWidth="1"/>
    <col min="16130" max="16130" width="35.7109375" style="11" customWidth="1"/>
    <col min="16131" max="16132" width="12.85546875" style="11" customWidth="1"/>
    <col min="16133" max="16133" width="13.7109375" style="11" customWidth="1"/>
    <col min="16134" max="16134" width="10.7109375" style="11" customWidth="1"/>
    <col min="16135" max="16140" width="11.42578125" style="11"/>
    <col min="16141" max="16141" width="14.42578125" style="11" customWidth="1"/>
    <col min="16142" max="16384" width="11.42578125" style="11"/>
  </cols>
  <sheetData>
    <row r="1" spans="2:5" ht="15" customHeight="1"/>
    <row r="2" spans="2:5" ht="15" customHeight="1"/>
    <row r="3" spans="2:5" ht="15" customHeight="1"/>
    <row r="4" spans="2:5" ht="15" customHeight="1"/>
    <row r="5" spans="2:5" ht="36" customHeight="1">
      <c r="B5" s="352" t="s">
        <v>300</v>
      </c>
      <c r="C5" s="352"/>
      <c r="D5" s="352"/>
      <c r="E5" s="352"/>
    </row>
    <row r="6" spans="2:5" ht="30" customHeight="1">
      <c r="B6" s="38" t="s">
        <v>285</v>
      </c>
      <c r="C6" s="91" t="str">
        <f>actualizaciones!A3</f>
        <v>acumulado julio 2010</v>
      </c>
      <c r="D6" s="91" t="str">
        <f>actualizaciones!A2</f>
        <v xml:space="preserve">acumulado julio 2011 </v>
      </c>
      <c r="E6" s="247" t="s">
        <v>296</v>
      </c>
    </row>
    <row r="7" spans="2:5" ht="15" customHeight="1">
      <c r="B7" s="92" t="s">
        <v>45</v>
      </c>
      <c r="C7" s="93"/>
      <c r="D7" s="93"/>
      <c r="E7" s="93"/>
    </row>
    <row r="8" spans="2:5" ht="15" customHeight="1">
      <c r="B8" s="94" t="s">
        <v>297</v>
      </c>
      <c r="C8" s="299">
        <v>7.4230055531193955</v>
      </c>
      <c r="D8" s="299">
        <v>7.7917978252744717</v>
      </c>
      <c r="E8" s="296">
        <f>D8-C8</f>
        <v>0.36879227215507626</v>
      </c>
    </row>
    <row r="9" spans="2:5" ht="15" customHeight="1">
      <c r="B9" s="96" t="s">
        <v>298</v>
      </c>
      <c r="C9" s="37">
        <v>6.9716091279916652</v>
      </c>
      <c r="D9" s="37">
        <v>7.3644901634394113</v>
      </c>
      <c r="E9" s="298">
        <f>D9-C9</f>
        <v>0.39288103544774611</v>
      </c>
    </row>
    <row r="10" spans="2:5" ht="15" customHeight="1">
      <c r="B10" s="96" t="s">
        <v>299</v>
      </c>
      <c r="C10" s="37">
        <v>8.1188801550950274</v>
      </c>
      <c r="D10" s="37">
        <v>8.4856317007074846</v>
      </c>
      <c r="E10" s="298">
        <f>D10-C10</f>
        <v>0.36675154561245726</v>
      </c>
    </row>
    <row r="11" spans="2:5" ht="15" customHeight="1">
      <c r="B11" s="92" t="s">
        <v>286</v>
      </c>
      <c r="C11" s="259"/>
      <c r="D11" s="259"/>
      <c r="E11" s="300"/>
    </row>
    <row r="12" spans="2:5" ht="15" customHeight="1">
      <c r="B12" s="94" t="s">
        <v>297</v>
      </c>
      <c r="C12" s="299">
        <v>7.3101500988519303</v>
      </c>
      <c r="D12" s="299">
        <v>7.4405878852941862</v>
      </c>
      <c r="E12" s="296">
        <f>D12-C12</f>
        <v>0.1304377864422559</v>
      </c>
    </row>
    <row r="13" spans="2:5" ht="15" customHeight="1">
      <c r="B13" s="96" t="s">
        <v>298</v>
      </c>
      <c r="C13" s="37">
        <v>7.1816168990485307</v>
      </c>
      <c r="D13" s="37">
        <v>7.2487355454637781</v>
      </c>
      <c r="E13" s="298">
        <f>D13-C13</f>
        <v>6.7118646415247341E-2</v>
      </c>
    </row>
    <row r="14" spans="2:5" ht="15" customHeight="1">
      <c r="B14" s="96" t="s">
        <v>299</v>
      </c>
      <c r="C14" s="37">
        <v>7.5939758114433156</v>
      </c>
      <c r="D14" s="37">
        <v>7.958512855061338</v>
      </c>
      <c r="E14" s="298">
        <f>D14-C14</f>
        <v>0.36453704361802242</v>
      </c>
    </row>
    <row r="15" spans="2:5" ht="15" customHeight="1">
      <c r="B15" s="92" t="s">
        <v>71</v>
      </c>
      <c r="C15" s="259"/>
      <c r="D15" s="259"/>
      <c r="E15" s="300"/>
    </row>
    <row r="16" spans="2:5" ht="15" customHeight="1">
      <c r="B16" s="94" t="s">
        <v>297</v>
      </c>
      <c r="C16" s="299">
        <v>7.4466807543751008</v>
      </c>
      <c r="D16" s="299">
        <v>7.5660877125100914</v>
      </c>
      <c r="E16" s="296">
        <f>D16-C16</f>
        <v>0.11940695813499058</v>
      </c>
    </row>
    <row r="17" spans="2:12" ht="15" customHeight="1">
      <c r="B17" s="96" t="s">
        <v>298</v>
      </c>
      <c r="C17" s="37">
        <v>7.3144525342056204</v>
      </c>
      <c r="D17" s="37">
        <v>7.3913349083312179</v>
      </c>
      <c r="E17" s="298">
        <f>D17-C17</f>
        <v>7.6882374125597508E-2</v>
      </c>
    </row>
    <row r="18" spans="2:12" ht="15" customHeight="1">
      <c r="B18" s="96" t="s">
        <v>299</v>
      </c>
      <c r="C18" s="37">
        <v>7.7342952665845504</v>
      </c>
      <c r="D18" s="37">
        <v>8.0482205702793941</v>
      </c>
      <c r="E18" s="298">
        <f>D18-C18</f>
        <v>0.31392530369484373</v>
      </c>
    </row>
    <row r="19" spans="2:12" ht="15" customHeight="1">
      <c r="B19" s="342" t="s">
        <v>261</v>
      </c>
      <c r="C19" s="342"/>
      <c r="D19" s="342"/>
      <c r="E19" s="342"/>
    </row>
    <row r="20" spans="2:12" ht="15" customHeight="1" thickBot="1"/>
    <row r="21" spans="2:12" ht="30" customHeight="1" thickBot="1">
      <c r="B21" s="49"/>
      <c r="C21" s="49"/>
      <c r="D21" s="49"/>
      <c r="E21" s="71" t="s">
        <v>98</v>
      </c>
      <c r="F21" s="49"/>
      <c r="G21" s="49"/>
      <c r="H21" s="49"/>
      <c r="I21" s="49"/>
      <c r="J21" s="49"/>
      <c r="K21" s="49"/>
      <c r="L21" s="49"/>
    </row>
  </sheetData>
  <mergeCells count="2">
    <mergeCell ref="B5:E5"/>
    <mergeCell ref="B19:E19"/>
  </mergeCells>
  <hyperlinks>
    <hyperlink ref="E21" location="'gráfico EM zona y tipología'!A1" tooltip="Ir a gráfica" display="Gráfica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2" fitToHeight="2" orientation="landscape" r:id="rId1"/>
  <headerFooter scaleWithDoc="0">
    <oddHeader>&amp;L&amp;G&amp;RTurismo en Cifras (acumulado julio 2011)</oddHeader>
    <oddFooter>&amp;CTurismo de Tenerife</oddFooter>
  </headerFooter>
  <colBreaks count="1" manualBreakCount="1">
    <brk id="5" max="1048575" man="1"/>
  </colBreaks>
  <drawing r:id="rId2"/>
  <legacyDrawingHF r:id="rId3"/>
</worksheet>
</file>

<file path=xl/worksheets/sheet64.xml><?xml version="1.0" encoding="utf-8"?>
<worksheet xmlns="http://schemas.openxmlformats.org/spreadsheetml/2006/main" xmlns:r="http://schemas.openxmlformats.org/officeDocument/2006/relationships">
  <sheetPr codeName="Hoja59">
    <tabColor rgb="FF000099"/>
    <pageSetUpPr autoPageBreaks="0" fitToPage="1"/>
  </sheetPr>
  <dimension ref="B1:L28"/>
  <sheetViews>
    <sheetView showGridLines="0" showRowColHeaders="0" showOutlineSymbols="0" zoomScaleNormal="100" workbookViewId="0">
      <selection activeCell="B2" sqref="B2"/>
    </sheetView>
  </sheetViews>
  <sheetFormatPr baseColWidth="10" defaultRowHeight="12.75"/>
  <cols>
    <col min="1" max="1" width="15.7109375" style="11" customWidth="1"/>
    <col min="2" max="2" width="12.7109375" style="11" customWidth="1"/>
    <col min="3" max="18" width="11.42578125" style="11"/>
    <col min="19" max="19" width="10.7109375" style="11" customWidth="1"/>
    <col min="20" max="25" width="11.42578125" style="11"/>
    <col min="26" max="26" width="14.42578125" style="11" customWidth="1"/>
    <col min="27" max="256" width="11.42578125" style="11"/>
    <col min="257" max="257" width="15.7109375" style="11" customWidth="1"/>
    <col min="258" max="258" width="12.7109375" style="11" customWidth="1"/>
    <col min="259" max="274" width="11.42578125" style="11"/>
    <col min="275" max="275" width="10.7109375" style="11" customWidth="1"/>
    <col min="276" max="281" width="11.42578125" style="11"/>
    <col min="282" max="282" width="14.42578125" style="11" customWidth="1"/>
    <col min="283" max="512" width="11.42578125" style="11"/>
    <col min="513" max="513" width="15.7109375" style="11" customWidth="1"/>
    <col min="514" max="514" width="12.7109375" style="11" customWidth="1"/>
    <col min="515" max="530" width="11.42578125" style="11"/>
    <col min="531" max="531" width="10.7109375" style="11" customWidth="1"/>
    <col min="532" max="537" width="11.42578125" style="11"/>
    <col min="538" max="538" width="14.42578125" style="11" customWidth="1"/>
    <col min="539" max="768" width="11.42578125" style="11"/>
    <col min="769" max="769" width="15.7109375" style="11" customWidth="1"/>
    <col min="770" max="770" width="12.7109375" style="11" customWidth="1"/>
    <col min="771" max="786" width="11.42578125" style="11"/>
    <col min="787" max="787" width="10.7109375" style="11" customWidth="1"/>
    <col min="788" max="793" width="11.42578125" style="11"/>
    <col min="794" max="794" width="14.42578125" style="11" customWidth="1"/>
    <col min="795" max="1024" width="11.42578125" style="11"/>
    <col min="1025" max="1025" width="15.7109375" style="11" customWidth="1"/>
    <col min="1026" max="1026" width="12.7109375" style="11" customWidth="1"/>
    <col min="1027" max="1042" width="11.42578125" style="11"/>
    <col min="1043" max="1043" width="10.7109375" style="11" customWidth="1"/>
    <col min="1044" max="1049" width="11.42578125" style="11"/>
    <col min="1050" max="1050" width="14.42578125" style="11" customWidth="1"/>
    <col min="1051" max="1280" width="11.42578125" style="11"/>
    <col min="1281" max="1281" width="15.7109375" style="11" customWidth="1"/>
    <col min="1282" max="1282" width="12.7109375" style="11" customWidth="1"/>
    <col min="1283" max="1298" width="11.42578125" style="11"/>
    <col min="1299" max="1299" width="10.7109375" style="11" customWidth="1"/>
    <col min="1300" max="1305" width="11.42578125" style="11"/>
    <col min="1306" max="1306" width="14.42578125" style="11" customWidth="1"/>
    <col min="1307" max="1536" width="11.42578125" style="11"/>
    <col min="1537" max="1537" width="15.7109375" style="11" customWidth="1"/>
    <col min="1538" max="1538" width="12.7109375" style="11" customWidth="1"/>
    <col min="1539" max="1554" width="11.42578125" style="11"/>
    <col min="1555" max="1555" width="10.7109375" style="11" customWidth="1"/>
    <col min="1556" max="1561" width="11.42578125" style="11"/>
    <col min="1562" max="1562" width="14.42578125" style="11" customWidth="1"/>
    <col min="1563" max="1792" width="11.42578125" style="11"/>
    <col min="1793" max="1793" width="15.7109375" style="11" customWidth="1"/>
    <col min="1794" max="1794" width="12.7109375" style="11" customWidth="1"/>
    <col min="1795" max="1810" width="11.42578125" style="11"/>
    <col min="1811" max="1811" width="10.7109375" style="11" customWidth="1"/>
    <col min="1812" max="1817" width="11.42578125" style="11"/>
    <col min="1818" max="1818" width="14.42578125" style="11" customWidth="1"/>
    <col min="1819" max="2048" width="11.42578125" style="11"/>
    <col min="2049" max="2049" width="15.7109375" style="11" customWidth="1"/>
    <col min="2050" max="2050" width="12.7109375" style="11" customWidth="1"/>
    <col min="2051" max="2066" width="11.42578125" style="11"/>
    <col min="2067" max="2067" width="10.7109375" style="11" customWidth="1"/>
    <col min="2068" max="2073" width="11.42578125" style="11"/>
    <col min="2074" max="2074" width="14.42578125" style="11" customWidth="1"/>
    <col min="2075" max="2304" width="11.42578125" style="11"/>
    <col min="2305" max="2305" width="15.7109375" style="11" customWidth="1"/>
    <col min="2306" max="2306" width="12.7109375" style="11" customWidth="1"/>
    <col min="2307" max="2322" width="11.42578125" style="11"/>
    <col min="2323" max="2323" width="10.7109375" style="11" customWidth="1"/>
    <col min="2324" max="2329" width="11.42578125" style="11"/>
    <col min="2330" max="2330" width="14.42578125" style="11" customWidth="1"/>
    <col min="2331" max="2560" width="11.42578125" style="11"/>
    <col min="2561" max="2561" width="15.7109375" style="11" customWidth="1"/>
    <col min="2562" max="2562" width="12.7109375" style="11" customWidth="1"/>
    <col min="2563" max="2578" width="11.42578125" style="11"/>
    <col min="2579" max="2579" width="10.7109375" style="11" customWidth="1"/>
    <col min="2580" max="2585" width="11.42578125" style="11"/>
    <col min="2586" max="2586" width="14.42578125" style="11" customWidth="1"/>
    <col min="2587" max="2816" width="11.42578125" style="11"/>
    <col min="2817" max="2817" width="15.7109375" style="11" customWidth="1"/>
    <col min="2818" max="2818" width="12.7109375" style="11" customWidth="1"/>
    <col min="2819" max="2834" width="11.42578125" style="11"/>
    <col min="2835" max="2835" width="10.7109375" style="11" customWidth="1"/>
    <col min="2836" max="2841" width="11.42578125" style="11"/>
    <col min="2842" max="2842" width="14.42578125" style="11" customWidth="1"/>
    <col min="2843" max="3072" width="11.42578125" style="11"/>
    <col min="3073" max="3073" width="15.7109375" style="11" customWidth="1"/>
    <col min="3074" max="3074" width="12.7109375" style="11" customWidth="1"/>
    <col min="3075" max="3090" width="11.42578125" style="11"/>
    <col min="3091" max="3091" width="10.7109375" style="11" customWidth="1"/>
    <col min="3092" max="3097" width="11.42578125" style="11"/>
    <col min="3098" max="3098" width="14.42578125" style="11" customWidth="1"/>
    <col min="3099" max="3328" width="11.42578125" style="11"/>
    <col min="3329" max="3329" width="15.7109375" style="11" customWidth="1"/>
    <col min="3330" max="3330" width="12.7109375" style="11" customWidth="1"/>
    <col min="3331" max="3346" width="11.42578125" style="11"/>
    <col min="3347" max="3347" width="10.7109375" style="11" customWidth="1"/>
    <col min="3348" max="3353" width="11.42578125" style="11"/>
    <col min="3354" max="3354" width="14.42578125" style="11" customWidth="1"/>
    <col min="3355" max="3584" width="11.42578125" style="11"/>
    <col min="3585" max="3585" width="15.7109375" style="11" customWidth="1"/>
    <col min="3586" max="3586" width="12.7109375" style="11" customWidth="1"/>
    <col min="3587" max="3602" width="11.42578125" style="11"/>
    <col min="3603" max="3603" width="10.7109375" style="11" customWidth="1"/>
    <col min="3604" max="3609" width="11.42578125" style="11"/>
    <col min="3610" max="3610" width="14.42578125" style="11" customWidth="1"/>
    <col min="3611" max="3840" width="11.42578125" style="11"/>
    <col min="3841" max="3841" width="15.7109375" style="11" customWidth="1"/>
    <col min="3842" max="3842" width="12.7109375" style="11" customWidth="1"/>
    <col min="3843" max="3858" width="11.42578125" style="11"/>
    <col min="3859" max="3859" width="10.7109375" style="11" customWidth="1"/>
    <col min="3860" max="3865" width="11.42578125" style="11"/>
    <col min="3866" max="3866" width="14.42578125" style="11" customWidth="1"/>
    <col min="3867" max="4096" width="11.42578125" style="11"/>
    <col min="4097" max="4097" width="15.7109375" style="11" customWidth="1"/>
    <col min="4098" max="4098" width="12.7109375" style="11" customWidth="1"/>
    <col min="4099" max="4114" width="11.42578125" style="11"/>
    <col min="4115" max="4115" width="10.7109375" style="11" customWidth="1"/>
    <col min="4116" max="4121" width="11.42578125" style="11"/>
    <col min="4122" max="4122" width="14.42578125" style="11" customWidth="1"/>
    <col min="4123" max="4352" width="11.42578125" style="11"/>
    <col min="4353" max="4353" width="15.7109375" style="11" customWidth="1"/>
    <col min="4354" max="4354" width="12.7109375" style="11" customWidth="1"/>
    <col min="4355" max="4370" width="11.42578125" style="11"/>
    <col min="4371" max="4371" width="10.7109375" style="11" customWidth="1"/>
    <col min="4372" max="4377" width="11.42578125" style="11"/>
    <col min="4378" max="4378" width="14.42578125" style="11" customWidth="1"/>
    <col min="4379" max="4608" width="11.42578125" style="11"/>
    <col min="4609" max="4609" width="15.7109375" style="11" customWidth="1"/>
    <col min="4610" max="4610" width="12.7109375" style="11" customWidth="1"/>
    <col min="4611" max="4626" width="11.42578125" style="11"/>
    <col min="4627" max="4627" width="10.7109375" style="11" customWidth="1"/>
    <col min="4628" max="4633" width="11.42578125" style="11"/>
    <col min="4634" max="4634" width="14.42578125" style="11" customWidth="1"/>
    <col min="4635" max="4864" width="11.42578125" style="11"/>
    <col min="4865" max="4865" width="15.7109375" style="11" customWidth="1"/>
    <col min="4866" max="4866" width="12.7109375" style="11" customWidth="1"/>
    <col min="4867" max="4882" width="11.42578125" style="11"/>
    <col min="4883" max="4883" width="10.7109375" style="11" customWidth="1"/>
    <col min="4884" max="4889" width="11.42578125" style="11"/>
    <col min="4890" max="4890" width="14.42578125" style="11" customWidth="1"/>
    <col min="4891" max="5120" width="11.42578125" style="11"/>
    <col min="5121" max="5121" width="15.7109375" style="11" customWidth="1"/>
    <col min="5122" max="5122" width="12.7109375" style="11" customWidth="1"/>
    <col min="5123" max="5138" width="11.42578125" style="11"/>
    <col min="5139" max="5139" width="10.7109375" style="11" customWidth="1"/>
    <col min="5140" max="5145" width="11.42578125" style="11"/>
    <col min="5146" max="5146" width="14.42578125" style="11" customWidth="1"/>
    <col min="5147" max="5376" width="11.42578125" style="11"/>
    <col min="5377" max="5377" width="15.7109375" style="11" customWidth="1"/>
    <col min="5378" max="5378" width="12.7109375" style="11" customWidth="1"/>
    <col min="5379" max="5394" width="11.42578125" style="11"/>
    <col min="5395" max="5395" width="10.7109375" style="11" customWidth="1"/>
    <col min="5396" max="5401" width="11.42578125" style="11"/>
    <col min="5402" max="5402" width="14.42578125" style="11" customWidth="1"/>
    <col min="5403" max="5632" width="11.42578125" style="11"/>
    <col min="5633" max="5633" width="15.7109375" style="11" customWidth="1"/>
    <col min="5634" max="5634" width="12.7109375" style="11" customWidth="1"/>
    <col min="5635" max="5650" width="11.42578125" style="11"/>
    <col min="5651" max="5651" width="10.7109375" style="11" customWidth="1"/>
    <col min="5652" max="5657" width="11.42578125" style="11"/>
    <col min="5658" max="5658" width="14.42578125" style="11" customWidth="1"/>
    <col min="5659" max="5888" width="11.42578125" style="11"/>
    <col min="5889" max="5889" width="15.7109375" style="11" customWidth="1"/>
    <col min="5890" max="5890" width="12.7109375" style="11" customWidth="1"/>
    <col min="5891" max="5906" width="11.42578125" style="11"/>
    <col min="5907" max="5907" width="10.7109375" style="11" customWidth="1"/>
    <col min="5908" max="5913" width="11.42578125" style="11"/>
    <col min="5914" max="5914" width="14.42578125" style="11" customWidth="1"/>
    <col min="5915" max="6144" width="11.42578125" style="11"/>
    <col min="6145" max="6145" width="15.7109375" style="11" customWidth="1"/>
    <col min="6146" max="6146" width="12.7109375" style="11" customWidth="1"/>
    <col min="6147" max="6162" width="11.42578125" style="11"/>
    <col min="6163" max="6163" width="10.7109375" style="11" customWidth="1"/>
    <col min="6164" max="6169" width="11.42578125" style="11"/>
    <col min="6170" max="6170" width="14.42578125" style="11" customWidth="1"/>
    <col min="6171" max="6400" width="11.42578125" style="11"/>
    <col min="6401" max="6401" width="15.7109375" style="11" customWidth="1"/>
    <col min="6402" max="6402" width="12.7109375" style="11" customWidth="1"/>
    <col min="6403" max="6418" width="11.42578125" style="11"/>
    <col min="6419" max="6419" width="10.7109375" style="11" customWidth="1"/>
    <col min="6420" max="6425" width="11.42578125" style="11"/>
    <col min="6426" max="6426" width="14.42578125" style="11" customWidth="1"/>
    <col min="6427" max="6656" width="11.42578125" style="11"/>
    <col min="6657" max="6657" width="15.7109375" style="11" customWidth="1"/>
    <col min="6658" max="6658" width="12.7109375" style="11" customWidth="1"/>
    <col min="6659" max="6674" width="11.42578125" style="11"/>
    <col min="6675" max="6675" width="10.7109375" style="11" customWidth="1"/>
    <col min="6676" max="6681" width="11.42578125" style="11"/>
    <col min="6682" max="6682" width="14.42578125" style="11" customWidth="1"/>
    <col min="6683" max="6912" width="11.42578125" style="11"/>
    <col min="6913" max="6913" width="15.7109375" style="11" customWidth="1"/>
    <col min="6914" max="6914" width="12.7109375" style="11" customWidth="1"/>
    <col min="6915" max="6930" width="11.42578125" style="11"/>
    <col min="6931" max="6931" width="10.7109375" style="11" customWidth="1"/>
    <col min="6932" max="6937" width="11.42578125" style="11"/>
    <col min="6938" max="6938" width="14.42578125" style="11" customWidth="1"/>
    <col min="6939" max="7168" width="11.42578125" style="11"/>
    <col min="7169" max="7169" width="15.7109375" style="11" customWidth="1"/>
    <col min="7170" max="7170" width="12.7109375" style="11" customWidth="1"/>
    <col min="7171" max="7186" width="11.42578125" style="11"/>
    <col min="7187" max="7187" width="10.7109375" style="11" customWidth="1"/>
    <col min="7188" max="7193" width="11.42578125" style="11"/>
    <col min="7194" max="7194" width="14.42578125" style="11" customWidth="1"/>
    <col min="7195" max="7424" width="11.42578125" style="11"/>
    <col min="7425" max="7425" width="15.7109375" style="11" customWidth="1"/>
    <col min="7426" max="7426" width="12.7109375" style="11" customWidth="1"/>
    <col min="7427" max="7442" width="11.42578125" style="11"/>
    <col min="7443" max="7443" width="10.7109375" style="11" customWidth="1"/>
    <col min="7444" max="7449" width="11.42578125" style="11"/>
    <col min="7450" max="7450" width="14.42578125" style="11" customWidth="1"/>
    <col min="7451" max="7680" width="11.42578125" style="11"/>
    <col min="7681" max="7681" width="15.7109375" style="11" customWidth="1"/>
    <col min="7682" max="7682" width="12.7109375" style="11" customWidth="1"/>
    <col min="7683" max="7698" width="11.42578125" style="11"/>
    <col min="7699" max="7699" width="10.7109375" style="11" customWidth="1"/>
    <col min="7700" max="7705" width="11.42578125" style="11"/>
    <col min="7706" max="7706" width="14.42578125" style="11" customWidth="1"/>
    <col min="7707" max="7936" width="11.42578125" style="11"/>
    <col min="7937" max="7937" width="15.7109375" style="11" customWidth="1"/>
    <col min="7938" max="7938" width="12.7109375" style="11" customWidth="1"/>
    <col min="7939" max="7954" width="11.42578125" style="11"/>
    <col min="7955" max="7955" width="10.7109375" style="11" customWidth="1"/>
    <col min="7956" max="7961" width="11.42578125" style="11"/>
    <col min="7962" max="7962" width="14.42578125" style="11" customWidth="1"/>
    <col min="7963" max="8192" width="11.42578125" style="11"/>
    <col min="8193" max="8193" width="15.7109375" style="11" customWidth="1"/>
    <col min="8194" max="8194" width="12.7109375" style="11" customWidth="1"/>
    <col min="8195" max="8210" width="11.42578125" style="11"/>
    <col min="8211" max="8211" width="10.7109375" style="11" customWidth="1"/>
    <col min="8212" max="8217" width="11.42578125" style="11"/>
    <col min="8218" max="8218" width="14.42578125" style="11" customWidth="1"/>
    <col min="8219" max="8448" width="11.42578125" style="11"/>
    <col min="8449" max="8449" width="15.7109375" style="11" customWidth="1"/>
    <col min="8450" max="8450" width="12.7109375" style="11" customWidth="1"/>
    <col min="8451" max="8466" width="11.42578125" style="11"/>
    <col min="8467" max="8467" width="10.7109375" style="11" customWidth="1"/>
    <col min="8468" max="8473" width="11.42578125" style="11"/>
    <col min="8474" max="8474" width="14.42578125" style="11" customWidth="1"/>
    <col min="8475" max="8704" width="11.42578125" style="11"/>
    <col min="8705" max="8705" width="15.7109375" style="11" customWidth="1"/>
    <col min="8706" max="8706" width="12.7109375" style="11" customWidth="1"/>
    <col min="8707" max="8722" width="11.42578125" style="11"/>
    <col min="8723" max="8723" width="10.7109375" style="11" customWidth="1"/>
    <col min="8724" max="8729" width="11.42578125" style="11"/>
    <col min="8730" max="8730" width="14.42578125" style="11" customWidth="1"/>
    <col min="8731" max="8960" width="11.42578125" style="11"/>
    <col min="8961" max="8961" width="15.7109375" style="11" customWidth="1"/>
    <col min="8962" max="8962" width="12.7109375" style="11" customWidth="1"/>
    <col min="8963" max="8978" width="11.42578125" style="11"/>
    <col min="8979" max="8979" width="10.7109375" style="11" customWidth="1"/>
    <col min="8980" max="8985" width="11.42578125" style="11"/>
    <col min="8986" max="8986" width="14.42578125" style="11" customWidth="1"/>
    <col min="8987" max="9216" width="11.42578125" style="11"/>
    <col min="9217" max="9217" width="15.7109375" style="11" customWidth="1"/>
    <col min="9218" max="9218" width="12.7109375" style="11" customWidth="1"/>
    <col min="9219" max="9234" width="11.42578125" style="11"/>
    <col min="9235" max="9235" width="10.7109375" style="11" customWidth="1"/>
    <col min="9236" max="9241" width="11.42578125" style="11"/>
    <col min="9242" max="9242" width="14.42578125" style="11" customWidth="1"/>
    <col min="9243" max="9472" width="11.42578125" style="11"/>
    <col min="9473" max="9473" width="15.7109375" style="11" customWidth="1"/>
    <col min="9474" max="9474" width="12.7109375" style="11" customWidth="1"/>
    <col min="9475" max="9490" width="11.42578125" style="11"/>
    <col min="9491" max="9491" width="10.7109375" style="11" customWidth="1"/>
    <col min="9492" max="9497" width="11.42578125" style="11"/>
    <col min="9498" max="9498" width="14.42578125" style="11" customWidth="1"/>
    <col min="9499" max="9728" width="11.42578125" style="11"/>
    <col min="9729" max="9729" width="15.7109375" style="11" customWidth="1"/>
    <col min="9730" max="9730" width="12.7109375" style="11" customWidth="1"/>
    <col min="9731" max="9746" width="11.42578125" style="11"/>
    <col min="9747" max="9747" width="10.7109375" style="11" customWidth="1"/>
    <col min="9748" max="9753" width="11.42578125" style="11"/>
    <col min="9754" max="9754" width="14.42578125" style="11" customWidth="1"/>
    <col min="9755" max="9984" width="11.42578125" style="11"/>
    <col min="9985" max="9985" width="15.7109375" style="11" customWidth="1"/>
    <col min="9986" max="9986" width="12.7109375" style="11" customWidth="1"/>
    <col min="9987" max="10002" width="11.42578125" style="11"/>
    <col min="10003" max="10003" width="10.7109375" style="11" customWidth="1"/>
    <col min="10004" max="10009" width="11.42578125" style="11"/>
    <col min="10010" max="10010" width="14.42578125" style="11" customWidth="1"/>
    <col min="10011" max="10240" width="11.42578125" style="11"/>
    <col min="10241" max="10241" width="15.7109375" style="11" customWidth="1"/>
    <col min="10242" max="10242" width="12.7109375" style="11" customWidth="1"/>
    <col min="10243" max="10258" width="11.42578125" style="11"/>
    <col min="10259" max="10259" width="10.7109375" style="11" customWidth="1"/>
    <col min="10260" max="10265" width="11.42578125" style="11"/>
    <col min="10266" max="10266" width="14.42578125" style="11" customWidth="1"/>
    <col min="10267" max="10496" width="11.42578125" style="11"/>
    <col min="10497" max="10497" width="15.7109375" style="11" customWidth="1"/>
    <col min="10498" max="10498" width="12.7109375" style="11" customWidth="1"/>
    <col min="10499" max="10514" width="11.42578125" style="11"/>
    <col min="10515" max="10515" width="10.7109375" style="11" customWidth="1"/>
    <col min="10516" max="10521" width="11.42578125" style="11"/>
    <col min="10522" max="10522" width="14.42578125" style="11" customWidth="1"/>
    <col min="10523" max="10752" width="11.42578125" style="11"/>
    <col min="10753" max="10753" width="15.7109375" style="11" customWidth="1"/>
    <col min="10754" max="10754" width="12.7109375" style="11" customWidth="1"/>
    <col min="10755" max="10770" width="11.42578125" style="11"/>
    <col min="10771" max="10771" width="10.7109375" style="11" customWidth="1"/>
    <col min="10772" max="10777" width="11.42578125" style="11"/>
    <col min="10778" max="10778" width="14.42578125" style="11" customWidth="1"/>
    <col min="10779" max="11008" width="11.42578125" style="11"/>
    <col min="11009" max="11009" width="15.7109375" style="11" customWidth="1"/>
    <col min="11010" max="11010" width="12.7109375" style="11" customWidth="1"/>
    <col min="11011" max="11026" width="11.42578125" style="11"/>
    <col min="11027" max="11027" width="10.7109375" style="11" customWidth="1"/>
    <col min="11028" max="11033" width="11.42578125" style="11"/>
    <col min="11034" max="11034" width="14.42578125" style="11" customWidth="1"/>
    <col min="11035" max="11264" width="11.42578125" style="11"/>
    <col min="11265" max="11265" width="15.7109375" style="11" customWidth="1"/>
    <col min="11266" max="11266" width="12.7109375" style="11" customWidth="1"/>
    <col min="11267" max="11282" width="11.42578125" style="11"/>
    <col min="11283" max="11283" width="10.7109375" style="11" customWidth="1"/>
    <col min="11284" max="11289" width="11.42578125" style="11"/>
    <col min="11290" max="11290" width="14.42578125" style="11" customWidth="1"/>
    <col min="11291" max="11520" width="11.42578125" style="11"/>
    <col min="11521" max="11521" width="15.7109375" style="11" customWidth="1"/>
    <col min="11522" max="11522" width="12.7109375" style="11" customWidth="1"/>
    <col min="11523" max="11538" width="11.42578125" style="11"/>
    <col min="11539" max="11539" width="10.7109375" style="11" customWidth="1"/>
    <col min="11540" max="11545" width="11.42578125" style="11"/>
    <col min="11546" max="11546" width="14.42578125" style="11" customWidth="1"/>
    <col min="11547" max="11776" width="11.42578125" style="11"/>
    <col min="11777" max="11777" width="15.7109375" style="11" customWidth="1"/>
    <col min="11778" max="11778" width="12.7109375" style="11" customWidth="1"/>
    <col min="11779" max="11794" width="11.42578125" style="11"/>
    <col min="11795" max="11795" width="10.7109375" style="11" customWidth="1"/>
    <col min="11796" max="11801" width="11.42578125" style="11"/>
    <col min="11802" max="11802" width="14.42578125" style="11" customWidth="1"/>
    <col min="11803" max="12032" width="11.42578125" style="11"/>
    <col min="12033" max="12033" width="15.7109375" style="11" customWidth="1"/>
    <col min="12034" max="12034" width="12.7109375" style="11" customWidth="1"/>
    <col min="12035" max="12050" width="11.42578125" style="11"/>
    <col min="12051" max="12051" width="10.7109375" style="11" customWidth="1"/>
    <col min="12052" max="12057" width="11.42578125" style="11"/>
    <col min="12058" max="12058" width="14.42578125" style="11" customWidth="1"/>
    <col min="12059" max="12288" width="11.42578125" style="11"/>
    <col min="12289" max="12289" width="15.7109375" style="11" customWidth="1"/>
    <col min="12290" max="12290" width="12.7109375" style="11" customWidth="1"/>
    <col min="12291" max="12306" width="11.42578125" style="11"/>
    <col min="12307" max="12307" width="10.7109375" style="11" customWidth="1"/>
    <col min="12308" max="12313" width="11.42578125" style="11"/>
    <col min="12314" max="12314" width="14.42578125" style="11" customWidth="1"/>
    <col min="12315" max="12544" width="11.42578125" style="11"/>
    <col min="12545" max="12545" width="15.7109375" style="11" customWidth="1"/>
    <col min="12546" max="12546" width="12.7109375" style="11" customWidth="1"/>
    <col min="12547" max="12562" width="11.42578125" style="11"/>
    <col min="12563" max="12563" width="10.7109375" style="11" customWidth="1"/>
    <col min="12564" max="12569" width="11.42578125" style="11"/>
    <col min="12570" max="12570" width="14.42578125" style="11" customWidth="1"/>
    <col min="12571" max="12800" width="11.42578125" style="11"/>
    <col min="12801" max="12801" width="15.7109375" style="11" customWidth="1"/>
    <col min="12802" max="12802" width="12.7109375" style="11" customWidth="1"/>
    <col min="12803" max="12818" width="11.42578125" style="11"/>
    <col min="12819" max="12819" width="10.7109375" style="11" customWidth="1"/>
    <col min="12820" max="12825" width="11.42578125" style="11"/>
    <col min="12826" max="12826" width="14.42578125" style="11" customWidth="1"/>
    <col min="12827" max="13056" width="11.42578125" style="11"/>
    <col min="13057" max="13057" width="15.7109375" style="11" customWidth="1"/>
    <col min="13058" max="13058" width="12.7109375" style="11" customWidth="1"/>
    <col min="13059" max="13074" width="11.42578125" style="11"/>
    <col min="13075" max="13075" width="10.7109375" style="11" customWidth="1"/>
    <col min="13076" max="13081" width="11.42578125" style="11"/>
    <col min="13082" max="13082" width="14.42578125" style="11" customWidth="1"/>
    <col min="13083" max="13312" width="11.42578125" style="11"/>
    <col min="13313" max="13313" width="15.7109375" style="11" customWidth="1"/>
    <col min="13314" max="13314" width="12.7109375" style="11" customWidth="1"/>
    <col min="13315" max="13330" width="11.42578125" style="11"/>
    <col min="13331" max="13331" width="10.7109375" style="11" customWidth="1"/>
    <col min="13332" max="13337" width="11.42578125" style="11"/>
    <col min="13338" max="13338" width="14.42578125" style="11" customWidth="1"/>
    <col min="13339" max="13568" width="11.42578125" style="11"/>
    <col min="13569" max="13569" width="15.7109375" style="11" customWidth="1"/>
    <col min="13570" max="13570" width="12.7109375" style="11" customWidth="1"/>
    <col min="13571" max="13586" width="11.42578125" style="11"/>
    <col min="13587" max="13587" width="10.7109375" style="11" customWidth="1"/>
    <col min="13588" max="13593" width="11.42578125" style="11"/>
    <col min="13594" max="13594" width="14.42578125" style="11" customWidth="1"/>
    <col min="13595" max="13824" width="11.42578125" style="11"/>
    <col min="13825" max="13825" width="15.7109375" style="11" customWidth="1"/>
    <col min="13826" max="13826" width="12.7109375" style="11" customWidth="1"/>
    <col min="13827" max="13842" width="11.42578125" style="11"/>
    <col min="13843" max="13843" width="10.7109375" style="11" customWidth="1"/>
    <col min="13844" max="13849" width="11.42578125" style="11"/>
    <col min="13850" max="13850" width="14.42578125" style="11" customWidth="1"/>
    <col min="13851" max="14080" width="11.42578125" style="11"/>
    <col min="14081" max="14081" width="15.7109375" style="11" customWidth="1"/>
    <col min="14082" max="14082" width="12.7109375" style="11" customWidth="1"/>
    <col min="14083" max="14098" width="11.42578125" style="11"/>
    <col min="14099" max="14099" width="10.7109375" style="11" customWidth="1"/>
    <col min="14100" max="14105" width="11.42578125" style="11"/>
    <col min="14106" max="14106" width="14.42578125" style="11" customWidth="1"/>
    <col min="14107" max="14336" width="11.42578125" style="11"/>
    <col min="14337" max="14337" width="15.7109375" style="11" customWidth="1"/>
    <col min="14338" max="14338" width="12.7109375" style="11" customWidth="1"/>
    <col min="14339" max="14354" width="11.42578125" style="11"/>
    <col min="14355" max="14355" width="10.7109375" style="11" customWidth="1"/>
    <col min="14356" max="14361" width="11.42578125" style="11"/>
    <col min="14362" max="14362" width="14.42578125" style="11" customWidth="1"/>
    <col min="14363" max="14592" width="11.42578125" style="11"/>
    <col min="14593" max="14593" width="15.7109375" style="11" customWidth="1"/>
    <col min="14594" max="14594" width="12.7109375" style="11" customWidth="1"/>
    <col min="14595" max="14610" width="11.42578125" style="11"/>
    <col min="14611" max="14611" width="10.7109375" style="11" customWidth="1"/>
    <col min="14612" max="14617" width="11.42578125" style="11"/>
    <col min="14618" max="14618" width="14.42578125" style="11" customWidth="1"/>
    <col min="14619" max="14848" width="11.42578125" style="11"/>
    <col min="14849" max="14849" width="15.7109375" style="11" customWidth="1"/>
    <col min="14850" max="14850" width="12.7109375" style="11" customWidth="1"/>
    <col min="14851" max="14866" width="11.42578125" style="11"/>
    <col min="14867" max="14867" width="10.7109375" style="11" customWidth="1"/>
    <col min="14868" max="14873" width="11.42578125" style="11"/>
    <col min="14874" max="14874" width="14.42578125" style="11" customWidth="1"/>
    <col min="14875" max="15104" width="11.42578125" style="11"/>
    <col min="15105" max="15105" width="15.7109375" style="11" customWidth="1"/>
    <col min="15106" max="15106" width="12.7109375" style="11" customWidth="1"/>
    <col min="15107" max="15122" width="11.42578125" style="11"/>
    <col min="15123" max="15123" width="10.7109375" style="11" customWidth="1"/>
    <col min="15124" max="15129" width="11.42578125" style="11"/>
    <col min="15130" max="15130" width="14.42578125" style="11" customWidth="1"/>
    <col min="15131" max="15360" width="11.42578125" style="11"/>
    <col min="15361" max="15361" width="15.7109375" style="11" customWidth="1"/>
    <col min="15362" max="15362" width="12.7109375" style="11" customWidth="1"/>
    <col min="15363" max="15378" width="11.42578125" style="11"/>
    <col min="15379" max="15379" width="10.7109375" style="11" customWidth="1"/>
    <col min="15380" max="15385" width="11.42578125" style="11"/>
    <col min="15386" max="15386" width="14.42578125" style="11" customWidth="1"/>
    <col min="15387" max="15616" width="11.42578125" style="11"/>
    <col min="15617" max="15617" width="15.7109375" style="11" customWidth="1"/>
    <col min="15618" max="15618" width="12.7109375" style="11" customWidth="1"/>
    <col min="15619" max="15634" width="11.42578125" style="11"/>
    <col min="15635" max="15635" width="10.7109375" style="11" customWidth="1"/>
    <col min="15636" max="15641" width="11.42578125" style="11"/>
    <col min="15642" max="15642" width="14.42578125" style="11" customWidth="1"/>
    <col min="15643" max="15872" width="11.42578125" style="11"/>
    <col min="15873" max="15873" width="15.7109375" style="11" customWidth="1"/>
    <col min="15874" max="15874" width="12.7109375" style="11" customWidth="1"/>
    <col min="15875" max="15890" width="11.42578125" style="11"/>
    <col min="15891" max="15891" width="10.7109375" style="11" customWidth="1"/>
    <col min="15892" max="15897" width="11.42578125" style="11"/>
    <col min="15898" max="15898" width="14.42578125" style="11" customWidth="1"/>
    <col min="15899" max="16128" width="11.42578125" style="11"/>
    <col min="16129" max="16129" width="15.7109375" style="11" customWidth="1"/>
    <col min="16130" max="16130" width="12.7109375" style="11" customWidth="1"/>
    <col min="16131" max="16146" width="11.42578125" style="11"/>
    <col min="16147" max="16147" width="10.7109375" style="11" customWidth="1"/>
    <col min="16148" max="16153" width="11.42578125" style="11"/>
    <col min="16154" max="16154" width="14.42578125" style="11" customWidth="1"/>
    <col min="16155" max="16384" width="11.42578125" style="11"/>
  </cols>
  <sheetData>
    <row r="1" ht="15" customHeight="1"/>
    <row r="2" ht="15" customHeight="1"/>
    <row r="3" ht="15" customHeight="1"/>
    <row r="4" ht="15" customHeight="1"/>
    <row r="24" spans="2:12" ht="15.75" customHeight="1"/>
    <row r="27" spans="2:12" ht="15" customHeight="1" thickBot="1"/>
    <row r="28" spans="2:12" ht="30" customHeight="1" thickBot="1">
      <c r="B28" s="49"/>
      <c r="C28" s="49"/>
      <c r="D28" s="49"/>
      <c r="E28" s="49"/>
      <c r="F28" s="49"/>
      <c r="G28" s="49"/>
      <c r="H28" s="49"/>
      <c r="I28" s="71" t="s">
        <v>100</v>
      </c>
      <c r="J28" s="49"/>
      <c r="K28" s="49"/>
      <c r="L28" s="49"/>
    </row>
  </sheetData>
  <hyperlinks>
    <hyperlink ref="I28" location="'EM zonas y tipología '!A1" tooltip="Ir a tabla" display="Tabla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2" fitToHeight="2" orientation="landscape" r:id="rId1"/>
  <headerFooter scaleWithDoc="0">
    <oddHeader>&amp;L&amp;G&amp;RTurismo en Cifras (acumulado julio 2011)</oddHeader>
    <oddFooter>&amp;CTurismo de Tenerife</oddFooter>
  </headerFooter>
  <colBreaks count="1" manualBreakCount="1">
    <brk id="18" max="1048575" man="1"/>
  </colBreaks>
  <drawing r:id="rId2"/>
  <legacyDrawingHF r:id="rId3"/>
</worksheet>
</file>

<file path=xl/worksheets/sheet65.xml><?xml version="1.0" encoding="utf-8"?>
<worksheet xmlns="http://schemas.openxmlformats.org/spreadsheetml/2006/main" xmlns:r="http://schemas.openxmlformats.org/officeDocument/2006/relationships">
  <sheetPr codeName="Hoja27">
    <tabColor rgb="FF000099"/>
    <pageSetUpPr autoPageBreaks="0" fitToPage="1"/>
  </sheetPr>
  <dimension ref="B1:L25"/>
  <sheetViews>
    <sheetView showGridLines="0" showRowColHeaders="0" showOutlineSymbols="0" zoomScaleNormal="100" workbookViewId="0">
      <selection activeCell="B2" sqref="B2"/>
    </sheetView>
  </sheetViews>
  <sheetFormatPr baseColWidth="10" defaultRowHeight="12.75"/>
  <cols>
    <col min="1" max="1" width="15.7109375" style="11" customWidth="1"/>
    <col min="2" max="2" width="25.7109375" style="11" customWidth="1"/>
    <col min="3" max="4" width="11.140625" style="11" customWidth="1"/>
    <col min="5" max="6" width="10.7109375" style="11" customWidth="1"/>
    <col min="7" max="12" width="11.42578125" style="11"/>
    <col min="13" max="13" width="14.42578125" style="11" customWidth="1"/>
    <col min="14" max="256" width="11.42578125" style="11"/>
    <col min="257" max="257" width="15.7109375" style="11" customWidth="1"/>
    <col min="258" max="258" width="35.7109375" style="11" customWidth="1"/>
    <col min="259" max="259" width="12.85546875" style="11" customWidth="1"/>
    <col min="260" max="260" width="13.28515625" style="11" customWidth="1"/>
    <col min="261" max="261" width="13.7109375" style="11" customWidth="1"/>
    <col min="262" max="262" width="10.7109375" style="11" customWidth="1"/>
    <col min="263" max="268" width="11.42578125" style="11"/>
    <col min="269" max="269" width="14.42578125" style="11" customWidth="1"/>
    <col min="270" max="512" width="11.42578125" style="11"/>
    <col min="513" max="513" width="15.7109375" style="11" customWidth="1"/>
    <col min="514" max="514" width="35.7109375" style="11" customWidth="1"/>
    <col min="515" max="515" width="12.85546875" style="11" customWidth="1"/>
    <col min="516" max="516" width="13.28515625" style="11" customWidth="1"/>
    <col min="517" max="517" width="13.7109375" style="11" customWidth="1"/>
    <col min="518" max="518" width="10.7109375" style="11" customWidth="1"/>
    <col min="519" max="524" width="11.42578125" style="11"/>
    <col min="525" max="525" width="14.42578125" style="11" customWidth="1"/>
    <col min="526" max="768" width="11.42578125" style="11"/>
    <col min="769" max="769" width="15.7109375" style="11" customWidth="1"/>
    <col min="770" max="770" width="35.7109375" style="11" customWidth="1"/>
    <col min="771" max="771" width="12.85546875" style="11" customWidth="1"/>
    <col min="772" max="772" width="13.28515625" style="11" customWidth="1"/>
    <col min="773" max="773" width="13.7109375" style="11" customWidth="1"/>
    <col min="774" max="774" width="10.7109375" style="11" customWidth="1"/>
    <col min="775" max="780" width="11.42578125" style="11"/>
    <col min="781" max="781" width="14.42578125" style="11" customWidth="1"/>
    <col min="782" max="1024" width="11.42578125" style="11"/>
    <col min="1025" max="1025" width="15.7109375" style="11" customWidth="1"/>
    <col min="1026" max="1026" width="35.7109375" style="11" customWidth="1"/>
    <col min="1027" max="1027" width="12.85546875" style="11" customWidth="1"/>
    <col min="1028" max="1028" width="13.28515625" style="11" customWidth="1"/>
    <col min="1029" max="1029" width="13.7109375" style="11" customWidth="1"/>
    <col min="1030" max="1030" width="10.7109375" style="11" customWidth="1"/>
    <col min="1031" max="1036" width="11.42578125" style="11"/>
    <col min="1037" max="1037" width="14.42578125" style="11" customWidth="1"/>
    <col min="1038" max="1280" width="11.42578125" style="11"/>
    <col min="1281" max="1281" width="15.7109375" style="11" customWidth="1"/>
    <col min="1282" max="1282" width="35.7109375" style="11" customWidth="1"/>
    <col min="1283" max="1283" width="12.85546875" style="11" customWidth="1"/>
    <col min="1284" max="1284" width="13.28515625" style="11" customWidth="1"/>
    <col min="1285" max="1285" width="13.7109375" style="11" customWidth="1"/>
    <col min="1286" max="1286" width="10.7109375" style="11" customWidth="1"/>
    <col min="1287" max="1292" width="11.42578125" style="11"/>
    <col min="1293" max="1293" width="14.42578125" style="11" customWidth="1"/>
    <col min="1294" max="1536" width="11.42578125" style="11"/>
    <col min="1537" max="1537" width="15.7109375" style="11" customWidth="1"/>
    <col min="1538" max="1538" width="35.7109375" style="11" customWidth="1"/>
    <col min="1539" max="1539" width="12.85546875" style="11" customWidth="1"/>
    <col min="1540" max="1540" width="13.28515625" style="11" customWidth="1"/>
    <col min="1541" max="1541" width="13.7109375" style="11" customWidth="1"/>
    <col min="1542" max="1542" width="10.7109375" style="11" customWidth="1"/>
    <col min="1543" max="1548" width="11.42578125" style="11"/>
    <col min="1549" max="1549" width="14.42578125" style="11" customWidth="1"/>
    <col min="1550" max="1792" width="11.42578125" style="11"/>
    <col min="1793" max="1793" width="15.7109375" style="11" customWidth="1"/>
    <col min="1794" max="1794" width="35.7109375" style="11" customWidth="1"/>
    <col min="1795" max="1795" width="12.85546875" style="11" customWidth="1"/>
    <col min="1796" max="1796" width="13.28515625" style="11" customWidth="1"/>
    <col min="1797" max="1797" width="13.7109375" style="11" customWidth="1"/>
    <col min="1798" max="1798" width="10.7109375" style="11" customWidth="1"/>
    <col min="1799" max="1804" width="11.42578125" style="11"/>
    <col min="1805" max="1805" width="14.42578125" style="11" customWidth="1"/>
    <col min="1806" max="2048" width="11.42578125" style="11"/>
    <col min="2049" max="2049" width="15.7109375" style="11" customWidth="1"/>
    <col min="2050" max="2050" width="35.7109375" style="11" customWidth="1"/>
    <col min="2051" max="2051" width="12.85546875" style="11" customWidth="1"/>
    <col min="2052" max="2052" width="13.28515625" style="11" customWidth="1"/>
    <col min="2053" max="2053" width="13.7109375" style="11" customWidth="1"/>
    <col min="2054" max="2054" width="10.7109375" style="11" customWidth="1"/>
    <col min="2055" max="2060" width="11.42578125" style="11"/>
    <col min="2061" max="2061" width="14.42578125" style="11" customWidth="1"/>
    <col min="2062" max="2304" width="11.42578125" style="11"/>
    <col min="2305" max="2305" width="15.7109375" style="11" customWidth="1"/>
    <col min="2306" max="2306" width="35.7109375" style="11" customWidth="1"/>
    <col min="2307" max="2307" width="12.85546875" style="11" customWidth="1"/>
    <col min="2308" max="2308" width="13.28515625" style="11" customWidth="1"/>
    <col min="2309" max="2309" width="13.7109375" style="11" customWidth="1"/>
    <col min="2310" max="2310" width="10.7109375" style="11" customWidth="1"/>
    <col min="2311" max="2316" width="11.42578125" style="11"/>
    <col min="2317" max="2317" width="14.42578125" style="11" customWidth="1"/>
    <col min="2318" max="2560" width="11.42578125" style="11"/>
    <col min="2561" max="2561" width="15.7109375" style="11" customWidth="1"/>
    <col min="2562" max="2562" width="35.7109375" style="11" customWidth="1"/>
    <col min="2563" max="2563" width="12.85546875" style="11" customWidth="1"/>
    <col min="2564" max="2564" width="13.28515625" style="11" customWidth="1"/>
    <col min="2565" max="2565" width="13.7109375" style="11" customWidth="1"/>
    <col min="2566" max="2566" width="10.7109375" style="11" customWidth="1"/>
    <col min="2567" max="2572" width="11.42578125" style="11"/>
    <col min="2573" max="2573" width="14.42578125" style="11" customWidth="1"/>
    <col min="2574" max="2816" width="11.42578125" style="11"/>
    <col min="2817" max="2817" width="15.7109375" style="11" customWidth="1"/>
    <col min="2818" max="2818" width="35.7109375" style="11" customWidth="1"/>
    <col min="2819" max="2819" width="12.85546875" style="11" customWidth="1"/>
    <col min="2820" max="2820" width="13.28515625" style="11" customWidth="1"/>
    <col min="2821" max="2821" width="13.7109375" style="11" customWidth="1"/>
    <col min="2822" max="2822" width="10.7109375" style="11" customWidth="1"/>
    <col min="2823" max="2828" width="11.42578125" style="11"/>
    <col min="2829" max="2829" width="14.42578125" style="11" customWidth="1"/>
    <col min="2830" max="3072" width="11.42578125" style="11"/>
    <col min="3073" max="3073" width="15.7109375" style="11" customWidth="1"/>
    <col min="3074" max="3074" width="35.7109375" style="11" customWidth="1"/>
    <col min="3075" max="3075" width="12.85546875" style="11" customWidth="1"/>
    <col min="3076" max="3076" width="13.28515625" style="11" customWidth="1"/>
    <col min="3077" max="3077" width="13.7109375" style="11" customWidth="1"/>
    <col min="3078" max="3078" width="10.7109375" style="11" customWidth="1"/>
    <col min="3079" max="3084" width="11.42578125" style="11"/>
    <col min="3085" max="3085" width="14.42578125" style="11" customWidth="1"/>
    <col min="3086" max="3328" width="11.42578125" style="11"/>
    <col min="3329" max="3329" width="15.7109375" style="11" customWidth="1"/>
    <col min="3330" max="3330" width="35.7109375" style="11" customWidth="1"/>
    <col min="3331" max="3331" width="12.85546875" style="11" customWidth="1"/>
    <col min="3332" max="3332" width="13.28515625" style="11" customWidth="1"/>
    <col min="3333" max="3333" width="13.7109375" style="11" customWidth="1"/>
    <col min="3334" max="3334" width="10.7109375" style="11" customWidth="1"/>
    <col min="3335" max="3340" width="11.42578125" style="11"/>
    <col min="3341" max="3341" width="14.42578125" style="11" customWidth="1"/>
    <col min="3342" max="3584" width="11.42578125" style="11"/>
    <col min="3585" max="3585" width="15.7109375" style="11" customWidth="1"/>
    <col min="3586" max="3586" width="35.7109375" style="11" customWidth="1"/>
    <col min="3587" max="3587" width="12.85546875" style="11" customWidth="1"/>
    <col min="3588" max="3588" width="13.28515625" style="11" customWidth="1"/>
    <col min="3589" max="3589" width="13.7109375" style="11" customWidth="1"/>
    <col min="3590" max="3590" width="10.7109375" style="11" customWidth="1"/>
    <col min="3591" max="3596" width="11.42578125" style="11"/>
    <col min="3597" max="3597" width="14.42578125" style="11" customWidth="1"/>
    <col min="3598" max="3840" width="11.42578125" style="11"/>
    <col min="3841" max="3841" width="15.7109375" style="11" customWidth="1"/>
    <col min="3842" max="3842" width="35.7109375" style="11" customWidth="1"/>
    <col min="3843" max="3843" width="12.85546875" style="11" customWidth="1"/>
    <col min="3844" max="3844" width="13.28515625" style="11" customWidth="1"/>
    <col min="3845" max="3845" width="13.7109375" style="11" customWidth="1"/>
    <col min="3846" max="3846" width="10.7109375" style="11" customWidth="1"/>
    <col min="3847" max="3852" width="11.42578125" style="11"/>
    <col min="3853" max="3853" width="14.42578125" style="11" customWidth="1"/>
    <col min="3854" max="4096" width="11.42578125" style="11"/>
    <col min="4097" max="4097" width="15.7109375" style="11" customWidth="1"/>
    <col min="4098" max="4098" width="35.7109375" style="11" customWidth="1"/>
    <col min="4099" max="4099" width="12.85546875" style="11" customWidth="1"/>
    <col min="4100" max="4100" width="13.28515625" style="11" customWidth="1"/>
    <col min="4101" max="4101" width="13.7109375" style="11" customWidth="1"/>
    <col min="4102" max="4102" width="10.7109375" style="11" customWidth="1"/>
    <col min="4103" max="4108" width="11.42578125" style="11"/>
    <col min="4109" max="4109" width="14.42578125" style="11" customWidth="1"/>
    <col min="4110" max="4352" width="11.42578125" style="11"/>
    <col min="4353" max="4353" width="15.7109375" style="11" customWidth="1"/>
    <col min="4354" max="4354" width="35.7109375" style="11" customWidth="1"/>
    <col min="4355" max="4355" width="12.85546875" style="11" customWidth="1"/>
    <col min="4356" max="4356" width="13.28515625" style="11" customWidth="1"/>
    <col min="4357" max="4357" width="13.7109375" style="11" customWidth="1"/>
    <col min="4358" max="4358" width="10.7109375" style="11" customWidth="1"/>
    <col min="4359" max="4364" width="11.42578125" style="11"/>
    <col min="4365" max="4365" width="14.42578125" style="11" customWidth="1"/>
    <col min="4366" max="4608" width="11.42578125" style="11"/>
    <col min="4609" max="4609" width="15.7109375" style="11" customWidth="1"/>
    <col min="4610" max="4610" width="35.7109375" style="11" customWidth="1"/>
    <col min="4611" max="4611" width="12.85546875" style="11" customWidth="1"/>
    <col min="4612" max="4612" width="13.28515625" style="11" customWidth="1"/>
    <col min="4613" max="4613" width="13.7109375" style="11" customWidth="1"/>
    <col min="4614" max="4614" width="10.7109375" style="11" customWidth="1"/>
    <col min="4615" max="4620" width="11.42578125" style="11"/>
    <col min="4621" max="4621" width="14.42578125" style="11" customWidth="1"/>
    <col min="4622" max="4864" width="11.42578125" style="11"/>
    <col min="4865" max="4865" width="15.7109375" style="11" customWidth="1"/>
    <col min="4866" max="4866" width="35.7109375" style="11" customWidth="1"/>
    <col min="4867" max="4867" width="12.85546875" style="11" customWidth="1"/>
    <col min="4868" max="4868" width="13.28515625" style="11" customWidth="1"/>
    <col min="4869" max="4869" width="13.7109375" style="11" customWidth="1"/>
    <col min="4870" max="4870" width="10.7109375" style="11" customWidth="1"/>
    <col min="4871" max="4876" width="11.42578125" style="11"/>
    <col min="4877" max="4877" width="14.42578125" style="11" customWidth="1"/>
    <col min="4878" max="5120" width="11.42578125" style="11"/>
    <col min="5121" max="5121" width="15.7109375" style="11" customWidth="1"/>
    <col min="5122" max="5122" width="35.7109375" style="11" customWidth="1"/>
    <col min="5123" max="5123" width="12.85546875" style="11" customWidth="1"/>
    <col min="5124" max="5124" width="13.28515625" style="11" customWidth="1"/>
    <col min="5125" max="5125" width="13.7109375" style="11" customWidth="1"/>
    <col min="5126" max="5126" width="10.7109375" style="11" customWidth="1"/>
    <col min="5127" max="5132" width="11.42578125" style="11"/>
    <col min="5133" max="5133" width="14.42578125" style="11" customWidth="1"/>
    <col min="5134" max="5376" width="11.42578125" style="11"/>
    <col min="5377" max="5377" width="15.7109375" style="11" customWidth="1"/>
    <col min="5378" max="5378" width="35.7109375" style="11" customWidth="1"/>
    <col min="5379" max="5379" width="12.85546875" style="11" customWidth="1"/>
    <col min="5380" max="5380" width="13.28515625" style="11" customWidth="1"/>
    <col min="5381" max="5381" width="13.7109375" style="11" customWidth="1"/>
    <col min="5382" max="5382" width="10.7109375" style="11" customWidth="1"/>
    <col min="5383" max="5388" width="11.42578125" style="11"/>
    <col min="5389" max="5389" width="14.42578125" style="11" customWidth="1"/>
    <col min="5390" max="5632" width="11.42578125" style="11"/>
    <col min="5633" max="5633" width="15.7109375" style="11" customWidth="1"/>
    <col min="5634" max="5634" width="35.7109375" style="11" customWidth="1"/>
    <col min="5635" max="5635" width="12.85546875" style="11" customWidth="1"/>
    <col min="5636" max="5636" width="13.28515625" style="11" customWidth="1"/>
    <col min="5637" max="5637" width="13.7109375" style="11" customWidth="1"/>
    <col min="5638" max="5638" width="10.7109375" style="11" customWidth="1"/>
    <col min="5639" max="5644" width="11.42578125" style="11"/>
    <col min="5645" max="5645" width="14.42578125" style="11" customWidth="1"/>
    <col min="5646" max="5888" width="11.42578125" style="11"/>
    <col min="5889" max="5889" width="15.7109375" style="11" customWidth="1"/>
    <col min="5890" max="5890" width="35.7109375" style="11" customWidth="1"/>
    <col min="5891" max="5891" width="12.85546875" style="11" customWidth="1"/>
    <col min="5892" max="5892" width="13.28515625" style="11" customWidth="1"/>
    <col min="5893" max="5893" width="13.7109375" style="11" customWidth="1"/>
    <col min="5894" max="5894" width="10.7109375" style="11" customWidth="1"/>
    <col min="5895" max="5900" width="11.42578125" style="11"/>
    <col min="5901" max="5901" width="14.42578125" style="11" customWidth="1"/>
    <col min="5902" max="6144" width="11.42578125" style="11"/>
    <col min="6145" max="6145" width="15.7109375" style="11" customWidth="1"/>
    <col min="6146" max="6146" width="35.7109375" style="11" customWidth="1"/>
    <col min="6147" max="6147" width="12.85546875" style="11" customWidth="1"/>
    <col min="6148" max="6148" width="13.28515625" style="11" customWidth="1"/>
    <col min="6149" max="6149" width="13.7109375" style="11" customWidth="1"/>
    <col min="6150" max="6150" width="10.7109375" style="11" customWidth="1"/>
    <col min="6151" max="6156" width="11.42578125" style="11"/>
    <col min="6157" max="6157" width="14.42578125" style="11" customWidth="1"/>
    <col min="6158" max="6400" width="11.42578125" style="11"/>
    <col min="6401" max="6401" width="15.7109375" style="11" customWidth="1"/>
    <col min="6402" max="6402" width="35.7109375" style="11" customWidth="1"/>
    <col min="6403" max="6403" width="12.85546875" style="11" customWidth="1"/>
    <col min="6404" max="6404" width="13.28515625" style="11" customWidth="1"/>
    <col min="6405" max="6405" width="13.7109375" style="11" customWidth="1"/>
    <col min="6406" max="6406" width="10.7109375" style="11" customWidth="1"/>
    <col min="6407" max="6412" width="11.42578125" style="11"/>
    <col min="6413" max="6413" width="14.42578125" style="11" customWidth="1"/>
    <col min="6414" max="6656" width="11.42578125" style="11"/>
    <col min="6657" max="6657" width="15.7109375" style="11" customWidth="1"/>
    <col min="6658" max="6658" width="35.7109375" style="11" customWidth="1"/>
    <col min="6659" max="6659" width="12.85546875" style="11" customWidth="1"/>
    <col min="6660" max="6660" width="13.28515625" style="11" customWidth="1"/>
    <col min="6661" max="6661" width="13.7109375" style="11" customWidth="1"/>
    <col min="6662" max="6662" width="10.7109375" style="11" customWidth="1"/>
    <col min="6663" max="6668" width="11.42578125" style="11"/>
    <col min="6669" max="6669" width="14.42578125" style="11" customWidth="1"/>
    <col min="6670" max="6912" width="11.42578125" style="11"/>
    <col min="6913" max="6913" width="15.7109375" style="11" customWidth="1"/>
    <col min="6914" max="6914" width="35.7109375" style="11" customWidth="1"/>
    <col min="6915" max="6915" width="12.85546875" style="11" customWidth="1"/>
    <col min="6916" max="6916" width="13.28515625" style="11" customWidth="1"/>
    <col min="6917" max="6917" width="13.7109375" style="11" customWidth="1"/>
    <col min="6918" max="6918" width="10.7109375" style="11" customWidth="1"/>
    <col min="6919" max="6924" width="11.42578125" style="11"/>
    <col min="6925" max="6925" width="14.42578125" style="11" customWidth="1"/>
    <col min="6926" max="7168" width="11.42578125" style="11"/>
    <col min="7169" max="7169" width="15.7109375" style="11" customWidth="1"/>
    <col min="7170" max="7170" width="35.7109375" style="11" customWidth="1"/>
    <col min="7171" max="7171" width="12.85546875" style="11" customWidth="1"/>
    <col min="7172" max="7172" width="13.28515625" style="11" customWidth="1"/>
    <col min="7173" max="7173" width="13.7109375" style="11" customWidth="1"/>
    <col min="7174" max="7174" width="10.7109375" style="11" customWidth="1"/>
    <col min="7175" max="7180" width="11.42578125" style="11"/>
    <col min="7181" max="7181" width="14.42578125" style="11" customWidth="1"/>
    <col min="7182" max="7424" width="11.42578125" style="11"/>
    <col min="7425" max="7425" width="15.7109375" style="11" customWidth="1"/>
    <col min="7426" max="7426" width="35.7109375" style="11" customWidth="1"/>
    <col min="7427" max="7427" width="12.85546875" style="11" customWidth="1"/>
    <col min="7428" max="7428" width="13.28515625" style="11" customWidth="1"/>
    <col min="7429" max="7429" width="13.7109375" style="11" customWidth="1"/>
    <col min="7430" max="7430" width="10.7109375" style="11" customWidth="1"/>
    <col min="7431" max="7436" width="11.42578125" style="11"/>
    <col min="7437" max="7437" width="14.42578125" style="11" customWidth="1"/>
    <col min="7438" max="7680" width="11.42578125" style="11"/>
    <col min="7681" max="7681" width="15.7109375" style="11" customWidth="1"/>
    <col min="7682" max="7682" width="35.7109375" style="11" customWidth="1"/>
    <col min="7683" max="7683" width="12.85546875" style="11" customWidth="1"/>
    <col min="7684" max="7684" width="13.28515625" style="11" customWidth="1"/>
    <col min="7685" max="7685" width="13.7109375" style="11" customWidth="1"/>
    <col min="7686" max="7686" width="10.7109375" style="11" customWidth="1"/>
    <col min="7687" max="7692" width="11.42578125" style="11"/>
    <col min="7693" max="7693" width="14.42578125" style="11" customWidth="1"/>
    <col min="7694" max="7936" width="11.42578125" style="11"/>
    <col min="7937" max="7937" width="15.7109375" style="11" customWidth="1"/>
    <col min="7938" max="7938" width="35.7109375" style="11" customWidth="1"/>
    <col min="7939" max="7939" width="12.85546875" style="11" customWidth="1"/>
    <col min="7940" max="7940" width="13.28515625" style="11" customWidth="1"/>
    <col min="7941" max="7941" width="13.7109375" style="11" customWidth="1"/>
    <col min="7942" max="7942" width="10.7109375" style="11" customWidth="1"/>
    <col min="7943" max="7948" width="11.42578125" style="11"/>
    <col min="7949" max="7949" width="14.42578125" style="11" customWidth="1"/>
    <col min="7950" max="8192" width="11.42578125" style="11"/>
    <col min="8193" max="8193" width="15.7109375" style="11" customWidth="1"/>
    <col min="8194" max="8194" width="35.7109375" style="11" customWidth="1"/>
    <col min="8195" max="8195" width="12.85546875" style="11" customWidth="1"/>
    <col min="8196" max="8196" width="13.28515625" style="11" customWidth="1"/>
    <col min="8197" max="8197" width="13.7109375" style="11" customWidth="1"/>
    <col min="8198" max="8198" width="10.7109375" style="11" customWidth="1"/>
    <col min="8199" max="8204" width="11.42578125" style="11"/>
    <col min="8205" max="8205" width="14.42578125" style="11" customWidth="1"/>
    <col min="8206" max="8448" width="11.42578125" style="11"/>
    <col min="8449" max="8449" width="15.7109375" style="11" customWidth="1"/>
    <col min="8450" max="8450" width="35.7109375" style="11" customWidth="1"/>
    <col min="8451" max="8451" width="12.85546875" style="11" customWidth="1"/>
    <col min="8452" max="8452" width="13.28515625" style="11" customWidth="1"/>
    <col min="8453" max="8453" width="13.7109375" style="11" customWidth="1"/>
    <col min="8454" max="8454" width="10.7109375" style="11" customWidth="1"/>
    <col min="8455" max="8460" width="11.42578125" style="11"/>
    <col min="8461" max="8461" width="14.42578125" style="11" customWidth="1"/>
    <col min="8462" max="8704" width="11.42578125" style="11"/>
    <col min="8705" max="8705" width="15.7109375" style="11" customWidth="1"/>
    <col min="8706" max="8706" width="35.7109375" style="11" customWidth="1"/>
    <col min="8707" max="8707" width="12.85546875" style="11" customWidth="1"/>
    <col min="8708" max="8708" width="13.28515625" style="11" customWidth="1"/>
    <col min="8709" max="8709" width="13.7109375" style="11" customWidth="1"/>
    <col min="8710" max="8710" width="10.7109375" style="11" customWidth="1"/>
    <col min="8711" max="8716" width="11.42578125" style="11"/>
    <col min="8717" max="8717" width="14.42578125" style="11" customWidth="1"/>
    <col min="8718" max="8960" width="11.42578125" style="11"/>
    <col min="8961" max="8961" width="15.7109375" style="11" customWidth="1"/>
    <col min="8962" max="8962" width="35.7109375" style="11" customWidth="1"/>
    <col min="8963" max="8963" width="12.85546875" style="11" customWidth="1"/>
    <col min="8964" max="8964" width="13.28515625" style="11" customWidth="1"/>
    <col min="8965" max="8965" width="13.7109375" style="11" customWidth="1"/>
    <col min="8966" max="8966" width="10.7109375" style="11" customWidth="1"/>
    <col min="8967" max="8972" width="11.42578125" style="11"/>
    <col min="8973" max="8973" width="14.42578125" style="11" customWidth="1"/>
    <col min="8974" max="9216" width="11.42578125" style="11"/>
    <col min="9217" max="9217" width="15.7109375" style="11" customWidth="1"/>
    <col min="9218" max="9218" width="35.7109375" style="11" customWidth="1"/>
    <col min="9219" max="9219" width="12.85546875" style="11" customWidth="1"/>
    <col min="9220" max="9220" width="13.28515625" style="11" customWidth="1"/>
    <col min="9221" max="9221" width="13.7109375" style="11" customWidth="1"/>
    <col min="9222" max="9222" width="10.7109375" style="11" customWidth="1"/>
    <col min="9223" max="9228" width="11.42578125" style="11"/>
    <col min="9229" max="9229" width="14.42578125" style="11" customWidth="1"/>
    <col min="9230" max="9472" width="11.42578125" style="11"/>
    <col min="9473" max="9473" width="15.7109375" style="11" customWidth="1"/>
    <col min="9474" max="9474" width="35.7109375" style="11" customWidth="1"/>
    <col min="9475" max="9475" width="12.85546875" style="11" customWidth="1"/>
    <col min="9476" max="9476" width="13.28515625" style="11" customWidth="1"/>
    <col min="9477" max="9477" width="13.7109375" style="11" customWidth="1"/>
    <col min="9478" max="9478" width="10.7109375" style="11" customWidth="1"/>
    <col min="9479" max="9484" width="11.42578125" style="11"/>
    <col min="9485" max="9485" width="14.42578125" style="11" customWidth="1"/>
    <col min="9486" max="9728" width="11.42578125" style="11"/>
    <col min="9729" max="9729" width="15.7109375" style="11" customWidth="1"/>
    <col min="9730" max="9730" width="35.7109375" style="11" customWidth="1"/>
    <col min="9731" max="9731" width="12.85546875" style="11" customWidth="1"/>
    <col min="9732" max="9732" width="13.28515625" style="11" customWidth="1"/>
    <col min="9733" max="9733" width="13.7109375" style="11" customWidth="1"/>
    <col min="9734" max="9734" width="10.7109375" style="11" customWidth="1"/>
    <col min="9735" max="9740" width="11.42578125" style="11"/>
    <col min="9741" max="9741" width="14.42578125" style="11" customWidth="1"/>
    <col min="9742" max="9984" width="11.42578125" style="11"/>
    <col min="9985" max="9985" width="15.7109375" style="11" customWidth="1"/>
    <col min="9986" max="9986" width="35.7109375" style="11" customWidth="1"/>
    <col min="9987" max="9987" width="12.85546875" style="11" customWidth="1"/>
    <col min="9988" max="9988" width="13.28515625" style="11" customWidth="1"/>
    <col min="9989" max="9989" width="13.7109375" style="11" customWidth="1"/>
    <col min="9990" max="9990" width="10.7109375" style="11" customWidth="1"/>
    <col min="9991" max="9996" width="11.42578125" style="11"/>
    <col min="9997" max="9997" width="14.42578125" style="11" customWidth="1"/>
    <col min="9998" max="10240" width="11.42578125" style="11"/>
    <col min="10241" max="10241" width="15.7109375" style="11" customWidth="1"/>
    <col min="10242" max="10242" width="35.7109375" style="11" customWidth="1"/>
    <col min="10243" max="10243" width="12.85546875" style="11" customWidth="1"/>
    <col min="10244" max="10244" width="13.28515625" style="11" customWidth="1"/>
    <col min="10245" max="10245" width="13.7109375" style="11" customWidth="1"/>
    <col min="10246" max="10246" width="10.7109375" style="11" customWidth="1"/>
    <col min="10247" max="10252" width="11.42578125" style="11"/>
    <col min="10253" max="10253" width="14.42578125" style="11" customWidth="1"/>
    <col min="10254" max="10496" width="11.42578125" style="11"/>
    <col min="10497" max="10497" width="15.7109375" style="11" customWidth="1"/>
    <col min="10498" max="10498" width="35.7109375" style="11" customWidth="1"/>
    <col min="10499" max="10499" width="12.85546875" style="11" customWidth="1"/>
    <col min="10500" max="10500" width="13.28515625" style="11" customWidth="1"/>
    <col min="10501" max="10501" width="13.7109375" style="11" customWidth="1"/>
    <col min="10502" max="10502" width="10.7109375" style="11" customWidth="1"/>
    <col min="10503" max="10508" width="11.42578125" style="11"/>
    <col min="10509" max="10509" width="14.42578125" style="11" customWidth="1"/>
    <col min="10510" max="10752" width="11.42578125" style="11"/>
    <col min="10753" max="10753" width="15.7109375" style="11" customWidth="1"/>
    <col min="10754" max="10754" width="35.7109375" style="11" customWidth="1"/>
    <col min="10755" max="10755" width="12.85546875" style="11" customWidth="1"/>
    <col min="10756" max="10756" width="13.28515625" style="11" customWidth="1"/>
    <col min="10757" max="10757" width="13.7109375" style="11" customWidth="1"/>
    <col min="10758" max="10758" width="10.7109375" style="11" customWidth="1"/>
    <col min="10759" max="10764" width="11.42578125" style="11"/>
    <col min="10765" max="10765" width="14.42578125" style="11" customWidth="1"/>
    <col min="10766" max="11008" width="11.42578125" style="11"/>
    <col min="11009" max="11009" width="15.7109375" style="11" customWidth="1"/>
    <col min="11010" max="11010" width="35.7109375" style="11" customWidth="1"/>
    <col min="11011" max="11011" width="12.85546875" style="11" customWidth="1"/>
    <col min="11012" max="11012" width="13.28515625" style="11" customWidth="1"/>
    <col min="11013" max="11013" width="13.7109375" style="11" customWidth="1"/>
    <col min="11014" max="11014" width="10.7109375" style="11" customWidth="1"/>
    <col min="11015" max="11020" width="11.42578125" style="11"/>
    <col min="11021" max="11021" width="14.42578125" style="11" customWidth="1"/>
    <col min="11022" max="11264" width="11.42578125" style="11"/>
    <col min="11265" max="11265" width="15.7109375" style="11" customWidth="1"/>
    <col min="11266" max="11266" width="35.7109375" style="11" customWidth="1"/>
    <col min="11267" max="11267" width="12.85546875" style="11" customWidth="1"/>
    <col min="11268" max="11268" width="13.28515625" style="11" customWidth="1"/>
    <col min="11269" max="11269" width="13.7109375" style="11" customWidth="1"/>
    <col min="11270" max="11270" width="10.7109375" style="11" customWidth="1"/>
    <col min="11271" max="11276" width="11.42578125" style="11"/>
    <col min="11277" max="11277" width="14.42578125" style="11" customWidth="1"/>
    <col min="11278" max="11520" width="11.42578125" style="11"/>
    <col min="11521" max="11521" width="15.7109375" style="11" customWidth="1"/>
    <col min="11522" max="11522" width="35.7109375" style="11" customWidth="1"/>
    <col min="11523" max="11523" width="12.85546875" style="11" customWidth="1"/>
    <col min="11524" max="11524" width="13.28515625" style="11" customWidth="1"/>
    <col min="11525" max="11525" width="13.7109375" style="11" customWidth="1"/>
    <col min="11526" max="11526" width="10.7109375" style="11" customWidth="1"/>
    <col min="11527" max="11532" width="11.42578125" style="11"/>
    <col min="11533" max="11533" width="14.42578125" style="11" customWidth="1"/>
    <col min="11534" max="11776" width="11.42578125" style="11"/>
    <col min="11777" max="11777" width="15.7109375" style="11" customWidth="1"/>
    <col min="11778" max="11778" width="35.7109375" style="11" customWidth="1"/>
    <col min="11779" max="11779" width="12.85546875" style="11" customWidth="1"/>
    <col min="11780" max="11780" width="13.28515625" style="11" customWidth="1"/>
    <col min="11781" max="11781" width="13.7109375" style="11" customWidth="1"/>
    <col min="11782" max="11782" width="10.7109375" style="11" customWidth="1"/>
    <col min="11783" max="11788" width="11.42578125" style="11"/>
    <col min="11789" max="11789" width="14.42578125" style="11" customWidth="1"/>
    <col min="11790" max="12032" width="11.42578125" style="11"/>
    <col min="12033" max="12033" width="15.7109375" style="11" customWidth="1"/>
    <col min="12034" max="12034" width="35.7109375" style="11" customWidth="1"/>
    <col min="12035" max="12035" width="12.85546875" style="11" customWidth="1"/>
    <col min="12036" max="12036" width="13.28515625" style="11" customWidth="1"/>
    <col min="12037" max="12037" width="13.7109375" style="11" customWidth="1"/>
    <col min="12038" max="12038" width="10.7109375" style="11" customWidth="1"/>
    <col min="12039" max="12044" width="11.42578125" style="11"/>
    <col min="12045" max="12045" width="14.42578125" style="11" customWidth="1"/>
    <col min="12046" max="12288" width="11.42578125" style="11"/>
    <col min="12289" max="12289" width="15.7109375" style="11" customWidth="1"/>
    <col min="12290" max="12290" width="35.7109375" style="11" customWidth="1"/>
    <col min="12291" max="12291" width="12.85546875" style="11" customWidth="1"/>
    <col min="12292" max="12292" width="13.28515625" style="11" customWidth="1"/>
    <col min="12293" max="12293" width="13.7109375" style="11" customWidth="1"/>
    <col min="12294" max="12294" width="10.7109375" style="11" customWidth="1"/>
    <col min="12295" max="12300" width="11.42578125" style="11"/>
    <col min="12301" max="12301" width="14.42578125" style="11" customWidth="1"/>
    <col min="12302" max="12544" width="11.42578125" style="11"/>
    <col min="12545" max="12545" width="15.7109375" style="11" customWidth="1"/>
    <col min="12546" max="12546" width="35.7109375" style="11" customWidth="1"/>
    <col min="12547" max="12547" width="12.85546875" style="11" customWidth="1"/>
    <col min="12548" max="12548" width="13.28515625" style="11" customWidth="1"/>
    <col min="12549" max="12549" width="13.7109375" style="11" customWidth="1"/>
    <col min="12550" max="12550" width="10.7109375" style="11" customWidth="1"/>
    <col min="12551" max="12556" width="11.42578125" style="11"/>
    <col min="12557" max="12557" width="14.42578125" style="11" customWidth="1"/>
    <col min="12558" max="12800" width="11.42578125" style="11"/>
    <col min="12801" max="12801" width="15.7109375" style="11" customWidth="1"/>
    <col min="12802" max="12802" width="35.7109375" style="11" customWidth="1"/>
    <col min="12803" max="12803" width="12.85546875" style="11" customWidth="1"/>
    <col min="12804" max="12804" width="13.28515625" style="11" customWidth="1"/>
    <col min="12805" max="12805" width="13.7109375" style="11" customWidth="1"/>
    <col min="12806" max="12806" width="10.7109375" style="11" customWidth="1"/>
    <col min="12807" max="12812" width="11.42578125" style="11"/>
    <col min="12813" max="12813" width="14.42578125" style="11" customWidth="1"/>
    <col min="12814" max="13056" width="11.42578125" style="11"/>
    <col min="13057" max="13057" width="15.7109375" style="11" customWidth="1"/>
    <col min="13058" max="13058" width="35.7109375" style="11" customWidth="1"/>
    <col min="13059" max="13059" width="12.85546875" style="11" customWidth="1"/>
    <col min="13060" max="13060" width="13.28515625" style="11" customWidth="1"/>
    <col min="13061" max="13061" width="13.7109375" style="11" customWidth="1"/>
    <col min="13062" max="13062" width="10.7109375" style="11" customWidth="1"/>
    <col min="13063" max="13068" width="11.42578125" style="11"/>
    <col min="13069" max="13069" width="14.42578125" style="11" customWidth="1"/>
    <col min="13070" max="13312" width="11.42578125" style="11"/>
    <col min="13313" max="13313" width="15.7109375" style="11" customWidth="1"/>
    <col min="13314" max="13314" width="35.7109375" style="11" customWidth="1"/>
    <col min="13315" max="13315" width="12.85546875" style="11" customWidth="1"/>
    <col min="13316" max="13316" width="13.28515625" style="11" customWidth="1"/>
    <col min="13317" max="13317" width="13.7109375" style="11" customWidth="1"/>
    <col min="13318" max="13318" width="10.7109375" style="11" customWidth="1"/>
    <col min="13319" max="13324" width="11.42578125" style="11"/>
    <col min="13325" max="13325" width="14.42578125" style="11" customWidth="1"/>
    <col min="13326" max="13568" width="11.42578125" style="11"/>
    <col min="13569" max="13569" width="15.7109375" style="11" customWidth="1"/>
    <col min="13570" max="13570" width="35.7109375" style="11" customWidth="1"/>
    <col min="13571" max="13571" width="12.85546875" style="11" customWidth="1"/>
    <col min="13572" max="13572" width="13.28515625" style="11" customWidth="1"/>
    <col min="13573" max="13573" width="13.7109375" style="11" customWidth="1"/>
    <col min="13574" max="13574" width="10.7109375" style="11" customWidth="1"/>
    <col min="13575" max="13580" width="11.42578125" style="11"/>
    <col min="13581" max="13581" width="14.42578125" style="11" customWidth="1"/>
    <col min="13582" max="13824" width="11.42578125" style="11"/>
    <col min="13825" max="13825" width="15.7109375" style="11" customWidth="1"/>
    <col min="13826" max="13826" width="35.7109375" style="11" customWidth="1"/>
    <col min="13827" max="13827" width="12.85546875" style="11" customWidth="1"/>
    <col min="13828" max="13828" width="13.28515625" style="11" customWidth="1"/>
    <col min="13829" max="13829" width="13.7109375" style="11" customWidth="1"/>
    <col min="13830" max="13830" width="10.7109375" style="11" customWidth="1"/>
    <col min="13831" max="13836" width="11.42578125" style="11"/>
    <col min="13837" max="13837" width="14.42578125" style="11" customWidth="1"/>
    <col min="13838" max="14080" width="11.42578125" style="11"/>
    <col min="14081" max="14081" width="15.7109375" style="11" customWidth="1"/>
    <col min="14082" max="14082" width="35.7109375" style="11" customWidth="1"/>
    <col min="14083" max="14083" width="12.85546875" style="11" customWidth="1"/>
    <col min="14084" max="14084" width="13.28515625" style="11" customWidth="1"/>
    <col min="14085" max="14085" width="13.7109375" style="11" customWidth="1"/>
    <col min="14086" max="14086" width="10.7109375" style="11" customWidth="1"/>
    <col min="14087" max="14092" width="11.42578125" style="11"/>
    <col min="14093" max="14093" width="14.42578125" style="11" customWidth="1"/>
    <col min="14094" max="14336" width="11.42578125" style="11"/>
    <col min="14337" max="14337" width="15.7109375" style="11" customWidth="1"/>
    <col min="14338" max="14338" width="35.7109375" style="11" customWidth="1"/>
    <col min="14339" max="14339" width="12.85546875" style="11" customWidth="1"/>
    <col min="14340" max="14340" width="13.28515625" style="11" customWidth="1"/>
    <col min="14341" max="14341" width="13.7109375" style="11" customWidth="1"/>
    <col min="14342" max="14342" width="10.7109375" style="11" customWidth="1"/>
    <col min="14343" max="14348" width="11.42578125" style="11"/>
    <col min="14349" max="14349" width="14.42578125" style="11" customWidth="1"/>
    <col min="14350" max="14592" width="11.42578125" style="11"/>
    <col min="14593" max="14593" width="15.7109375" style="11" customWidth="1"/>
    <col min="14594" max="14594" width="35.7109375" style="11" customWidth="1"/>
    <col min="14595" max="14595" width="12.85546875" style="11" customWidth="1"/>
    <col min="14596" max="14596" width="13.28515625" style="11" customWidth="1"/>
    <col min="14597" max="14597" width="13.7109375" style="11" customWidth="1"/>
    <col min="14598" max="14598" width="10.7109375" style="11" customWidth="1"/>
    <col min="14599" max="14604" width="11.42578125" style="11"/>
    <col min="14605" max="14605" width="14.42578125" style="11" customWidth="1"/>
    <col min="14606" max="14848" width="11.42578125" style="11"/>
    <col min="14849" max="14849" width="15.7109375" style="11" customWidth="1"/>
    <col min="14850" max="14850" width="35.7109375" style="11" customWidth="1"/>
    <col min="14851" max="14851" width="12.85546875" style="11" customWidth="1"/>
    <col min="14852" max="14852" width="13.28515625" style="11" customWidth="1"/>
    <col min="14853" max="14853" width="13.7109375" style="11" customWidth="1"/>
    <col min="14854" max="14854" width="10.7109375" style="11" customWidth="1"/>
    <col min="14855" max="14860" width="11.42578125" style="11"/>
    <col min="14861" max="14861" width="14.42578125" style="11" customWidth="1"/>
    <col min="14862" max="15104" width="11.42578125" style="11"/>
    <col min="15105" max="15105" width="15.7109375" style="11" customWidth="1"/>
    <col min="15106" max="15106" width="35.7109375" style="11" customWidth="1"/>
    <col min="15107" max="15107" width="12.85546875" style="11" customWidth="1"/>
    <col min="15108" max="15108" width="13.28515625" style="11" customWidth="1"/>
    <col min="15109" max="15109" width="13.7109375" style="11" customWidth="1"/>
    <col min="15110" max="15110" width="10.7109375" style="11" customWidth="1"/>
    <col min="15111" max="15116" width="11.42578125" style="11"/>
    <col min="15117" max="15117" width="14.42578125" style="11" customWidth="1"/>
    <col min="15118" max="15360" width="11.42578125" style="11"/>
    <col min="15361" max="15361" width="15.7109375" style="11" customWidth="1"/>
    <col min="15362" max="15362" width="35.7109375" style="11" customWidth="1"/>
    <col min="15363" max="15363" width="12.85546875" style="11" customWidth="1"/>
    <col min="15364" max="15364" width="13.28515625" style="11" customWidth="1"/>
    <col min="15365" max="15365" width="13.7109375" style="11" customWidth="1"/>
    <col min="15366" max="15366" width="10.7109375" style="11" customWidth="1"/>
    <col min="15367" max="15372" width="11.42578125" style="11"/>
    <col min="15373" max="15373" width="14.42578125" style="11" customWidth="1"/>
    <col min="15374" max="15616" width="11.42578125" style="11"/>
    <col min="15617" max="15617" width="15.7109375" style="11" customWidth="1"/>
    <col min="15618" max="15618" width="35.7109375" style="11" customWidth="1"/>
    <col min="15619" max="15619" width="12.85546875" style="11" customWidth="1"/>
    <col min="15620" max="15620" width="13.28515625" style="11" customWidth="1"/>
    <col min="15621" max="15621" width="13.7109375" style="11" customWidth="1"/>
    <col min="15622" max="15622" width="10.7109375" style="11" customWidth="1"/>
    <col min="15623" max="15628" width="11.42578125" style="11"/>
    <col min="15629" max="15629" width="14.42578125" style="11" customWidth="1"/>
    <col min="15630" max="15872" width="11.42578125" style="11"/>
    <col min="15873" max="15873" width="15.7109375" style="11" customWidth="1"/>
    <col min="15874" max="15874" width="35.7109375" style="11" customWidth="1"/>
    <col min="15875" max="15875" width="12.85546875" style="11" customWidth="1"/>
    <col min="15876" max="15876" width="13.28515625" style="11" customWidth="1"/>
    <col min="15877" max="15877" width="13.7109375" style="11" customWidth="1"/>
    <col min="15878" max="15878" width="10.7109375" style="11" customWidth="1"/>
    <col min="15879" max="15884" width="11.42578125" style="11"/>
    <col min="15885" max="15885" width="14.42578125" style="11" customWidth="1"/>
    <col min="15886" max="16128" width="11.42578125" style="11"/>
    <col min="16129" max="16129" width="15.7109375" style="11" customWidth="1"/>
    <col min="16130" max="16130" width="35.7109375" style="11" customWidth="1"/>
    <col min="16131" max="16131" width="12.85546875" style="11" customWidth="1"/>
    <col min="16132" max="16132" width="13.28515625" style="11" customWidth="1"/>
    <col min="16133" max="16133" width="13.7109375" style="11" customWidth="1"/>
    <col min="16134" max="16134" width="10.7109375" style="11" customWidth="1"/>
    <col min="16135" max="16140" width="11.42578125" style="11"/>
    <col min="16141" max="16141" width="14.42578125" style="11" customWidth="1"/>
    <col min="16142" max="16384" width="11.42578125" style="11"/>
  </cols>
  <sheetData>
    <row r="1" spans="2:7" ht="15" customHeight="1"/>
    <row r="2" spans="2:7" ht="15" customHeight="1"/>
    <row r="3" spans="2:7" ht="15" customHeight="1"/>
    <row r="4" spans="2:7" ht="15" customHeight="1"/>
    <row r="5" spans="2:7" ht="54" customHeight="1">
      <c r="B5" s="352" t="s">
        <v>301</v>
      </c>
      <c r="C5" s="352"/>
      <c r="D5" s="352"/>
      <c r="E5" s="352"/>
    </row>
    <row r="6" spans="2:7" ht="30" customHeight="1">
      <c r="B6" s="38" t="s">
        <v>157</v>
      </c>
      <c r="C6" s="91" t="str">
        <f>actualizaciones!A3</f>
        <v>acumulado julio 2010</v>
      </c>
      <c r="D6" s="91" t="str">
        <f>actualizaciones!A2</f>
        <v xml:space="preserve">acumulado julio 2011 </v>
      </c>
      <c r="E6" s="247" t="s">
        <v>296</v>
      </c>
    </row>
    <row r="7" spans="2:7" ht="15" customHeight="1">
      <c r="B7" s="301" t="s">
        <v>158</v>
      </c>
      <c r="C7" s="302"/>
      <c r="D7" s="302"/>
      <c r="E7" s="302"/>
      <c r="G7" s="2"/>
    </row>
    <row r="8" spans="2:7" ht="15" customHeight="1">
      <c r="B8" s="303" t="s">
        <v>297</v>
      </c>
      <c r="C8" s="299">
        <v>7.4466807543751008</v>
      </c>
      <c r="D8" s="299">
        <v>7.5660877125100914</v>
      </c>
      <c r="E8" s="296">
        <f>D8-C8</f>
        <v>0.11940695813499058</v>
      </c>
    </row>
    <row r="9" spans="2:7" ht="15" customHeight="1">
      <c r="B9" s="301" t="s">
        <v>160</v>
      </c>
      <c r="C9" s="259"/>
      <c r="D9" s="259"/>
      <c r="E9" s="300"/>
    </row>
    <row r="10" spans="2:7" ht="15" customHeight="1">
      <c r="B10" s="304" t="s">
        <v>161</v>
      </c>
      <c r="C10" s="305">
        <v>7.3144525342056204</v>
      </c>
      <c r="D10" s="305">
        <v>7.3913349083312179</v>
      </c>
      <c r="E10" s="306">
        <f>D10-C10</f>
        <v>7.6882374125597508E-2</v>
      </c>
    </row>
    <row r="11" spans="2:7" ht="15" customHeight="1">
      <c r="B11" s="307" t="s">
        <v>162</v>
      </c>
      <c r="C11" s="37">
        <v>7.3756549726970864</v>
      </c>
      <c r="D11" s="37">
        <v>7.5181670737664872</v>
      </c>
      <c r="E11" s="298">
        <f>D11-C11</f>
        <v>0.14251210106940082</v>
      </c>
    </row>
    <row r="12" spans="2:7" ht="15" customHeight="1">
      <c r="B12" s="307" t="s">
        <v>163</v>
      </c>
      <c r="C12" s="37">
        <v>7.4322975889355583</v>
      </c>
      <c r="D12" s="37">
        <v>7.7340138448902964</v>
      </c>
      <c r="E12" s="298">
        <f>D12-C12</f>
        <v>0.30171625595473817</v>
      </c>
    </row>
    <row r="13" spans="2:7" ht="15" customHeight="1">
      <c r="B13" s="307" t="s">
        <v>164</v>
      </c>
      <c r="C13" s="37">
        <v>3.9014183155314304</v>
      </c>
      <c r="D13" s="37">
        <v>2.0512936904221517</v>
      </c>
      <c r="E13" s="298">
        <f>D13-C13</f>
        <v>-1.8501246251092787</v>
      </c>
    </row>
    <row r="14" spans="2:7" ht="15" customHeight="1">
      <c r="B14" s="301" t="s">
        <v>165</v>
      </c>
      <c r="C14" s="259"/>
      <c r="D14" s="259"/>
      <c r="E14" s="300"/>
    </row>
    <row r="15" spans="2:7" ht="15" customHeight="1">
      <c r="B15" s="304" t="s">
        <v>166</v>
      </c>
      <c r="C15" s="305">
        <v>7.7342952665845504</v>
      </c>
      <c r="D15" s="305">
        <v>8.0482205702793941</v>
      </c>
      <c r="E15" s="306">
        <f>D15-C15</f>
        <v>0.31392530369484373</v>
      </c>
    </row>
    <row r="16" spans="2:7" ht="15" customHeight="1">
      <c r="B16" s="334" t="s">
        <v>302</v>
      </c>
      <c r="C16" s="334"/>
      <c r="D16" s="334"/>
      <c r="E16" s="334"/>
    </row>
    <row r="17" spans="2:12" ht="15" customHeight="1" thickBot="1"/>
    <row r="18" spans="2:12" ht="30" customHeight="1" thickBot="1">
      <c r="E18" s="71" t="s">
        <v>98</v>
      </c>
    </row>
    <row r="25" spans="2:12">
      <c r="B25" s="49"/>
      <c r="C25" s="49"/>
      <c r="D25" s="49"/>
      <c r="E25" s="49"/>
      <c r="F25" s="49"/>
      <c r="G25" s="49"/>
      <c r="H25" s="49"/>
      <c r="I25" s="49"/>
      <c r="J25" s="49"/>
      <c r="K25" s="49"/>
      <c r="L25" s="49"/>
    </row>
  </sheetData>
  <mergeCells count="2">
    <mergeCell ref="B5:E5"/>
    <mergeCell ref="B16:E16"/>
  </mergeCells>
  <hyperlinks>
    <hyperlink ref="E18" location="'Gráfica EM tipología'!A1" tooltip="Ir a gráfica" display="Gráfica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2" fitToHeight="2" orientation="landscape" r:id="rId1"/>
  <headerFooter scaleWithDoc="0">
    <oddHeader>&amp;L&amp;G&amp;RTurismo en Cifras (acumulado julio 2011)</oddHeader>
    <oddFooter>&amp;CTurismo de Tenerife</oddFooter>
  </headerFooter>
  <colBreaks count="1" manualBreakCount="1">
    <brk id="5" max="1048575" man="1"/>
  </colBreaks>
  <drawing r:id="rId2"/>
  <legacyDrawingHF r:id="rId3"/>
</worksheet>
</file>

<file path=xl/worksheets/sheet66.xml><?xml version="1.0" encoding="utf-8"?>
<worksheet xmlns="http://schemas.openxmlformats.org/spreadsheetml/2006/main" xmlns:r="http://schemas.openxmlformats.org/officeDocument/2006/relationships">
  <sheetPr codeName="Hoja32">
    <tabColor rgb="FF000099"/>
    <pageSetUpPr autoPageBreaks="0" fitToPage="1"/>
  </sheetPr>
  <dimension ref="B1:L28"/>
  <sheetViews>
    <sheetView showGridLines="0" showRowColHeaders="0" showOutlineSymbols="0" zoomScaleNormal="100" workbookViewId="0">
      <selection activeCell="B2" sqref="B2"/>
    </sheetView>
  </sheetViews>
  <sheetFormatPr baseColWidth="10" defaultRowHeight="12.75"/>
  <cols>
    <col min="1" max="1" width="15.7109375" style="2" customWidth="1"/>
    <col min="2" max="256" width="11.42578125" style="2"/>
    <col min="257" max="257" width="15.7109375" style="2" customWidth="1"/>
    <col min="258" max="512" width="11.42578125" style="2"/>
    <col min="513" max="513" width="15.7109375" style="2" customWidth="1"/>
    <col min="514" max="768" width="11.42578125" style="2"/>
    <col min="769" max="769" width="15.7109375" style="2" customWidth="1"/>
    <col min="770" max="1024" width="11.42578125" style="2"/>
    <col min="1025" max="1025" width="15.7109375" style="2" customWidth="1"/>
    <col min="1026" max="1280" width="11.42578125" style="2"/>
    <col min="1281" max="1281" width="15.7109375" style="2" customWidth="1"/>
    <col min="1282" max="1536" width="11.42578125" style="2"/>
    <col min="1537" max="1537" width="15.7109375" style="2" customWidth="1"/>
    <col min="1538" max="1792" width="11.42578125" style="2"/>
    <col min="1793" max="1793" width="15.7109375" style="2" customWidth="1"/>
    <col min="1794" max="2048" width="11.42578125" style="2"/>
    <col min="2049" max="2049" width="15.7109375" style="2" customWidth="1"/>
    <col min="2050" max="2304" width="11.42578125" style="2"/>
    <col min="2305" max="2305" width="15.7109375" style="2" customWidth="1"/>
    <col min="2306" max="2560" width="11.42578125" style="2"/>
    <col min="2561" max="2561" width="15.7109375" style="2" customWidth="1"/>
    <col min="2562" max="2816" width="11.42578125" style="2"/>
    <col min="2817" max="2817" width="15.7109375" style="2" customWidth="1"/>
    <col min="2818" max="3072" width="11.42578125" style="2"/>
    <col min="3073" max="3073" width="15.7109375" style="2" customWidth="1"/>
    <col min="3074" max="3328" width="11.42578125" style="2"/>
    <col min="3329" max="3329" width="15.7109375" style="2" customWidth="1"/>
    <col min="3330" max="3584" width="11.42578125" style="2"/>
    <col min="3585" max="3585" width="15.7109375" style="2" customWidth="1"/>
    <col min="3586" max="3840" width="11.42578125" style="2"/>
    <col min="3841" max="3841" width="15.7109375" style="2" customWidth="1"/>
    <col min="3842" max="4096" width="11.42578125" style="2"/>
    <col min="4097" max="4097" width="15.7109375" style="2" customWidth="1"/>
    <col min="4098" max="4352" width="11.42578125" style="2"/>
    <col min="4353" max="4353" width="15.7109375" style="2" customWidth="1"/>
    <col min="4354" max="4608" width="11.42578125" style="2"/>
    <col min="4609" max="4609" width="15.7109375" style="2" customWidth="1"/>
    <col min="4610" max="4864" width="11.42578125" style="2"/>
    <col min="4865" max="4865" width="15.7109375" style="2" customWidth="1"/>
    <col min="4866" max="5120" width="11.42578125" style="2"/>
    <col min="5121" max="5121" width="15.7109375" style="2" customWidth="1"/>
    <col min="5122" max="5376" width="11.42578125" style="2"/>
    <col min="5377" max="5377" width="15.7109375" style="2" customWidth="1"/>
    <col min="5378" max="5632" width="11.42578125" style="2"/>
    <col min="5633" max="5633" width="15.7109375" style="2" customWidth="1"/>
    <col min="5634" max="5888" width="11.42578125" style="2"/>
    <col min="5889" max="5889" width="15.7109375" style="2" customWidth="1"/>
    <col min="5890" max="6144" width="11.42578125" style="2"/>
    <col min="6145" max="6145" width="15.7109375" style="2" customWidth="1"/>
    <col min="6146" max="6400" width="11.42578125" style="2"/>
    <col min="6401" max="6401" width="15.7109375" style="2" customWidth="1"/>
    <col min="6402" max="6656" width="11.42578125" style="2"/>
    <col min="6657" max="6657" width="15.7109375" style="2" customWidth="1"/>
    <col min="6658" max="6912" width="11.42578125" style="2"/>
    <col min="6913" max="6913" width="15.7109375" style="2" customWidth="1"/>
    <col min="6914" max="7168" width="11.42578125" style="2"/>
    <col min="7169" max="7169" width="15.7109375" style="2" customWidth="1"/>
    <col min="7170" max="7424" width="11.42578125" style="2"/>
    <col min="7425" max="7425" width="15.7109375" style="2" customWidth="1"/>
    <col min="7426" max="7680" width="11.42578125" style="2"/>
    <col min="7681" max="7681" width="15.7109375" style="2" customWidth="1"/>
    <col min="7682" max="7936" width="11.42578125" style="2"/>
    <col min="7937" max="7937" width="15.7109375" style="2" customWidth="1"/>
    <col min="7938" max="8192" width="11.42578125" style="2"/>
    <col min="8193" max="8193" width="15.7109375" style="2" customWidth="1"/>
    <col min="8194" max="8448" width="11.42578125" style="2"/>
    <col min="8449" max="8449" width="15.7109375" style="2" customWidth="1"/>
    <col min="8450" max="8704" width="11.42578125" style="2"/>
    <col min="8705" max="8705" width="15.7109375" style="2" customWidth="1"/>
    <col min="8706" max="8960" width="11.42578125" style="2"/>
    <col min="8961" max="8961" width="15.7109375" style="2" customWidth="1"/>
    <col min="8962" max="9216" width="11.42578125" style="2"/>
    <col min="9217" max="9217" width="15.7109375" style="2" customWidth="1"/>
    <col min="9218" max="9472" width="11.42578125" style="2"/>
    <col min="9473" max="9473" width="15.7109375" style="2" customWidth="1"/>
    <col min="9474" max="9728" width="11.42578125" style="2"/>
    <col min="9729" max="9729" width="15.7109375" style="2" customWidth="1"/>
    <col min="9730" max="9984" width="11.42578125" style="2"/>
    <col min="9985" max="9985" width="15.7109375" style="2" customWidth="1"/>
    <col min="9986" max="10240" width="11.42578125" style="2"/>
    <col min="10241" max="10241" width="15.7109375" style="2" customWidth="1"/>
    <col min="10242" max="10496" width="11.42578125" style="2"/>
    <col min="10497" max="10497" width="15.7109375" style="2" customWidth="1"/>
    <col min="10498" max="10752" width="11.42578125" style="2"/>
    <col min="10753" max="10753" width="15.7109375" style="2" customWidth="1"/>
    <col min="10754" max="11008" width="11.42578125" style="2"/>
    <col min="11009" max="11009" width="15.7109375" style="2" customWidth="1"/>
    <col min="11010" max="11264" width="11.42578125" style="2"/>
    <col min="11265" max="11265" width="15.7109375" style="2" customWidth="1"/>
    <col min="11266" max="11520" width="11.42578125" style="2"/>
    <col min="11521" max="11521" width="15.7109375" style="2" customWidth="1"/>
    <col min="11522" max="11776" width="11.42578125" style="2"/>
    <col min="11777" max="11777" width="15.7109375" style="2" customWidth="1"/>
    <col min="11778" max="12032" width="11.42578125" style="2"/>
    <col min="12033" max="12033" width="15.7109375" style="2" customWidth="1"/>
    <col min="12034" max="12288" width="11.42578125" style="2"/>
    <col min="12289" max="12289" width="15.7109375" style="2" customWidth="1"/>
    <col min="12290" max="12544" width="11.42578125" style="2"/>
    <col min="12545" max="12545" width="15.7109375" style="2" customWidth="1"/>
    <col min="12546" max="12800" width="11.42578125" style="2"/>
    <col min="12801" max="12801" width="15.7109375" style="2" customWidth="1"/>
    <col min="12802" max="13056" width="11.42578125" style="2"/>
    <col min="13057" max="13057" width="15.7109375" style="2" customWidth="1"/>
    <col min="13058" max="13312" width="11.42578125" style="2"/>
    <col min="13313" max="13313" width="15.7109375" style="2" customWidth="1"/>
    <col min="13314" max="13568" width="11.42578125" style="2"/>
    <col min="13569" max="13569" width="15.7109375" style="2" customWidth="1"/>
    <col min="13570" max="13824" width="11.42578125" style="2"/>
    <col min="13825" max="13825" width="15.7109375" style="2" customWidth="1"/>
    <col min="13826" max="14080" width="11.42578125" style="2"/>
    <col min="14081" max="14081" width="15.7109375" style="2" customWidth="1"/>
    <col min="14082" max="14336" width="11.42578125" style="2"/>
    <col min="14337" max="14337" width="15.7109375" style="2" customWidth="1"/>
    <col min="14338" max="14592" width="11.42578125" style="2"/>
    <col min="14593" max="14593" width="15.7109375" style="2" customWidth="1"/>
    <col min="14594" max="14848" width="11.42578125" style="2"/>
    <col min="14849" max="14849" width="15.7109375" style="2" customWidth="1"/>
    <col min="14850" max="15104" width="11.42578125" style="2"/>
    <col min="15105" max="15105" width="15.7109375" style="2" customWidth="1"/>
    <col min="15106" max="15360" width="11.42578125" style="2"/>
    <col min="15361" max="15361" width="15.7109375" style="2" customWidth="1"/>
    <col min="15362" max="15616" width="11.42578125" style="2"/>
    <col min="15617" max="15617" width="15.7109375" style="2" customWidth="1"/>
    <col min="15618" max="15872" width="11.42578125" style="2"/>
    <col min="15873" max="15873" width="15.7109375" style="2" customWidth="1"/>
    <col min="15874" max="16128" width="11.42578125" style="2"/>
    <col min="16129" max="16129" width="15.7109375" style="2" customWidth="1"/>
    <col min="16130" max="16384" width="11.42578125" style="2"/>
  </cols>
  <sheetData>
    <row r="1" ht="15" customHeight="1"/>
    <row r="2" ht="15" customHeight="1"/>
    <row r="3" ht="15" customHeight="1"/>
    <row r="4" ht="15" customHeight="1"/>
    <row r="26" spans="2:12" ht="20.25" customHeight="1"/>
    <row r="27" spans="2:12" ht="15" customHeight="1" thickBot="1"/>
    <row r="28" spans="2:12" ht="30" customHeight="1" thickBot="1">
      <c r="B28" s="20"/>
      <c r="C28" s="20"/>
      <c r="D28" s="20"/>
      <c r="E28" s="20"/>
      <c r="F28" s="20"/>
      <c r="G28" s="20"/>
      <c r="H28" s="20"/>
      <c r="I28" s="71" t="s">
        <v>100</v>
      </c>
      <c r="J28" s="20"/>
      <c r="K28" s="20"/>
      <c r="L28" s="20"/>
    </row>
  </sheetData>
  <hyperlinks>
    <hyperlink ref="I28" location="'EM tipología y categoría'!A1" tooltip="Ir a tabla" display="Tabla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2" fitToHeight="2" orientation="landscape" r:id="rId1"/>
  <headerFooter scaleWithDoc="0">
    <oddHeader>&amp;L&amp;G&amp;RTurismo en Cifras (acumulado julio 2011)</oddHeader>
    <oddFooter>&amp;CTurismo de Tenerife</oddFooter>
  </headerFooter>
  <drawing r:id="rId2"/>
  <legacyDrawingHF r:id="rId3"/>
</worksheet>
</file>

<file path=xl/worksheets/sheet67.xml><?xml version="1.0" encoding="utf-8"?>
<worksheet xmlns="http://schemas.openxmlformats.org/spreadsheetml/2006/main" xmlns:r="http://schemas.openxmlformats.org/officeDocument/2006/relationships">
  <sheetPr codeName="Hoja207">
    <tabColor rgb="FF000099"/>
    <pageSetUpPr fitToPage="1"/>
  </sheetPr>
  <dimension ref="B1:L80"/>
  <sheetViews>
    <sheetView showGridLines="0" showRowColHeaders="0" zoomScaleNormal="100" workbookViewId="0">
      <selection activeCell="B2" sqref="B2"/>
    </sheetView>
  </sheetViews>
  <sheetFormatPr baseColWidth="10" defaultRowHeight="12.75" outlineLevelRow="1"/>
  <cols>
    <col min="1" max="1" width="15.7109375" style="230" customWidth="1"/>
    <col min="2" max="2" width="13" style="230" customWidth="1"/>
    <col min="3" max="6" width="10.7109375" style="230" customWidth="1"/>
    <col min="7" max="18" width="11" style="230" customWidth="1"/>
    <col min="19" max="21" width="10.42578125" style="230" customWidth="1"/>
    <col min="22" max="25" width="9.28515625" style="230" customWidth="1"/>
    <col min="26" max="37" width="7.28515625" style="230" customWidth="1"/>
    <col min="38" max="38" width="11.5703125" style="230" bestFit="1" customWidth="1"/>
    <col min="39" max="258" width="11.42578125" style="230"/>
    <col min="259" max="259" width="13.7109375" style="230" customWidth="1"/>
    <col min="260" max="260" width="12.140625" style="230" customWidth="1"/>
    <col min="261" max="274" width="11" style="230" customWidth="1"/>
    <col min="275" max="277" width="10.42578125" style="230" customWidth="1"/>
    <col min="278" max="279" width="7.28515625" style="230" customWidth="1"/>
    <col min="280" max="280" width="7.85546875" style="230" bestFit="1" customWidth="1"/>
    <col min="281" max="293" width="7.28515625" style="230" customWidth="1"/>
    <col min="294" max="294" width="11.5703125" style="230" bestFit="1" customWidth="1"/>
    <col min="295" max="514" width="11.42578125" style="230"/>
    <col min="515" max="515" width="13.7109375" style="230" customWidth="1"/>
    <col min="516" max="516" width="12.140625" style="230" customWidth="1"/>
    <col min="517" max="530" width="11" style="230" customWidth="1"/>
    <col min="531" max="533" width="10.42578125" style="230" customWidth="1"/>
    <col min="534" max="535" width="7.28515625" style="230" customWidth="1"/>
    <col min="536" max="536" width="7.85546875" style="230" bestFit="1" customWidth="1"/>
    <col min="537" max="549" width="7.28515625" style="230" customWidth="1"/>
    <col min="550" max="550" width="11.5703125" style="230" bestFit="1" customWidth="1"/>
    <col min="551" max="770" width="11.42578125" style="230"/>
    <col min="771" max="771" width="13.7109375" style="230" customWidth="1"/>
    <col min="772" max="772" width="12.140625" style="230" customWidth="1"/>
    <col min="773" max="786" width="11" style="230" customWidth="1"/>
    <col min="787" max="789" width="10.42578125" style="230" customWidth="1"/>
    <col min="790" max="791" width="7.28515625" style="230" customWidth="1"/>
    <col min="792" max="792" width="7.85546875" style="230" bestFit="1" customWidth="1"/>
    <col min="793" max="805" width="7.28515625" style="230" customWidth="1"/>
    <col min="806" max="806" width="11.5703125" style="230" bestFit="1" customWidth="1"/>
    <col min="807" max="1026" width="11.42578125" style="230"/>
    <col min="1027" max="1027" width="13.7109375" style="230" customWidth="1"/>
    <col min="1028" max="1028" width="12.140625" style="230" customWidth="1"/>
    <col min="1029" max="1042" width="11" style="230" customWidth="1"/>
    <col min="1043" max="1045" width="10.42578125" style="230" customWidth="1"/>
    <col min="1046" max="1047" width="7.28515625" style="230" customWidth="1"/>
    <col min="1048" max="1048" width="7.85546875" style="230" bestFit="1" customWidth="1"/>
    <col min="1049" max="1061" width="7.28515625" style="230" customWidth="1"/>
    <col min="1062" max="1062" width="11.5703125" style="230" bestFit="1" customWidth="1"/>
    <col min="1063" max="1282" width="11.42578125" style="230"/>
    <col min="1283" max="1283" width="13.7109375" style="230" customWidth="1"/>
    <col min="1284" max="1284" width="12.140625" style="230" customWidth="1"/>
    <col min="1285" max="1298" width="11" style="230" customWidth="1"/>
    <col min="1299" max="1301" width="10.42578125" style="230" customWidth="1"/>
    <col min="1302" max="1303" width="7.28515625" style="230" customWidth="1"/>
    <col min="1304" max="1304" width="7.85546875" style="230" bestFit="1" customWidth="1"/>
    <col min="1305" max="1317" width="7.28515625" style="230" customWidth="1"/>
    <col min="1318" max="1318" width="11.5703125" style="230" bestFit="1" customWidth="1"/>
    <col min="1319" max="1538" width="11.42578125" style="230"/>
    <col min="1539" max="1539" width="13.7109375" style="230" customWidth="1"/>
    <col min="1540" max="1540" width="12.140625" style="230" customWidth="1"/>
    <col min="1541" max="1554" width="11" style="230" customWidth="1"/>
    <col min="1555" max="1557" width="10.42578125" style="230" customWidth="1"/>
    <col min="1558" max="1559" width="7.28515625" style="230" customWidth="1"/>
    <col min="1560" max="1560" width="7.85546875" style="230" bestFit="1" customWidth="1"/>
    <col min="1561" max="1573" width="7.28515625" style="230" customWidth="1"/>
    <col min="1574" max="1574" width="11.5703125" style="230" bestFit="1" customWidth="1"/>
    <col min="1575" max="1794" width="11.42578125" style="230"/>
    <col min="1795" max="1795" width="13.7109375" style="230" customWidth="1"/>
    <col min="1796" max="1796" width="12.140625" style="230" customWidth="1"/>
    <col min="1797" max="1810" width="11" style="230" customWidth="1"/>
    <col min="1811" max="1813" width="10.42578125" style="230" customWidth="1"/>
    <col min="1814" max="1815" width="7.28515625" style="230" customWidth="1"/>
    <col min="1816" max="1816" width="7.85546875" style="230" bestFit="1" customWidth="1"/>
    <col min="1817" max="1829" width="7.28515625" style="230" customWidth="1"/>
    <col min="1830" max="1830" width="11.5703125" style="230" bestFit="1" customWidth="1"/>
    <col min="1831" max="2050" width="11.42578125" style="230"/>
    <col min="2051" max="2051" width="13.7109375" style="230" customWidth="1"/>
    <col min="2052" max="2052" width="12.140625" style="230" customWidth="1"/>
    <col min="2053" max="2066" width="11" style="230" customWidth="1"/>
    <col min="2067" max="2069" width="10.42578125" style="230" customWidth="1"/>
    <col min="2070" max="2071" width="7.28515625" style="230" customWidth="1"/>
    <col min="2072" max="2072" width="7.85546875" style="230" bestFit="1" customWidth="1"/>
    <col min="2073" max="2085" width="7.28515625" style="230" customWidth="1"/>
    <col min="2086" max="2086" width="11.5703125" style="230" bestFit="1" customWidth="1"/>
    <col min="2087" max="2306" width="11.42578125" style="230"/>
    <col min="2307" max="2307" width="13.7109375" style="230" customWidth="1"/>
    <col min="2308" max="2308" width="12.140625" style="230" customWidth="1"/>
    <col min="2309" max="2322" width="11" style="230" customWidth="1"/>
    <col min="2323" max="2325" width="10.42578125" style="230" customWidth="1"/>
    <col min="2326" max="2327" width="7.28515625" style="230" customWidth="1"/>
    <col min="2328" max="2328" width="7.85546875" style="230" bestFit="1" customWidth="1"/>
    <col min="2329" max="2341" width="7.28515625" style="230" customWidth="1"/>
    <col min="2342" max="2342" width="11.5703125" style="230" bestFit="1" customWidth="1"/>
    <col min="2343" max="2562" width="11.42578125" style="230"/>
    <col min="2563" max="2563" width="13.7109375" style="230" customWidth="1"/>
    <col min="2564" max="2564" width="12.140625" style="230" customWidth="1"/>
    <col min="2565" max="2578" width="11" style="230" customWidth="1"/>
    <col min="2579" max="2581" width="10.42578125" style="230" customWidth="1"/>
    <col min="2582" max="2583" width="7.28515625" style="230" customWidth="1"/>
    <col min="2584" max="2584" width="7.85546875" style="230" bestFit="1" customWidth="1"/>
    <col min="2585" max="2597" width="7.28515625" style="230" customWidth="1"/>
    <col min="2598" max="2598" width="11.5703125" style="230" bestFit="1" customWidth="1"/>
    <col min="2599" max="2818" width="11.42578125" style="230"/>
    <col min="2819" max="2819" width="13.7109375" style="230" customWidth="1"/>
    <col min="2820" max="2820" width="12.140625" style="230" customWidth="1"/>
    <col min="2821" max="2834" width="11" style="230" customWidth="1"/>
    <col min="2835" max="2837" width="10.42578125" style="230" customWidth="1"/>
    <col min="2838" max="2839" width="7.28515625" style="230" customWidth="1"/>
    <col min="2840" max="2840" width="7.85546875" style="230" bestFit="1" customWidth="1"/>
    <col min="2841" max="2853" width="7.28515625" style="230" customWidth="1"/>
    <col min="2854" max="2854" width="11.5703125" style="230" bestFit="1" customWidth="1"/>
    <col min="2855" max="3074" width="11.42578125" style="230"/>
    <col min="3075" max="3075" width="13.7109375" style="230" customWidth="1"/>
    <col min="3076" max="3076" width="12.140625" style="230" customWidth="1"/>
    <col min="3077" max="3090" width="11" style="230" customWidth="1"/>
    <col min="3091" max="3093" width="10.42578125" style="230" customWidth="1"/>
    <col min="3094" max="3095" width="7.28515625" style="230" customWidth="1"/>
    <col min="3096" max="3096" width="7.85546875" style="230" bestFit="1" customWidth="1"/>
    <col min="3097" max="3109" width="7.28515625" style="230" customWidth="1"/>
    <col min="3110" max="3110" width="11.5703125" style="230" bestFit="1" customWidth="1"/>
    <col min="3111" max="3330" width="11.42578125" style="230"/>
    <col min="3331" max="3331" width="13.7109375" style="230" customWidth="1"/>
    <col min="3332" max="3332" width="12.140625" style="230" customWidth="1"/>
    <col min="3333" max="3346" width="11" style="230" customWidth="1"/>
    <col min="3347" max="3349" width="10.42578125" style="230" customWidth="1"/>
    <col min="3350" max="3351" width="7.28515625" style="230" customWidth="1"/>
    <col min="3352" max="3352" width="7.85546875" style="230" bestFit="1" customWidth="1"/>
    <col min="3353" max="3365" width="7.28515625" style="230" customWidth="1"/>
    <col min="3366" max="3366" width="11.5703125" style="230" bestFit="1" customWidth="1"/>
    <col min="3367" max="3586" width="11.42578125" style="230"/>
    <col min="3587" max="3587" width="13.7109375" style="230" customWidth="1"/>
    <col min="3588" max="3588" width="12.140625" style="230" customWidth="1"/>
    <col min="3589" max="3602" width="11" style="230" customWidth="1"/>
    <col min="3603" max="3605" width="10.42578125" style="230" customWidth="1"/>
    <col min="3606" max="3607" width="7.28515625" style="230" customWidth="1"/>
    <col min="3608" max="3608" width="7.85546875" style="230" bestFit="1" customWidth="1"/>
    <col min="3609" max="3621" width="7.28515625" style="230" customWidth="1"/>
    <col min="3622" max="3622" width="11.5703125" style="230" bestFit="1" customWidth="1"/>
    <col min="3623" max="3842" width="11.42578125" style="230"/>
    <col min="3843" max="3843" width="13.7109375" style="230" customWidth="1"/>
    <col min="3844" max="3844" width="12.140625" style="230" customWidth="1"/>
    <col min="3845" max="3858" width="11" style="230" customWidth="1"/>
    <col min="3859" max="3861" width="10.42578125" style="230" customWidth="1"/>
    <col min="3862" max="3863" width="7.28515625" style="230" customWidth="1"/>
    <col min="3864" max="3864" width="7.85546875" style="230" bestFit="1" customWidth="1"/>
    <col min="3865" max="3877" width="7.28515625" style="230" customWidth="1"/>
    <col min="3878" max="3878" width="11.5703125" style="230" bestFit="1" customWidth="1"/>
    <col min="3879" max="4098" width="11.42578125" style="230"/>
    <col min="4099" max="4099" width="13.7109375" style="230" customWidth="1"/>
    <col min="4100" max="4100" width="12.140625" style="230" customWidth="1"/>
    <col min="4101" max="4114" width="11" style="230" customWidth="1"/>
    <col min="4115" max="4117" width="10.42578125" style="230" customWidth="1"/>
    <col min="4118" max="4119" width="7.28515625" style="230" customWidth="1"/>
    <col min="4120" max="4120" width="7.85546875" style="230" bestFit="1" customWidth="1"/>
    <col min="4121" max="4133" width="7.28515625" style="230" customWidth="1"/>
    <col min="4134" max="4134" width="11.5703125" style="230" bestFit="1" customWidth="1"/>
    <col min="4135" max="4354" width="11.42578125" style="230"/>
    <col min="4355" max="4355" width="13.7109375" style="230" customWidth="1"/>
    <col min="4356" max="4356" width="12.140625" style="230" customWidth="1"/>
    <col min="4357" max="4370" width="11" style="230" customWidth="1"/>
    <col min="4371" max="4373" width="10.42578125" style="230" customWidth="1"/>
    <col min="4374" max="4375" width="7.28515625" style="230" customWidth="1"/>
    <col min="4376" max="4376" width="7.85546875" style="230" bestFit="1" customWidth="1"/>
    <col min="4377" max="4389" width="7.28515625" style="230" customWidth="1"/>
    <col min="4390" max="4390" width="11.5703125" style="230" bestFit="1" customWidth="1"/>
    <col min="4391" max="4610" width="11.42578125" style="230"/>
    <col min="4611" max="4611" width="13.7109375" style="230" customWidth="1"/>
    <col min="4612" max="4612" width="12.140625" style="230" customWidth="1"/>
    <col min="4613" max="4626" width="11" style="230" customWidth="1"/>
    <col min="4627" max="4629" width="10.42578125" style="230" customWidth="1"/>
    <col min="4630" max="4631" width="7.28515625" style="230" customWidth="1"/>
    <col min="4632" max="4632" width="7.85546875" style="230" bestFit="1" customWidth="1"/>
    <col min="4633" max="4645" width="7.28515625" style="230" customWidth="1"/>
    <col min="4646" max="4646" width="11.5703125" style="230" bestFit="1" customWidth="1"/>
    <col min="4647" max="4866" width="11.42578125" style="230"/>
    <col min="4867" max="4867" width="13.7109375" style="230" customWidth="1"/>
    <col min="4868" max="4868" width="12.140625" style="230" customWidth="1"/>
    <col min="4869" max="4882" width="11" style="230" customWidth="1"/>
    <col min="4883" max="4885" width="10.42578125" style="230" customWidth="1"/>
    <col min="4886" max="4887" width="7.28515625" style="230" customWidth="1"/>
    <col min="4888" max="4888" width="7.85546875" style="230" bestFit="1" customWidth="1"/>
    <col min="4889" max="4901" width="7.28515625" style="230" customWidth="1"/>
    <col min="4902" max="4902" width="11.5703125" style="230" bestFit="1" customWidth="1"/>
    <col min="4903" max="5122" width="11.42578125" style="230"/>
    <col min="5123" max="5123" width="13.7109375" style="230" customWidth="1"/>
    <col min="5124" max="5124" width="12.140625" style="230" customWidth="1"/>
    <col min="5125" max="5138" width="11" style="230" customWidth="1"/>
    <col min="5139" max="5141" width="10.42578125" style="230" customWidth="1"/>
    <col min="5142" max="5143" width="7.28515625" style="230" customWidth="1"/>
    <col min="5144" max="5144" width="7.85546875" style="230" bestFit="1" customWidth="1"/>
    <col min="5145" max="5157" width="7.28515625" style="230" customWidth="1"/>
    <col min="5158" max="5158" width="11.5703125" style="230" bestFit="1" customWidth="1"/>
    <col min="5159" max="5378" width="11.42578125" style="230"/>
    <col min="5379" max="5379" width="13.7109375" style="230" customWidth="1"/>
    <col min="5380" max="5380" width="12.140625" style="230" customWidth="1"/>
    <col min="5381" max="5394" width="11" style="230" customWidth="1"/>
    <col min="5395" max="5397" width="10.42578125" style="230" customWidth="1"/>
    <col min="5398" max="5399" width="7.28515625" style="230" customWidth="1"/>
    <col min="5400" max="5400" width="7.85546875" style="230" bestFit="1" customWidth="1"/>
    <col min="5401" max="5413" width="7.28515625" style="230" customWidth="1"/>
    <col min="5414" max="5414" width="11.5703125" style="230" bestFit="1" customWidth="1"/>
    <col min="5415" max="5634" width="11.42578125" style="230"/>
    <col min="5635" max="5635" width="13.7109375" style="230" customWidth="1"/>
    <col min="5636" max="5636" width="12.140625" style="230" customWidth="1"/>
    <col min="5637" max="5650" width="11" style="230" customWidth="1"/>
    <col min="5651" max="5653" width="10.42578125" style="230" customWidth="1"/>
    <col min="5654" max="5655" width="7.28515625" style="230" customWidth="1"/>
    <col min="5656" max="5656" width="7.85546875" style="230" bestFit="1" customWidth="1"/>
    <col min="5657" max="5669" width="7.28515625" style="230" customWidth="1"/>
    <col min="5670" max="5670" width="11.5703125" style="230" bestFit="1" customWidth="1"/>
    <col min="5671" max="5890" width="11.42578125" style="230"/>
    <col min="5891" max="5891" width="13.7109375" style="230" customWidth="1"/>
    <col min="5892" max="5892" width="12.140625" style="230" customWidth="1"/>
    <col min="5893" max="5906" width="11" style="230" customWidth="1"/>
    <col min="5907" max="5909" width="10.42578125" style="230" customWidth="1"/>
    <col min="5910" max="5911" width="7.28515625" style="230" customWidth="1"/>
    <col min="5912" max="5912" width="7.85546875" style="230" bestFit="1" customWidth="1"/>
    <col min="5913" max="5925" width="7.28515625" style="230" customWidth="1"/>
    <col min="5926" max="5926" width="11.5703125" style="230" bestFit="1" customWidth="1"/>
    <col min="5927" max="6146" width="11.42578125" style="230"/>
    <col min="6147" max="6147" width="13.7109375" style="230" customWidth="1"/>
    <col min="6148" max="6148" width="12.140625" style="230" customWidth="1"/>
    <col min="6149" max="6162" width="11" style="230" customWidth="1"/>
    <col min="6163" max="6165" width="10.42578125" style="230" customWidth="1"/>
    <col min="6166" max="6167" width="7.28515625" style="230" customWidth="1"/>
    <col min="6168" max="6168" width="7.85546875" style="230" bestFit="1" customWidth="1"/>
    <col min="6169" max="6181" width="7.28515625" style="230" customWidth="1"/>
    <col min="6182" max="6182" width="11.5703125" style="230" bestFit="1" customWidth="1"/>
    <col min="6183" max="6402" width="11.42578125" style="230"/>
    <col min="6403" max="6403" width="13.7109375" style="230" customWidth="1"/>
    <col min="6404" max="6404" width="12.140625" style="230" customWidth="1"/>
    <col min="6405" max="6418" width="11" style="230" customWidth="1"/>
    <col min="6419" max="6421" width="10.42578125" style="230" customWidth="1"/>
    <col min="6422" max="6423" width="7.28515625" style="230" customWidth="1"/>
    <col min="6424" max="6424" width="7.85546875" style="230" bestFit="1" customWidth="1"/>
    <col min="6425" max="6437" width="7.28515625" style="230" customWidth="1"/>
    <col min="6438" max="6438" width="11.5703125" style="230" bestFit="1" customWidth="1"/>
    <col min="6439" max="6658" width="11.42578125" style="230"/>
    <col min="6659" max="6659" width="13.7109375" style="230" customWidth="1"/>
    <col min="6660" max="6660" width="12.140625" style="230" customWidth="1"/>
    <col min="6661" max="6674" width="11" style="230" customWidth="1"/>
    <col min="6675" max="6677" width="10.42578125" style="230" customWidth="1"/>
    <col min="6678" max="6679" width="7.28515625" style="230" customWidth="1"/>
    <col min="6680" max="6680" width="7.85546875" style="230" bestFit="1" customWidth="1"/>
    <col min="6681" max="6693" width="7.28515625" style="230" customWidth="1"/>
    <col min="6694" max="6694" width="11.5703125" style="230" bestFit="1" customWidth="1"/>
    <col min="6695" max="6914" width="11.42578125" style="230"/>
    <col min="6915" max="6915" width="13.7109375" style="230" customWidth="1"/>
    <col min="6916" max="6916" width="12.140625" style="230" customWidth="1"/>
    <col min="6917" max="6930" width="11" style="230" customWidth="1"/>
    <col min="6931" max="6933" width="10.42578125" style="230" customWidth="1"/>
    <col min="6934" max="6935" width="7.28515625" style="230" customWidth="1"/>
    <col min="6936" max="6936" width="7.85546875" style="230" bestFit="1" customWidth="1"/>
    <col min="6937" max="6949" width="7.28515625" style="230" customWidth="1"/>
    <col min="6950" max="6950" width="11.5703125" style="230" bestFit="1" customWidth="1"/>
    <col min="6951" max="7170" width="11.42578125" style="230"/>
    <col min="7171" max="7171" width="13.7109375" style="230" customWidth="1"/>
    <col min="7172" max="7172" width="12.140625" style="230" customWidth="1"/>
    <col min="7173" max="7186" width="11" style="230" customWidth="1"/>
    <col min="7187" max="7189" width="10.42578125" style="230" customWidth="1"/>
    <col min="7190" max="7191" width="7.28515625" style="230" customWidth="1"/>
    <col min="7192" max="7192" width="7.85546875" style="230" bestFit="1" customWidth="1"/>
    <col min="7193" max="7205" width="7.28515625" style="230" customWidth="1"/>
    <col min="7206" max="7206" width="11.5703125" style="230" bestFit="1" customWidth="1"/>
    <col min="7207" max="7426" width="11.42578125" style="230"/>
    <col min="7427" max="7427" width="13.7109375" style="230" customWidth="1"/>
    <col min="7428" max="7428" width="12.140625" style="230" customWidth="1"/>
    <col min="7429" max="7442" width="11" style="230" customWidth="1"/>
    <col min="7443" max="7445" width="10.42578125" style="230" customWidth="1"/>
    <col min="7446" max="7447" width="7.28515625" style="230" customWidth="1"/>
    <col min="7448" max="7448" width="7.85546875" style="230" bestFit="1" customWidth="1"/>
    <col min="7449" max="7461" width="7.28515625" style="230" customWidth="1"/>
    <col min="7462" max="7462" width="11.5703125" style="230" bestFit="1" customWidth="1"/>
    <col min="7463" max="7682" width="11.42578125" style="230"/>
    <col min="7683" max="7683" width="13.7109375" style="230" customWidth="1"/>
    <col min="7684" max="7684" width="12.140625" style="230" customWidth="1"/>
    <col min="7685" max="7698" width="11" style="230" customWidth="1"/>
    <col min="7699" max="7701" width="10.42578125" style="230" customWidth="1"/>
    <col min="7702" max="7703" width="7.28515625" style="230" customWidth="1"/>
    <col min="7704" max="7704" width="7.85546875" style="230" bestFit="1" customWidth="1"/>
    <col min="7705" max="7717" width="7.28515625" style="230" customWidth="1"/>
    <col min="7718" max="7718" width="11.5703125" style="230" bestFit="1" customWidth="1"/>
    <col min="7719" max="7938" width="11.42578125" style="230"/>
    <col min="7939" max="7939" width="13.7109375" style="230" customWidth="1"/>
    <col min="7940" max="7940" width="12.140625" style="230" customWidth="1"/>
    <col min="7941" max="7954" width="11" style="230" customWidth="1"/>
    <col min="7955" max="7957" width="10.42578125" style="230" customWidth="1"/>
    <col min="7958" max="7959" width="7.28515625" style="230" customWidth="1"/>
    <col min="7960" max="7960" width="7.85546875" style="230" bestFit="1" customWidth="1"/>
    <col min="7961" max="7973" width="7.28515625" style="230" customWidth="1"/>
    <col min="7974" max="7974" width="11.5703125" style="230" bestFit="1" customWidth="1"/>
    <col min="7975" max="8194" width="11.42578125" style="230"/>
    <col min="8195" max="8195" width="13.7109375" style="230" customWidth="1"/>
    <col min="8196" max="8196" width="12.140625" style="230" customWidth="1"/>
    <col min="8197" max="8210" width="11" style="230" customWidth="1"/>
    <col min="8211" max="8213" width="10.42578125" style="230" customWidth="1"/>
    <col min="8214" max="8215" width="7.28515625" style="230" customWidth="1"/>
    <col min="8216" max="8216" width="7.85546875" style="230" bestFit="1" customWidth="1"/>
    <col min="8217" max="8229" width="7.28515625" style="230" customWidth="1"/>
    <col min="8230" max="8230" width="11.5703125" style="230" bestFit="1" customWidth="1"/>
    <col min="8231" max="8450" width="11.42578125" style="230"/>
    <col min="8451" max="8451" width="13.7109375" style="230" customWidth="1"/>
    <col min="8452" max="8452" width="12.140625" style="230" customWidth="1"/>
    <col min="8453" max="8466" width="11" style="230" customWidth="1"/>
    <col min="8467" max="8469" width="10.42578125" style="230" customWidth="1"/>
    <col min="8470" max="8471" width="7.28515625" style="230" customWidth="1"/>
    <col min="8472" max="8472" width="7.85546875" style="230" bestFit="1" customWidth="1"/>
    <col min="8473" max="8485" width="7.28515625" style="230" customWidth="1"/>
    <col min="8486" max="8486" width="11.5703125" style="230" bestFit="1" customWidth="1"/>
    <col min="8487" max="8706" width="11.42578125" style="230"/>
    <col min="8707" max="8707" width="13.7109375" style="230" customWidth="1"/>
    <col min="8708" max="8708" width="12.140625" style="230" customWidth="1"/>
    <col min="8709" max="8722" width="11" style="230" customWidth="1"/>
    <col min="8723" max="8725" width="10.42578125" style="230" customWidth="1"/>
    <col min="8726" max="8727" width="7.28515625" style="230" customWidth="1"/>
    <col min="8728" max="8728" width="7.85546875" style="230" bestFit="1" customWidth="1"/>
    <col min="8729" max="8741" width="7.28515625" style="230" customWidth="1"/>
    <col min="8742" max="8742" width="11.5703125" style="230" bestFit="1" customWidth="1"/>
    <col min="8743" max="8962" width="11.42578125" style="230"/>
    <col min="8963" max="8963" width="13.7109375" style="230" customWidth="1"/>
    <col min="8964" max="8964" width="12.140625" style="230" customWidth="1"/>
    <col min="8965" max="8978" width="11" style="230" customWidth="1"/>
    <col min="8979" max="8981" width="10.42578125" style="230" customWidth="1"/>
    <col min="8982" max="8983" width="7.28515625" style="230" customWidth="1"/>
    <col min="8984" max="8984" width="7.85546875" style="230" bestFit="1" customWidth="1"/>
    <col min="8985" max="8997" width="7.28515625" style="230" customWidth="1"/>
    <col min="8998" max="8998" width="11.5703125" style="230" bestFit="1" customWidth="1"/>
    <col min="8999" max="9218" width="11.42578125" style="230"/>
    <col min="9219" max="9219" width="13.7109375" style="230" customWidth="1"/>
    <col min="9220" max="9220" width="12.140625" style="230" customWidth="1"/>
    <col min="9221" max="9234" width="11" style="230" customWidth="1"/>
    <col min="9235" max="9237" width="10.42578125" style="230" customWidth="1"/>
    <col min="9238" max="9239" width="7.28515625" style="230" customWidth="1"/>
    <col min="9240" max="9240" width="7.85546875" style="230" bestFit="1" customWidth="1"/>
    <col min="9241" max="9253" width="7.28515625" style="230" customWidth="1"/>
    <col min="9254" max="9254" width="11.5703125" style="230" bestFit="1" customWidth="1"/>
    <col min="9255" max="9474" width="11.42578125" style="230"/>
    <col min="9475" max="9475" width="13.7109375" style="230" customWidth="1"/>
    <col min="9476" max="9476" width="12.140625" style="230" customWidth="1"/>
    <col min="9477" max="9490" width="11" style="230" customWidth="1"/>
    <col min="9491" max="9493" width="10.42578125" style="230" customWidth="1"/>
    <col min="9494" max="9495" width="7.28515625" style="230" customWidth="1"/>
    <col min="9496" max="9496" width="7.85546875" style="230" bestFit="1" customWidth="1"/>
    <col min="9497" max="9509" width="7.28515625" style="230" customWidth="1"/>
    <col min="9510" max="9510" width="11.5703125" style="230" bestFit="1" customWidth="1"/>
    <col min="9511" max="9730" width="11.42578125" style="230"/>
    <col min="9731" max="9731" width="13.7109375" style="230" customWidth="1"/>
    <col min="9732" max="9732" width="12.140625" style="230" customWidth="1"/>
    <col min="9733" max="9746" width="11" style="230" customWidth="1"/>
    <col min="9747" max="9749" width="10.42578125" style="230" customWidth="1"/>
    <col min="9750" max="9751" width="7.28515625" style="230" customWidth="1"/>
    <col min="9752" max="9752" width="7.85546875" style="230" bestFit="1" customWidth="1"/>
    <col min="9753" max="9765" width="7.28515625" style="230" customWidth="1"/>
    <col min="9766" max="9766" width="11.5703125" style="230" bestFit="1" customWidth="1"/>
    <col min="9767" max="9986" width="11.42578125" style="230"/>
    <col min="9987" max="9987" width="13.7109375" style="230" customWidth="1"/>
    <col min="9988" max="9988" width="12.140625" style="230" customWidth="1"/>
    <col min="9989" max="10002" width="11" style="230" customWidth="1"/>
    <col min="10003" max="10005" width="10.42578125" style="230" customWidth="1"/>
    <col min="10006" max="10007" width="7.28515625" style="230" customWidth="1"/>
    <col min="10008" max="10008" width="7.85546875" style="230" bestFit="1" customWidth="1"/>
    <col min="10009" max="10021" width="7.28515625" style="230" customWidth="1"/>
    <col min="10022" max="10022" width="11.5703125" style="230" bestFit="1" customWidth="1"/>
    <col min="10023" max="10242" width="11.42578125" style="230"/>
    <col min="10243" max="10243" width="13.7109375" style="230" customWidth="1"/>
    <col min="10244" max="10244" width="12.140625" style="230" customWidth="1"/>
    <col min="10245" max="10258" width="11" style="230" customWidth="1"/>
    <col min="10259" max="10261" width="10.42578125" style="230" customWidth="1"/>
    <col min="10262" max="10263" width="7.28515625" style="230" customWidth="1"/>
    <col min="10264" max="10264" width="7.85546875" style="230" bestFit="1" customWidth="1"/>
    <col min="10265" max="10277" width="7.28515625" style="230" customWidth="1"/>
    <col min="10278" max="10278" width="11.5703125" style="230" bestFit="1" customWidth="1"/>
    <col min="10279" max="10498" width="11.42578125" style="230"/>
    <col min="10499" max="10499" width="13.7109375" style="230" customWidth="1"/>
    <col min="10500" max="10500" width="12.140625" style="230" customWidth="1"/>
    <col min="10501" max="10514" width="11" style="230" customWidth="1"/>
    <col min="10515" max="10517" width="10.42578125" style="230" customWidth="1"/>
    <col min="10518" max="10519" width="7.28515625" style="230" customWidth="1"/>
    <col min="10520" max="10520" width="7.85546875" style="230" bestFit="1" customWidth="1"/>
    <col min="10521" max="10533" width="7.28515625" style="230" customWidth="1"/>
    <col min="10534" max="10534" width="11.5703125" style="230" bestFit="1" customWidth="1"/>
    <col min="10535" max="10754" width="11.42578125" style="230"/>
    <col min="10755" max="10755" width="13.7109375" style="230" customWidth="1"/>
    <col min="10756" max="10756" width="12.140625" style="230" customWidth="1"/>
    <col min="10757" max="10770" width="11" style="230" customWidth="1"/>
    <col min="10771" max="10773" width="10.42578125" style="230" customWidth="1"/>
    <col min="10774" max="10775" width="7.28515625" style="230" customWidth="1"/>
    <col min="10776" max="10776" width="7.85546875" style="230" bestFit="1" customWidth="1"/>
    <col min="10777" max="10789" width="7.28515625" style="230" customWidth="1"/>
    <col min="10790" max="10790" width="11.5703125" style="230" bestFit="1" customWidth="1"/>
    <col min="10791" max="11010" width="11.42578125" style="230"/>
    <col min="11011" max="11011" width="13.7109375" style="230" customWidth="1"/>
    <col min="11012" max="11012" width="12.140625" style="230" customWidth="1"/>
    <col min="11013" max="11026" width="11" style="230" customWidth="1"/>
    <col min="11027" max="11029" width="10.42578125" style="230" customWidth="1"/>
    <col min="11030" max="11031" width="7.28515625" style="230" customWidth="1"/>
    <col min="11032" max="11032" width="7.85546875" style="230" bestFit="1" customWidth="1"/>
    <col min="11033" max="11045" width="7.28515625" style="230" customWidth="1"/>
    <col min="11046" max="11046" width="11.5703125" style="230" bestFit="1" customWidth="1"/>
    <col min="11047" max="11266" width="11.42578125" style="230"/>
    <col min="11267" max="11267" width="13.7109375" style="230" customWidth="1"/>
    <col min="11268" max="11268" width="12.140625" style="230" customWidth="1"/>
    <col min="11269" max="11282" width="11" style="230" customWidth="1"/>
    <col min="11283" max="11285" width="10.42578125" style="230" customWidth="1"/>
    <col min="11286" max="11287" width="7.28515625" style="230" customWidth="1"/>
    <col min="11288" max="11288" width="7.85546875" style="230" bestFit="1" customWidth="1"/>
    <col min="11289" max="11301" width="7.28515625" style="230" customWidth="1"/>
    <col min="11302" max="11302" width="11.5703125" style="230" bestFit="1" customWidth="1"/>
    <col min="11303" max="11522" width="11.42578125" style="230"/>
    <col min="11523" max="11523" width="13.7109375" style="230" customWidth="1"/>
    <col min="11524" max="11524" width="12.140625" style="230" customWidth="1"/>
    <col min="11525" max="11538" width="11" style="230" customWidth="1"/>
    <col min="11539" max="11541" width="10.42578125" style="230" customWidth="1"/>
    <col min="11542" max="11543" width="7.28515625" style="230" customWidth="1"/>
    <col min="11544" max="11544" width="7.85546875" style="230" bestFit="1" customWidth="1"/>
    <col min="11545" max="11557" width="7.28515625" style="230" customWidth="1"/>
    <col min="11558" max="11558" width="11.5703125" style="230" bestFit="1" customWidth="1"/>
    <col min="11559" max="11778" width="11.42578125" style="230"/>
    <col min="11779" max="11779" width="13.7109375" style="230" customWidth="1"/>
    <col min="11780" max="11780" width="12.140625" style="230" customWidth="1"/>
    <col min="11781" max="11794" width="11" style="230" customWidth="1"/>
    <col min="11795" max="11797" width="10.42578125" style="230" customWidth="1"/>
    <col min="11798" max="11799" width="7.28515625" style="230" customWidth="1"/>
    <col min="11800" max="11800" width="7.85546875" style="230" bestFit="1" customWidth="1"/>
    <col min="11801" max="11813" width="7.28515625" style="230" customWidth="1"/>
    <col min="11814" max="11814" width="11.5703125" style="230" bestFit="1" customWidth="1"/>
    <col min="11815" max="12034" width="11.42578125" style="230"/>
    <col min="12035" max="12035" width="13.7109375" style="230" customWidth="1"/>
    <col min="12036" max="12036" width="12.140625" style="230" customWidth="1"/>
    <col min="12037" max="12050" width="11" style="230" customWidth="1"/>
    <col min="12051" max="12053" width="10.42578125" style="230" customWidth="1"/>
    <col min="12054" max="12055" width="7.28515625" style="230" customWidth="1"/>
    <col min="12056" max="12056" width="7.85546875" style="230" bestFit="1" customWidth="1"/>
    <col min="12057" max="12069" width="7.28515625" style="230" customWidth="1"/>
    <col min="12070" max="12070" width="11.5703125" style="230" bestFit="1" customWidth="1"/>
    <col min="12071" max="12290" width="11.42578125" style="230"/>
    <col min="12291" max="12291" width="13.7109375" style="230" customWidth="1"/>
    <col min="12292" max="12292" width="12.140625" style="230" customWidth="1"/>
    <col min="12293" max="12306" width="11" style="230" customWidth="1"/>
    <col min="12307" max="12309" width="10.42578125" style="230" customWidth="1"/>
    <col min="12310" max="12311" width="7.28515625" style="230" customWidth="1"/>
    <col min="12312" max="12312" width="7.85546875" style="230" bestFit="1" customWidth="1"/>
    <col min="12313" max="12325" width="7.28515625" style="230" customWidth="1"/>
    <col min="12326" max="12326" width="11.5703125" style="230" bestFit="1" customWidth="1"/>
    <col min="12327" max="12546" width="11.42578125" style="230"/>
    <col min="12547" max="12547" width="13.7109375" style="230" customWidth="1"/>
    <col min="12548" max="12548" width="12.140625" style="230" customWidth="1"/>
    <col min="12549" max="12562" width="11" style="230" customWidth="1"/>
    <col min="12563" max="12565" width="10.42578125" style="230" customWidth="1"/>
    <col min="12566" max="12567" width="7.28515625" style="230" customWidth="1"/>
    <col min="12568" max="12568" width="7.85546875" style="230" bestFit="1" customWidth="1"/>
    <col min="12569" max="12581" width="7.28515625" style="230" customWidth="1"/>
    <col min="12582" max="12582" width="11.5703125" style="230" bestFit="1" customWidth="1"/>
    <col min="12583" max="12802" width="11.42578125" style="230"/>
    <col min="12803" max="12803" width="13.7109375" style="230" customWidth="1"/>
    <col min="12804" max="12804" width="12.140625" style="230" customWidth="1"/>
    <col min="12805" max="12818" width="11" style="230" customWidth="1"/>
    <col min="12819" max="12821" width="10.42578125" style="230" customWidth="1"/>
    <col min="12822" max="12823" width="7.28515625" style="230" customWidth="1"/>
    <col min="12824" max="12824" width="7.85546875" style="230" bestFit="1" customWidth="1"/>
    <col min="12825" max="12837" width="7.28515625" style="230" customWidth="1"/>
    <col min="12838" max="12838" width="11.5703125" style="230" bestFit="1" customWidth="1"/>
    <col min="12839" max="13058" width="11.42578125" style="230"/>
    <col min="13059" max="13059" width="13.7109375" style="230" customWidth="1"/>
    <col min="13060" max="13060" width="12.140625" style="230" customWidth="1"/>
    <col min="13061" max="13074" width="11" style="230" customWidth="1"/>
    <col min="13075" max="13077" width="10.42578125" style="230" customWidth="1"/>
    <col min="13078" max="13079" width="7.28515625" style="230" customWidth="1"/>
    <col min="13080" max="13080" width="7.85546875" style="230" bestFit="1" customWidth="1"/>
    <col min="13081" max="13093" width="7.28515625" style="230" customWidth="1"/>
    <col min="13094" max="13094" width="11.5703125" style="230" bestFit="1" customWidth="1"/>
    <col min="13095" max="13314" width="11.42578125" style="230"/>
    <col min="13315" max="13315" width="13.7109375" style="230" customWidth="1"/>
    <col min="13316" max="13316" width="12.140625" style="230" customWidth="1"/>
    <col min="13317" max="13330" width="11" style="230" customWidth="1"/>
    <col min="13331" max="13333" width="10.42578125" style="230" customWidth="1"/>
    <col min="13334" max="13335" width="7.28515625" style="230" customWidth="1"/>
    <col min="13336" max="13336" width="7.85546875" style="230" bestFit="1" customWidth="1"/>
    <col min="13337" max="13349" width="7.28515625" style="230" customWidth="1"/>
    <col min="13350" max="13350" width="11.5703125" style="230" bestFit="1" customWidth="1"/>
    <col min="13351" max="13570" width="11.42578125" style="230"/>
    <col min="13571" max="13571" width="13.7109375" style="230" customWidth="1"/>
    <col min="13572" max="13572" width="12.140625" style="230" customWidth="1"/>
    <col min="13573" max="13586" width="11" style="230" customWidth="1"/>
    <col min="13587" max="13589" width="10.42578125" style="230" customWidth="1"/>
    <col min="13590" max="13591" width="7.28515625" style="230" customWidth="1"/>
    <col min="13592" max="13592" width="7.85546875" style="230" bestFit="1" customWidth="1"/>
    <col min="13593" max="13605" width="7.28515625" style="230" customWidth="1"/>
    <col min="13606" max="13606" width="11.5703125" style="230" bestFit="1" customWidth="1"/>
    <col min="13607" max="13826" width="11.42578125" style="230"/>
    <col min="13827" max="13827" width="13.7109375" style="230" customWidth="1"/>
    <col min="13828" max="13828" width="12.140625" style="230" customWidth="1"/>
    <col min="13829" max="13842" width="11" style="230" customWidth="1"/>
    <col min="13843" max="13845" width="10.42578125" style="230" customWidth="1"/>
    <col min="13846" max="13847" width="7.28515625" style="230" customWidth="1"/>
    <col min="13848" max="13848" width="7.85546875" style="230" bestFit="1" customWidth="1"/>
    <col min="13849" max="13861" width="7.28515625" style="230" customWidth="1"/>
    <col min="13862" max="13862" width="11.5703125" style="230" bestFit="1" customWidth="1"/>
    <col min="13863" max="14082" width="11.42578125" style="230"/>
    <col min="14083" max="14083" width="13.7109375" style="230" customWidth="1"/>
    <col min="14084" max="14084" width="12.140625" style="230" customWidth="1"/>
    <col min="14085" max="14098" width="11" style="230" customWidth="1"/>
    <col min="14099" max="14101" width="10.42578125" style="230" customWidth="1"/>
    <col min="14102" max="14103" width="7.28515625" style="230" customWidth="1"/>
    <col min="14104" max="14104" width="7.85546875" style="230" bestFit="1" customWidth="1"/>
    <col min="14105" max="14117" width="7.28515625" style="230" customWidth="1"/>
    <col min="14118" max="14118" width="11.5703125" style="230" bestFit="1" customWidth="1"/>
    <col min="14119" max="14338" width="11.42578125" style="230"/>
    <col min="14339" max="14339" width="13.7109375" style="230" customWidth="1"/>
    <col min="14340" max="14340" width="12.140625" style="230" customWidth="1"/>
    <col min="14341" max="14354" width="11" style="230" customWidth="1"/>
    <col min="14355" max="14357" width="10.42578125" style="230" customWidth="1"/>
    <col min="14358" max="14359" width="7.28515625" style="230" customWidth="1"/>
    <col min="14360" max="14360" width="7.85546875" style="230" bestFit="1" customWidth="1"/>
    <col min="14361" max="14373" width="7.28515625" style="230" customWidth="1"/>
    <col min="14374" max="14374" width="11.5703125" style="230" bestFit="1" customWidth="1"/>
    <col min="14375" max="14594" width="11.42578125" style="230"/>
    <col min="14595" max="14595" width="13.7109375" style="230" customWidth="1"/>
    <col min="14596" max="14596" width="12.140625" style="230" customWidth="1"/>
    <col min="14597" max="14610" width="11" style="230" customWidth="1"/>
    <col min="14611" max="14613" width="10.42578125" style="230" customWidth="1"/>
    <col min="14614" max="14615" width="7.28515625" style="230" customWidth="1"/>
    <col min="14616" max="14616" width="7.85546875" style="230" bestFit="1" customWidth="1"/>
    <col min="14617" max="14629" width="7.28515625" style="230" customWidth="1"/>
    <col min="14630" max="14630" width="11.5703125" style="230" bestFit="1" customWidth="1"/>
    <col min="14631" max="14850" width="11.42578125" style="230"/>
    <col min="14851" max="14851" width="13.7109375" style="230" customWidth="1"/>
    <col min="14852" max="14852" width="12.140625" style="230" customWidth="1"/>
    <col min="14853" max="14866" width="11" style="230" customWidth="1"/>
    <col min="14867" max="14869" width="10.42578125" style="230" customWidth="1"/>
    <col min="14870" max="14871" width="7.28515625" style="230" customWidth="1"/>
    <col min="14872" max="14872" width="7.85546875" style="230" bestFit="1" customWidth="1"/>
    <col min="14873" max="14885" width="7.28515625" style="230" customWidth="1"/>
    <col min="14886" max="14886" width="11.5703125" style="230" bestFit="1" customWidth="1"/>
    <col min="14887" max="15106" width="11.42578125" style="230"/>
    <col min="15107" max="15107" width="13.7109375" style="230" customWidth="1"/>
    <col min="15108" max="15108" width="12.140625" style="230" customWidth="1"/>
    <col min="15109" max="15122" width="11" style="230" customWidth="1"/>
    <col min="15123" max="15125" width="10.42578125" style="230" customWidth="1"/>
    <col min="15126" max="15127" width="7.28515625" style="230" customWidth="1"/>
    <col min="15128" max="15128" width="7.85546875" style="230" bestFit="1" customWidth="1"/>
    <col min="15129" max="15141" width="7.28515625" style="230" customWidth="1"/>
    <col min="15142" max="15142" width="11.5703125" style="230" bestFit="1" customWidth="1"/>
    <col min="15143" max="15362" width="11.42578125" style="230"/>
    <col min="15363" max="15363" width="13.7109375" style="230" customWidth="1"/>
    <col min="15364" max="15364" width="12.140625" style="230" customWidth="1"/>
    <col min="15365" max="15378" width="11" style="230" customWidth="1"/>
    <col min="15379" max="15381" width="10.42578125" style="230" customWidth="1"/>
    <col min="15382" max="15383" width="7.28515625" style="230" customWidth="1"/>
    <col min="15384" max="15384" width="7.85546875" style="230" bestFit="1" customWidth="1"/>
    <col min="15385" max="15397" width="7.28515625" style="230" customWidth="1"/>
    <col min="15398" max="15398" width="11.5703125" style="230" bestFit="1" customWidth="1"/>
    <col min="15399" max="15618" width="11.42578125" style="230"/>
    <col min="15619" max="15619" width="13.7109375" style="230" customWidth="1"/>
    <col min="15620" max="15620" width="12.140625" style="230" customWidth="1"/>
    <col min="15621" max="15634" width="11" style="230" customWidth="1"/>
    <col min="15635" max="15637" width="10.42578125" style="230" customWidth="1"/>
    <col min="15638" max="15639" width="7.28515625" style="230" customWidth="1"/>
    <col min="15640" max="15640" width="7.85546875" style="230" bestFit="1" customWidth="1"/>
    <col min="15641" max="15653" width="7.28515625" style="230" customWidth="1"/>
    <col min="15654" max="15654" width="11.5703125" style="230" bestFit="1" customWidth="1"/>
    <col min="15655" max="15874" width="11.42578125" style="230"/>
    <col min="15875" max="15875" width="13.7109375" style="230" customWidth="1"/>
    <col min="15876" max="15876" width="12.140625" style="230" customWidth="1"/>
    <col min="15877" max="15890" width="11" style="230" customWidth="1"/>
    <col min="15891" max="15893" width="10.42578125" style="230" customWidth="1"/>
    <col min="15894" max="15895" width="7.28515625" style="230" customWidth="1"/>
    <col min="15896" max="15896" width="7.85546875" style="230" bestFit="1" customWidth="1"/>
    <col min="15897" max="15909" width="7.28515625" style="230" customWidth="1"/>
    <col min="15910" max="15910" width="11.5703125" style="230" bestFit="1" customWidth="1"/>
    <col min="15911" max="16130" width="11.42578125" style="230"/>
    <col min="16131" max="16131" width="13.7109375" style="230" customWidth="1"/>
    <col min="16132" max="16132" width="12.140625" style="230" customWidth="1"/>
    <col min="16133" max="16146" width="11" style="230" customWidth="1"/>
    <col min="16147" max="16149" width="10.42578125" style="230" customWidth="1"/>
    <col min="16150" max="16151" width="7.28515625" style="230" customWidth="1"/>
    <col min="16152" max="16152" width="7.85546875" style="230" bestFit="1" customWidth="1"/>
    <col min="16153" max="16165" width="7.28515625" style="230" customWidth="1"/>
    <col min="16166" max="16166" width="11.5703125" style="230" bestFit="1" customWidth="1"/>
    <col min="16167" max="16384" width="11.42578125" style="230"/>
  </cols>
  <sheetData>
    <row r="1" spans="2:12" ht="15" customHeight="1"/>
    <row r="2" spans="2:12" ht="15" customHeight="1"/>
    <row r="3" spans="2:12" ht="15" customHeight="1">
      <c r="B3" s="231"/>
    </row>
    <row r="4" spans="2:12" ht="15" customHeight="1" thickBot="1">
      <c r="B4" s="231"/>
    </row>
    <row r="5" spans="2:12" ht="36" customHeight="1" thickBot="1">
      <c r="B5" s="352" t="s">
        <v>303</v>
      </c>
      <c r="C5" s="352"/>
      <c r="D5" s="352"/>
      <c r="E5" s="352"/>
      <c r="F5" s="352"/>
      <c r="H5" s="71" t="s">
        <v>98</v>
      </c>
    </row>
    <row r="6" spans="2:12" ht="45" customHeight="1">
      <c r="B6" s="38"/>
      <c r="C6" s="217" t="s">
        <v>304</v>
      </c>
      <c r="D6" s="217" t="s">
        <v>246</v>
      </c>
      <c r="E6" s="218" t="s">
        <v>247</v>
      </c>
      <c r="F6" s="217" t="s">
        <v>248</v>
      </c>
    </row>
    <row r="7" spans="2:12" ht="15" customHeight="1">
      <c r="B7" s="219" t="s">
        <v>254</v>
      </c>
      <c r="C7" s="308">
        <v>5.96</v>
      </c>
      <c r="D7" s="309">
        <v>-0.65000000000000036</v>
      </c>
      <c r="E7" s="310">
        <v>-3.1780424516898442E-2</v>
      </c>
      <c r="F7" s="311">
        <v>-6.3163178396232311E-2</v>
      </c>
      <c r="G7" s="20"/>
      <c r="H7" s="20"/>
      <c r="I7" s="20"/>
      <c r="J7" s="20"/>
      <c r="K7" s="20"/>
      <c r="L7" s="20"/>
    </row>
    <row r="8" spans="2:12" ht="15" customHeight="1">
      <c r="B8" s="219" t="s">
        <v>255</v>
      </c>
      <c r="C8" s="308">
        <v>6.61</v>
      </c>
      <c r="D8" s="309">
        <v>3.9416342412451399E-2</v>
      </c>
      <c r="E8" s="310">
        <v>0.2521404165184995</v>
      </c>
      <c r="F8" s="311">
        <v>-8.0366440976749942E-2</v>
      </c>
      <c r="G8" s="20"/>
      <c r="H8" s="20"/>
      <c r="I8" s="20"/>
      <c r="J8" s="20"/>
      <c r="K8" s="20"/>
      <c r="L8" s="20"/>
    </row>
    <row r="9" spans="2:12" ht="15" customHeight="1">
      <c r="B9" s="219" t="s">
        <v>256</v>
      </c>
      <c r="C9" s="308">
        <v>6.5705836575875489</v>
      </c>
      <c r="D9" s="309">
        <v>-0.42463719686574564</v>
      </c>
      <c r="E9" s="310">
        <v>-6.7834122074665437E-2</v>
      </c>
      <c r="F9" s="311">
        <v>-0.11396995891690498</v>
      </c>
      <c r="G9" s="20"/>
      <c r="H9" s="20"/>
      <c r="I9" s="20"/>
      <c r="J9" s="20"/>
      <c r="K9" s="20"/>
      <c r="L9" s="20"/>
    </row>
    <row r="10" spans="2:12" ht="15" customHeight="1">
      <c r="B10" s="219" t="s">
        <v>257</v>
      </c>
      <c r="C10" s="308">
        <v>6.9952208544532946</v>
      </c>
      <c r="D10" s="309">
        <v>-1.3047791455467062</v>
      </c>
      <c r="E10" s="310">
        <v>0.71159209191148864</v>
      </c>
      <c r="F10" s="311">
        <v>-0.11678230043882998</v>
      </c>
      <c r="G10" s="20"/>
      <c r="H10" s="20"/>
      <c r="I10" s="20"/>
      <c r="J10" s="20"/>
      <c r="K10" s="20"/>
      <c r="L10" s="20"/>
    </row>
    <row r="11" spans="2:12" ht="15" customHeight="1">
      <c r="B11" s="219" t="s">
        <v>258</v>
      </c>
      <c r="C11" s="308">
        <v>8.3000000000000007</v>
      </c>
      <c r="D11" s="309">
        <v>-1.1199999999999992</v>
      </c>
      <c r="E11" s="310">
        <v>7.1910871033086465E-2</v>
      </c>
      <c r="F11" s="311">
        <v>-0.18577924455297001</v>
      </c>
      <c r="G11" s="20"/>
      <c r="I11" s="20"/>
      <c r="J11" s="20"/>
      <c r="K11" s="20"/>
      <c r="L11" s="20"/>
    </row>
    <row r="12" spans="2:12" ht="15" customHeight="1">
      <c r="B12" s="219" t="s">
        <v>259</v>
      </c>
      <c r="C12" s="308">
        <v>9.42</v>
      </c>
      <c r="D12" s="309">
        <v>8.9999999999999858E-2</v>
      </c>
      <c r="E12" s="310">
        <v>-9.9999999999999645E-2</v>
      </c>
      <c r="F12" s="311">
        <v>-0.20609772305848484</v>
      </c>
    </row>
    <row r="13" spans="2:12" ht="15" customHeight="1">
      <c r="B13" s="219" t="s">
        <v>260</v>
      </c>
      <c r="C13" s="308">
        <v>9.33</v>
      </c>
      <c r="D13" s="309">
        <v>1.5899130389592395</v>
      </c>
      <c r="E13" s="310">
        <v>-0.11999999999999922</v>
      </c>
      <c r="F13" s="311">
        <v>-0.1535977230584864</v>
      </c>
    </row>
    <row r="14" spans="2:12" ht="30" customHeight="1">
      <c r="B14" s="171" t="s">
        <v>328</v>
      </c>
      <c r="C14" s="299">
        <v>7.5660877125100914</v>
      </c>
      <c r="D14" s="272"/>
      <c r="E14" s="282">
        <v>0.11940695813499058</v>
      </c>
      <c r="F14" s="312" t="s">
        <v>64</v>
      </c>
    </row>
    <row r="15" spans="2:12" ht="15" customHeight="1" outlineLevel="1">
      <c r="B15" s="219" t="s">
        <v>249</v>
      </c>
      <c r="C15" s="308">
        <v>7.7400869610407605</v>
      </c>
      <c r="D15" s="309">
        <v>-0.19991303895923984</v>
      </c>
      <c r="E15" s="310">
        <v>-0.31248200201502829</v>
      </c>
      <c r="F15" s="311">
        <v>-0.21443105639181859</v>
      </c>
    </row>
    <row r="16" spans="2:12" ht="15" customHeight="1" outlineLevel="1">
      <c r="B16" s="219" t="s">
        <v>250</v>
      </c>
      <c r="C16" s="308">
        <v>7.94</v>
      </c>
      <c r="D16" s="309">
        <v>1.6900000000000004</v>
      </c>
      <c r="E16" s="310">
        <v>-4.1548184288942025E-2</v>
      </c>
      <c r="F16" s="311">
        <v>-0.21401014263591644</v>
      </c>
    </row>
    <row r="17" spans="2:12" ht="15" customHeight="1" outlineLevel="1">
      <c r="B17" s="219" t="s">
        <v>251</v>
      </c>
      <c r="C17" s="308">
        <v>6.25</v>
      </c>
      <c r="D17" s="309">
        <v>8.2579266438956189E-2</v>
      </c>
      <c r="E17" s="310">
        <v>-0.1497950819672127</v>
      </c>
      <c r="F17" s="311">
        <v>-0.21291877858776065</v>
      </c>
    </row>
    <row r="18" spans="2:12" ht="15" customHeight="1" outlineLevel="1">
      <c r="B18" s="219" t="s">
        <v>252</v>
      </c>
      <c r="C18" s="308">
        <v>6.1674207335610438</v>
      </c>
      <c r="D18" s="309">
        <v>-2.4996827522795861E-2</v>
      </c>
      <c r="E18" s="310">
        <v>-0.69257926643895651</v>
      </c>
      <c r="F18" s="311">
        <v>-0.26545293159322636</v>
      </c>
      <c r="H18" s="20"/>
    </row>
    <row r="19" spans="2:12" ht="15" customHeight="1" outlineLevel="1">
      <c r="B19" s="219" t="s">
        <v>253</v>
      </c>
      <c r="C19" s="308">
        <v>6.1924175610838397</v>
      </c>
      <c r="D19" s="309">
        <v>0.20063713656694127</v>
      </c>
      <c r="E19" s="310">
        <v>-0.27758243891616008</v>
      </c>
      <c r="F19" s="311">
        <v>-0.23773799272331164</v>
      </c>
      <c r="G19" s="20"/>
      <c r="H19" s="20"/>
      <c r="I19" s="20"/>
      <c r="J19" s="20"/>
      <c r="K19" s="20"/>
      <c r="L19" s="20"/>
    </row>
    <row r="20" spans="2:12" ht="15" customHeight="1" outlineLevel="1">
      <c r="B20" s="219" t="s">
        <v>254</v>
      </c>
      <c r="C20" s="308">
        <v>5.9917804245168984</v>
      </c>
      <c r="D20" s="309">
        <v>-0.36607915896460241</v>
      </c>
      <c r="E20" s="310">
        <v>-0.23821957548310202</v>
      </c>
      <c r="F20" s="311">
        <v>-0.25543945614696462</v>
      </c>
      <c r="G20" s="20"/>
      <c r="H20" s="20"/>
      <c r="I20" s="20"/>
      <c r="J20" s="20"/>
      <c r="K20" s="20"/>
      <c r="L20" s="20"/>
    </row>
    <row r="21" spans="2:12" ht="15" customHeight="1" outlineLevel="1">
      <c r="B21" s="219" t="s">
        <v>255</v>
      </c>
      <c r="C21" s="308">
        <v>6.3578595834815008</v>
      </c>
      <c r="D21" s="309">
        <v>-0.28055819618071354</v>
      </c>
      <c r="E21" s="310">
        <v>-0.15110179876335739</v>
      </c>
      <c r="F21" s="311">
        <v>-0.28225449152337223</v>
      </c>
      <c r="G21" s="20"/>
      <c r="H21" s="20"/>
      <c r="I21" s="20"/>
      <c r="J21" s="20"/>
      <c r="K21" s="20"/>
      <c r="L21" s="20"/>
    </row>
    <row r="22" spans="2:12" ht="15" customHeight="1" outlineLevel="1">
      <c r="B22" s="219" t="s">
        <v>256</v>
      </c>
      <c r="C22" s="308">
        <v>6.6384177796622144</v>
      </c>
      <c r="D22" s="309">
        <v>0.35478901712040845</v>
      </c>
      <c r="E22" s="310">
        <v>-0.10158222033778586</v>
      </c>
      <c r="F22" s="311">
        <v>-0.30474922643935454</v>
      </c>
      <c r="G22" s="20"/>
      <c r="H22" s="20"/>
      <c r="I22" s="20"/>
      <c r="J22" s="20"/>
      <c r="K22" s="20"/>
      <c r="L22" s="20"/>
    </row>
    <row r="23" spans="2:12" ht="15" customHeight="1" outlineLevel="1">
      <c r="B23" s="219" t="s">
        <v>257</v>
      </c>
      <c r="C23" s="308">
        <v>6.2836287625418059</v>
      </c>
      <c r="D23" s="309">
        <v>-1.9444603664251083</v>
      </c>
      <c r="E23" s="310">
        <v>-0.11637123745819444</v>
      </c>
      <c r="F23" s="311">
        <v>-0.30545070807787233</v>
      </c>
      <c r="G23" s="20"/>
      <c r="H23" s="20"/>
      <c r="I23" s="20"/>
      <c r="J23" s="20"/>
      <c r="K23" s="20"/>
      <c r="L23" s="20"/>
    </row>
    <row r="24" spans="2:12" ht="15" customHeight="1" outlineLevel="1">
      <c r="B24" s="219" t="s">
        <v>258</v>
      </c>
      <c r="C24" s="308">
        <v>8.2280891289669142</v>
      </c>
      <c r="D24" s="309">
        <v>-1.2919108710330853</v>
      </c>
      <c r="E24" s="310">
        <v>-0.17191087103308611</v>
      </c>
      <c r="F24" s="311">
        <v>-0.42741977162302192</v>
      </c>
      <c r="G24" s="20"/>
      <c r="I24" s="20"/>
      <c r="J24" s="20"/>
      <c r="K24" s="20"/>
      <c r="L24" s="20"/>
    </row>
    <row r="25" spans="2:12" ht="15" customHeight="1" outlineLevel="1">
      <c r="B25" s="219" t="s">
        <v>259</v>
      </c>
      <c r="C25" s="308">
        <v>9.52</v>
      </c>
      <c r="D25" s="309">
        <v>7.0000000000000284E-2</v>
      </c>
      <c r="E25" s="310">
        <v>0.52999999999999936</v>
      </c>
      <c r="F25" s="311">
        <v>-0.3364271990369323</v>
      </c>
    </row>
    <row r="26" spans="2:12" ht="15" customHeight="1" outlineLevel="1">
      <c r="B26" s="219" t="s">
        <v>260</v>
      </c>
      <c r="C26" s="308">
        <v>9.4499999999999993</v>
      </c>
      <c r="D26" s="309">
        <v>1.3974310369442104</v>
      </c>
      <c r="E26" s="310">
        <v>-0.85000000000000142</v>
      </c>
      <c r="F26" s="311">
        <v>-0.39976053237026576</v>
      </c>
    </row>
    <row r="27" spans="2:12" ht="15" customHeight="1">
      <c r="B27" s="222">
        <v>2010</v>
      </c>
      <c r="C27" s="289">
        <v>7.1897370610189304</v>
      </c>
      <c r="D27" s="275"/>
      <c r="E27" s="313">
        <v>-0.18976177874372713</v>
      </c>
      <c r="F27" s="314"/>
    </row>
    <row r="28" spans="2:12" ht="15" hidden="1" customHeight="1" outlineLevel="1">
      <c r="B28" s="219" t="s">
        <v>249</v>
      </c>
      <c r="C28" s="308">
        <v>8.0525689630557888</v>
      </c>
      <c r="D28" s="309">
        <v>7.1020778766846426E-2</v>
      </c>
      <c r="E28" s="310">
        <v>-0.30743103694421059</v>
      </c>
      <c r="F28" s="311">
        <v>-0.27726053237026704</v>
      </c>
    </row>
    <row r="29" spans="2:12" ht="15" hidden="1" customHeight="1" outlineLevel="1">
      <c r="B29" s="219" t="s">
        <v>250</v>
      </c>
      <c r="C29" s="308">
        <v>7.9815481842889424</v>
      </c>
      <c r="D29" s="309">
        <v>1.5817531023217297</v>
      </c>
      <c r="E29" s="310">
        <v>-2.8451815711057371E-2</v>
      </c>
      <c r="F29" s="311">
        <v>-0.21997461262491758</v>
      </c>
    </row>
    <row r="30" spans="2:12" ht="15" hidden="1" customHeight="1" outlineLevel="1">
      <c r="B30" s="219" t="s">
        <v>251</v>
      </c>
      <c r="C30" s="308">
        <v>6.3997950819672127</v>
      </c>
      <c r="D30" s="309">
        <v>-0.46020491803278762</v>
      </c>
      <c r="E30" s="310">
        <v>-0.78020491803278702</v>
      </c>
      <c r="F30" s="311">
        <v>-0.21510362798232663</v>
      </c>
    </row>
    <row r="31" spans="2:12" ht="15" hidden="1" customHeight="1" outlineLevel="1">
      <c r="B31" s="219" t="s">
        <v>252</v>
      </c>
      <c r="C31" s="308">
        <v>6.86</v>
      </c>
      <c r="D31" s="309">
        <v>0.39000000000000057</v>
      </c>
      <c r="E31" s="310">
        <v>-0.35999999999999943</v>
      </c>
      <c r="F31" s="311">
        <v>-9.8419884812928515E-2</v>
      </c>
    </row>
    <row r="32" spans="2:12" ht="15" hidden="1" customHeight="1" outlineLevel="1">
      <c r="B32" s="219" t="s">
        <v>253</v>
      </c>
      <c r="C32" s="308">
        <v>6.47</v>
      </c>
      <c r="D32" s="309">
        <v>0.23999999999999932</v>
      </c>
      <c r="E32" s="310">
        <v>-0.49000000000000021</v>
      </c>
      <c r="F32" s="311">
        <v>-3.9253218146263258E-2</v>
      </c>
    </row>
    <row r="33" spans="2:6" ht="15" hidden="1" customHeight="1" outlineLevel="1">
      <c r="B33" s="219" t="s">
        <v>254</v>
      </c>
      <c r="C33" s="308">
        <v>6.23</v>
      </c>
      <c r="D33" s="309">
        <v>-0.27896138224485778</v>
      </c>
      <c r="E33" s="310">
        <v>-0.55999999999999961</v>
      </c>
      <c r="F33" s="311">
        <v>1.8246781853736849E-2</v>
      </c>
    </row>
    <row r="34" spans="2:6" ht="15" hidden="1" customHeight="1" outlineLevel="1">
      <c r="B34" s="219" t="s">
        <v>255</v>
      </c>
      <c r="C34" s="308">
        <v>6.5089613822448582</v>
      </c>
      <c r="D34" s="309">
        <v>-0.23103861775514201</v>
      </c>
      <c r="E34" s="310">
        <v>-0.42103861775514151</v>
      </c>
      <c r="F34" s="311">
        <v>8.3246781853736351E-2</v>
      </c>
    </row>
    <row r="35" spans="2:6" ht="15" hidden="1" customHeight="1" outlineLevel="1">
      <c r="B35" s="219" t="s">
        <v>256</v>
      </c>
      <c r="C35" s="308">
        <v>6.74</v>
      </c>
      <c r="D35" s="309">
        <v>0.33999999999999986</v>
      </c>
      <c r="E35" s="310">
        <v>-0.10999999999999943</v>
      </c>
      <c r="F35" s="311">
        <v>0.17083333333333339</v>
      </c>
    </row>
    <row r="36" spans="2:6" ht="15" hidden="1" customHeight="1" outlineLevel="1">
      <c r="B36" s="219" t="s">
        <v>257</v>
      </c>
      <c r="C36" s="308">
        <v>6.4</v>
      </c>
      <c r="D36" s="309">
        <v>-2</v>
      </c>
      <c r="E36" s="310">
        <v>-1.58</v>
      </c>
      <c r="F36" s="311">
        <v>0.17333333333333201</v>
      </c>
    </row>
    <row r="37" spans="2:6" ht="15" hidden="1" customHeight="1" outlineLevel="1">
      <c r="B37" s="219" t="s">
        <v>258</v>
      </c>
      <c r="C37" s="308">
        <v>8.4</v>
      </c>
      <c r="D37" s="309">
        <v>-0.58999999999999986</v>
      </c>
      <c r="E37" s="310">
        <v>0.91999999999999993</v>
      </c>
      <c r="F37" s="311">
        <v>0.39749999999999908</v>
      </c>
    </row>
    <row r="38" spans="2:6" ht="15" hidden="1" customHeight="1" outlineLevel="1">
      <c r="B38" s="219" t="s">
        <v>259</v>
      </c>
      <c r="C38" s="308">
        <v>8.99</v>
      </c>
      <c r="D38" s="309">
        <v>-1.3100000000000005</v>
      </c>
      <c r="E38" s="310">
        <v>-0.23000000000000043</v>
      </c>
      <c r="F38" s="311">
        <v>0.2358333333333329</v>
      </c>
    </row>
    <row r="39" spans="2:6" ht="15" hidden="1" customHeight="1" outlineLevel="1">
      <c r="B39" s="219" t="s">
        <v>260</v>
      </c>
      <c r="C39" s="308">
        <v>10.3</v>
      </c>
      <c r="D39" s="309">
        <v>1.9400000000000013</v>
      </c>
      <c r="E39" s="310">
        <v>0.62000000000000099</v>
      </c>
      <c r="F39" s="311">
        <v>0.26250000000000018</v>
      </c>
    </row>
    <row r="40" spans="2:6" ht="15" customHeight="1" collapsed="1">
      <c r="B40" s="224">
        <v>2009</v>
      </c>
      <c r="C40" s="290">
        <v>7.3794988397626575</v>
      </c>
      <c r="D40" s="277"/>
      <c r="E40" s="315">
        <v>-0.27277701344407568</v>
      </c>
      <c r="F40" s="316"/>
    </row>
    <row r="41" spans="2:6" ht="15" hidden="1" customHeight="1" outlineLevel="1">
      <c r="B41" s="219" t="s">
        <v>249</v>
      </c>
      <c r="C41" s="308">
        <v>8.36</v>
      </c>
      <c r="D41" s="309">
        <v>0.34999999999999964</v>
      </c>
      <c r="E41" s="310">
        <v>0.37999999999999901</v>
      </c>
      <c r="F41" s="311">
        <v>0.20916666666666739</v>
      </c>
    </row>
    <row r="42" spans="2:6" ht="15" hidden="1" customHeight="1" outlineLevel="1">
      <c r="B42" s="219" t="s">
        <v>250</v>
      </c>
      <c r="C42" s="308">
        <v>8.01</v>
      </c>
      <c r="D42" s="309">
        <v>0.83000000000000007</v>
      </c>
      <c r="E42" s="310">
        <v>2.9999999999999361E-2</v>
      </c>
      <c r="F42" s="311" t="s">
        <v>64</v>
      </c>
    </row>
    <row r="43" spans="2:6" ht="15" hidden="1" customHeight="1" outlineLevel="1">
      <c r="B43" s="219" t="s">
        <v>251</v>
      </c>
      <c r="C43" s="308">
        <v>7.18</v>
      </c>
      <c r="D43" s="309">
        <v>-4.0000000000000036E-2</v>
      </c>
      <c r="E43" s="310">
        <v>0.62000000000000011</v>
      </c>
      <c r="F43" s="311" t="s">
        <v>64</v>
      </c>
    </row>
    <row r="44" spans="2:6" ht="15" hidden="1" customHeight="1" outlineLevel="1">
      <c r="B44" s="219" t="s">
        <v>252</v>
      </c>
      <c r="C44" s="308">
        <v>7.22</v>
      </c>
      <c r="D44" s="309">
        <v>0.25999999999999979</v>
      </c>
      <c r="E44" s="310">
        <v>0.34999999999999964</v>
      </c>
      <c r="F44" s="311" t="s">
        <v>64</v>
      </c>
    </row>
    <row r="45" spans="2:6" ht="15" hidden="1" customHeight="1" outlineLevel="1">
      <c r="B45" s="219" t="s">
        <v>253</v>
      </c>
      <c r="C45" s="308">
        <v>6.96</v>
      </c>
      <c r="D45" s="309">
        <v>0.16999999999999993</v>
      </c>
      <c r="E45" s="310">
        <v>0.20000000000000018</v>
      </c>
      <c r="F45" s="311" t="s">
        <v>64</v>
      </c>
    </row>
    <row r="46" spans="2:6" ht="15" hidden="1" customHeight="1" outlineLevel="1">
      <c r="B46" s="219" t="s">
        <v>254</v>
      </c>
      <c r="C46" s="308">
        <v>6.79</v>
      </c>
      <c r="D46" s="309">
        <v>-0.13999999999999968</v>
      </c>
      <c r="E46" s="310">
        <v>0.21999999999999975</v>
      </c>
      <c r="F46" s="311" t="s">
        <v>64</v>
      </c>
    </row>
    <row r="47" spans="2:6" ht="15" hidden="1" customHeight="1" outlineLevel="1">
      <c r="B47" s="219" t="s">
        <v>255</v>
      </c>
      <c r="C47" s="308">
        <v>6.93</v>
      </c>
      <c r="D47" s="309">
        <v>8.0000000000000071E-2</v>
      </c>
      <c r="E47" s="310">
        <v>0.62999999999999989</v>
      </c>
      <c r="F47" s="311" t="s">
        <v>64</v>
      </c>
    </row>
    <row r="48" spans="2:6" ht="15" hidden="1" customHeight="1" outlineLevel="1">
      <c r="B48" s="219" t="s">
        <v>256</v>
      </c>
      <c r="C48" s="308">
        <v>6.85</v>
      </c>
      <c r="D48" s="309">
        <v>-1.1300000000000008</v>
      </c>
      <c r="E48" s="310">
        <v>-8.0000000000000071E-2</v>
      </c>
      <c r="F48" s="311" t="s">
        <v>64</v>
      </c>
    </row>
    <row r="49" spans="2:6" ht="15" hidden="1" customHeight="1" outlineLevel="1">
      <c r="B49" s="219" t="s">
        <v>257</v>
      </c>
      <c r="C49" s="308">
        <v>7.98</v>
      </c>
      <c r="D49" s="309">
        <v>0.5</v>
      </c>
      <c r="E49" s="310">
        <v>1.1100000000000003</v>
      </c>
      <c r="F49" s="311" t="s">
        <v>64</v>
      </c>
    </row>
    <row r="50" spans="2:6" ht="15" hidden="1" customHeight="1" outlineLevel="1">
      <c r="B50" s="219" t="s">
        <v>258</v>
      </c>
      <c r="C50" s="308">
        <v>7.48</v>
      </c>
      <c r="D50" s="309">
        <v>-1.7400000000000002</v>
      </c>
      <c r="E50" s="310">
        <v>-1.0199999999999996</v>
      </c>
      <c r="F50" s="311" t="s">
        <v>64</v>
      </c>
    </row>
    <row r="51" spans="2:6" ht="15" hidden="1" customHeight="1" outlineLevel="1">
      <c r="B51" s="219" t="s">
        <v>259</v>
      </c>
      <c r="C51" s="308">
        <v>9.2200000000000006</v>
      </c>
      <c r="D51" s="309">
        <v>-0.45999999999999908</v>
      </c>
      <c r="E51" s="310">
        <v>8.9999999999999858E-2</v>
      </c>
      <c r="F51" s="311" t="s">
        <v>64</v>
      </c>
    </row>
    <row r="52" spans="2:6" ht="15" hidden="1" customHeight="1" outlineLevel="1">
      <c r="B52" s="219" t="s">
        <v>260</v>
      </c>
      <c r="C52" s="308">
        <v>9.68</v>
      </c>
      <c r="D52" s="309">
        <v>1.6999999999999993</v>
      </c>
      <c r="E52" s="310">
        <v>-1.9999999999999574E-2</v>
      </c>
      <c r="F52" s="311" t="s">
        <v>64</v>
      </c>
    </row>
    <row r="53" spans="2:6" ht="15" customHeight="1" collapsed="1">
      <c r="B53" s="224">
        <v>2008</v>
      </c>
      <c r="C53" s="290">
        <v>7.6522758532067332</v>
      </c>
      <c r="D53" s="277"/>
      <c r="E53" s="315">
        <v>0.23236929736358469</v>
      </c>
      <c r="F53" s="316"/>
    </row>
    <row r="54" spans="2:6" ht="15" hidden="1" customHeight="1" outlineLevel="1">
      <c r="B54" s="219" t="s">
        <v>249</v>
      </c>
      <c r="C54" s="308">
        <v>7.98</v>
      </c>
      <c r="D54" s="309">
        <v>0</v>
      </c>
      <c r="E54" s="310" t="s">
        <v>64</v>
      </c>
      <c r="F54" s="311" t="s">
        <v>64</v>
      </c>
    </row>
    <row r="55" spans="2:6" ht="15" hidden="1" customHeight="1" outlineLevel="1">
      <c r="B55" s="219" t="s">
        <v>250</v>
      </c>
      <c r="C55" s="308">
        <v>7.98</v>
      </c>
      <c r="D55" s="309">
        <v>1.4200000000000008</v>
      </c>
      <c r="E55" s="310" t="s">
        <v>64</v>
      </c>
      <c r="F55" s="311" t="s">
        <v>64</v>
      </c>
    </row>
    <row r="56" spans="2:6" ht="15" hidden="1" customHeight="1" outlineLevel="1">
      <c r="B56" s="219" t="s">
        <v>251</v>
      </c>
      <c r="C56" s="308">
        <v>6.56</v>
      </c>
      <c r="D56" s="309">
        <v>-0.3100000000000005</v>
      </c>
      <c r="E56" s="310" t="s">
        <v>64</v>
      </c>
      <c r="F56" s="311" t="s">
        <v>64</v>
      </c>
    </row>
    <row r="57" spans="2:6" ht="15" hidden="1" customHeight="1" outlineLevel="1">
      <c r="B57" s="219" t="s">
        <v>252</v>
      </c>
      <c r="C57" s="308">
        <v>6.87</v>
      </c>
      <c r="D57" s="309">
        <v>0.11000000000000032</v>
      </c>
      <c r="E57" s="310" t="s">
        <v>64</v>
      </c>
      <c r="F57" s="311" t="s">
        <v>64</v>
      </c>
    </row>
    <row r="58" spans="2:6" ht="15" hidden="1" customHeight="1" outlineLevel="1">
      <c r="B58" s="219" t="s">
        <v>253</v>
      </c>
      <c r="C58" s="308">
        <v>6.76</v>
      </c>
      <c r="D58" s="309">
        <v>0.1899999999999995</v>
      </c>
      <c r="E58" s="310" t="s">
        <v>64</v>
      </c>
      <c r="F58" s="311" t="s">
        <v>64</v>
      </c>
    </row>
    <row r="59" spans="2:6" ht="15" hidden="1" customHeight="1" outlineLevel="1">
      <c r="B59" s="219" t="s">
        <v>254</v>
      </c>
      <c r="C59" s="308">
        <v>6.57</v>
      </c>
      <c r="D59" s="309">
        <v>0.27000000000000046</v>
      </c>
      <c r="E59" s="310" t="s">
        <v>64</v>
      </c>
      <c r="F59" s="311" t="s">
        <v>64</v>
      </c>
    </row>
    <row r="60" spans="2:6" ht="15" hidden="1" customHeight="1" outlineLevel="1">
      <c r="B60" s="219" t="s">
        <v>255</v>
      </c>
      <c r="C60" s="308">
        <v>6.3</v>
      </c>
      <c r="D60" s="309">
        <v>-0.62999999999999989</v>
      </c>
      <c r="E60" s="310" t="s">
        <v>64</v>
      </c>
      <c r="F60" s="311" t="s">
        <v>64</v>
      </c>
    </row>
    <row r="61" spans="2:6" ht="15" hidden="1" customHeight="1" outlineLevel="1">
      <c r="B61" s="219" t="s">
        <v>256</v>
      </c>
      <c r="C61" s="308">
        <v>6.93</v>
      </c>
      <c r="D61" s="309">
        <v>5.9999999999999609E-2</v>
      </c>
      <c r="E61" s="310" t="s">
        <v>64</v>
      </c>
      <c r="F61" s="311" t="s">
        <v>64</v>
      </c>
    </row>
    <row r="62" spans="2:6" ht="15" hidden="1" customHeight="1" outlineLevel="1">
      <c r="B62" s="219" t="s">
        <v>257</v>
      </c>
      <c r="C62" s="308">
        <v>6.87</v>
      </c>
      <c r="D62" s="309">
        <v>-1.63</v>
      </c>
      <c r="E62" s="310" t="s">
        <v>64</v>
      </c>
      <c r="F62" s="311" t="s">
        <v>64</v>
      </c>
    </row>
    <row r="63" spans="2:6" ht="15" hidden="1" customHeight="1" outlineLevel="1">
      <c r="B63" s="219" t="s">
        <v>258</v>
      </c>
      <c r="C63" s="308">
        <v>8.5</v>
      </c>
      <c r="D63" s="309">
        <v>-0.63000000000000078</v>
      </c>
      <c r="E63" s="310" t="s">
        <v>64</v>
      </c>
      <c r="F63" s="311" t="s">
        <v>64</v>
      </c>
    </row>
    <row r="64" spans="2:6" ht="15" hidden="1" customHeight="1" outlineLevel="1">
      <c r="B64" s="219" t="s">
        <v>259</v>
      </c>
      <c r="C64" s="308">
        <v>9.1300000000000008</v>
      </c>
      <c r="D64" s="309">
        <v>-0.56999999999999851</v>
      </c>
      <c r="E64" s="310" t="s">
        <v>64</v>
      </c>
      <c r="F64" s="311" t="s">
        <v>64</v>
      </c>
    </row>
    <row r="65" spans="2:6" ht="15" hidden="1" customHeight="1" outlineLevel="1">
      <c r="B65" s="219" t="s">
        <v>260</v>
      </c>
      <c r="C65" s="308">
        <v>9.6999999999999993</v>
      </c>
      <c r="D65" s="309" t="e">
        <v>#REF!</v>
      </c>
      <c r="E65" s="310" t="s">
        <v>64</v>
      </c>
      <c r="F65" s="311" t="s">
        <v>64</v>
      </c>
    </row>
    <row r="66" spans="2:6" ht="15" customHeight="1" collapsed="1">
      <c r="B66" s="224">
        <v>2007</v>
      </c>
      <c r="C66" s="290">
        <v>7.4199065558431485</v>
      </c>
      <c r="D66" s="277"/>
      <c r="E66" s="315">
        <v>-0.17561320864949526</v>
      </c>
      <c r="F66" s="316"/>
    </row>
    <row r="67" spans="2:6" ht="15" hidden="1" customHeight="1" outlineLevel="1">
      <c r="B67" s="219" t="s">
        <v>249</v>
      </c>
      <c r="C67" s="308" t="e">
        <v>#REF!</v>
      </c>
      <c r="D67" s="309" t="s">
        <v>64</v>
      </c>
      <c r="E67" s="310" t="s">
        <v>64</v>
      </c>
      <c r="F67" s="311" t="s">
        <v>64</v>
      </c>
    </row>
    <row r="68" spans="2:6" ht="15" hidden="1" customHeight="1" outlineLevel="1">
      <c r="B68" s="219" t="s">
        <v>250</v>
      </c>
      <c r="C68" s="308" t="e">
        <v>#REF!</v>
      </c>
      <c r="D68" s="309" t="s">
        <v>64</v>
      </c>
      <c r="E68" s="310" t="s">
        <v>64</v>
      </c>
      <c r="F68" s="311" t="s">
        <v>64</v>
      </c>
    </row>
    <row r="69" spans="2:6" ht="15" hidden="1" customHeight="1" outlineLevel="1">
      <c r="B69" s="219" t="s">
        <v>251</v>
      </c>
      <c r="C69" s="308" t="e">
        <v>#REF!</v>
      </c>
      <c r="D69" s="309" t="s">
        <v>64</v>
      </c>
      <c r="E69" s="310" t="s">
        <v>64</v>
      </c>
      <c r="F69" s="311" t="s">
        <v>64</v>
      </c>
    </row>
    <row r="70" spans="2:6" ht="15" hidden="1" customHeight="1" outlineLevel="1">
      <c r="B70" s="219" t="s">
        <v>252</v>
      </c>
      <c r="C70" s="308" t="e">
        <v>#REF!</v>
      </c>
      <c r="D70" s="309" t="s">
        <v>64</v>
      </c>
      <c r="E70" s="310" t="s">
        <v>64</v>
      </c>
      <c r="F70" s="311" t="s">
        <v>64</v>
      </c>
    </row>
    <row r="71" spans="2:6" ht="15" hidden="1" customHeight="1" outlineLevel="1">
      <c r="B71" s="219" t="s">
        <v>253</v>
      </c>
      <c r="C71" s="308" t="e">
        <v>#REF!</v>
      </c>
      <c r="D71" s="309" t="s">
        <v>64</v>
      </c>
      <c r="E71" s="310" t="s">
        <v>64</v>
      </c>
      <c r="F71" s="311" t="s">
        <v>64</v>
      </c>
    </row>
    <row r="72" spans="2:6" ht="15" hidden="1" customHeight="1" outlineLevel="1">
      <c r="B72" s="219" t="s">
        <v>254</v>
      </c>
      <c r="C72" s="308" t="e">
        <v>#REF!</v>
      </c>
      <c r="D72" s="309" t="s">
        <v>64</v>
      </c>
      <c r="E72" s="310" t="s">
        <v>64</v>
      </c>
      <c r="F72" s="311" t="s">
        <v>64</v>
      </c>
    </row>
    <row r="73" spans="2:6" ht="15" hidden="1" customHeight="1" outlineLevel="1">
      <c r="B73" s="219" t="s">
        <v>255</v>
      </c>
      <c r="C73" s="308" t="e">
        <v>#REF!</v>
      </c>
      <c r="D73" s="309" t="s">
        <v>64</v>
      </c>
      <c r="E73" s="310" t="s">
        <v>64</v>
      </c>
      <c r="F73" s="311" t="s">
        <v>64</v>
      </c>
    </row>
    <row r="74" spans="2:6" ht="15" hidden="1" customHeight="1" outlineLevel="1">
      <c r="B74" s="219" t="s">
        <v>256</v>
      </c>
      <c r="C74" s="308" t="e">
        <v>#REF!</v>
      </c>
      <c r="D74" s="309" t="s">
        <v>64</v>
      </c>
      <c r="E74" s="310" t="s">
        <v>64</v>
      </c>
      <c r="F74" s="311" t="s">
        <v>64</v>
      </c>
    </row>
    <row r="75" spans="2:6" ht="15" hidden="1" customHeight="1" outlineLevel="1">
      <c r="B75" s="219" t="s">
        <v>257</v>
      </c>
      <c r="C75" s="308" t="e">
        <v>#REF!</v>
      </c>
      <c r="D75" s="309" t="s">
        <v>64</v>
      </c>
      <c r="E75" s="310" t="s">
        <v>64</v>
      </c>
      <c r="F75" s="311" t="s">
        <v>64</v>
      </c>
    </row>
    <row r="76" spans="2:6" ht="15" hidden="1" customHeight="1" outlineLevel="1">
      <c r="B76" s="219" t="s">
        <v>258</v>
      </c>
      <c r="C76" s="308" t="e">
        <v>#REF!</v>
      </c>
      <c r="D76" s="309" t="s">
        <v>64</v>
      </c>
      <c r="E76" s="310" t="s">
        <v>64</v>
      </c>
      <c r="F76" s="311" t="s">
        <v>64</v>
      </c>
    </row>
    <row r="77" spans="2:6" ht="15" hidden="1" customHeight="1" outlineLevel="1">
      <c r="B77" s="219" t="s">
        <v>259</v>
      </c>
      <c r="C77" s="308" t="e">
        <v>#REF!</v>
      </c>
      <c r="D77" s="309" t="s">
        <v>64</v>
      </c>
      <c r="E77" s="310" t="s">
        <v>64</v>
      </c>
      <c r="F77" s="311" t="s">
        <v>64</v>
      </c>
    </row>
    <row r="78" spans="2:6" ht="15" hidden="1" customHeight="1" outlineLevel="1">
      <c r="B78" s="219" t="s">
        <v>260</v>
      </c>
      <c r="C78" s="308" t="e">
        <v>#REF!</v>
      </c>
      <c r="D78" s="309" t="s">
        <v>64</v>
      </c>
      <c r="E78" s="310" t="s">
        <v>64</v>
      </c>
      <c r="F78" s="311" t="s">
        <v>64</v>
      </c>
    </row>
    <row r="79" spans="2:6" ht="15" customHeight="1" collapsed="1">
      <c r="B79" s="224">
        <v>2006</v>
      </c>
      <c r="C79" s="290">
        <v>7.5955197644926438</v>
      </c>
      <c r="D79" s="277"/>
      <c r="E79" s="315" t="s">
        <v>64</v>
      </c>
      <c r="F79" s="316" t="s">
        <v>64</v>
      </c>
    </row>
    <row r="80" spans="2:6" ht="12.75" customHeight="1">
      <c r="B80" s="359" t="s">
        <v>261</v>
      </c>
      <c r="C80" s="359"/>
      <c r="D80" s="359"/>
      <c r="E80" s="359"/>
      <c r="F80" s="359"/>
    </row>
  </sheetData>
  <mergeCells count="2">
    <mergeCell ref="B5:F5"/>
    <mergeCell ref="B80:F80"/>
  </mergeCells>
  <hyperlinks>
    <hyperlink ref="H5" location="'gráfica IO mensual'!A1" tooltip="Ir a gráfica" display="Gráfica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2" fitToHeight="2" orientation="landscape" r:id="rId1"/>
  <headerFooter scaleWithDoc="0">
    <oddHeader>&amp;RTurismo en Cifras (acumulado julio 2011)</oddHeader>
    <oddFooter>&amp;CTurismo de Tenerife</oddFooter>
  </headerFooter>
  <drawing r:id="rId2"/>
</worksheet>
</file>

<file path=xl/worksheets/sheet68.xml><?xml version="1.0" encoding="utf-8"?>
<worksheet xmlns="http://schemas.openxmlformats.org/spreadsheetml/2006/main" xmlns:r="http://schemas.openxmlformats.org/officeDocument/2006/relationships">
  <sheetPr codeName="Hoja60">
    <tabColor rgb="FF000099"/>
    <pageSetUpPr autoPageBreaks="0" fitToPage="1"/>
  </sheetPr>
  <dimension ref="B1:L29"/>
  <sheetViews>
    <sheetView showGridLines="0" showRowColHeaders="0" showOutlineSymbols="0" zoomScaleNormal="100" workbookViewId="0">
      <selection activeCell="B2" sqref="B2"/>
    </sheetView>
  </sheetViews>
  <sheetFormatPr baseColWidth="10" defaultRowHeight="12.75"/>
  <cols>
    <col min="1" max="1" width="15.7109375" style="2" customWidth="1"/>
    <col min="2" max="2" width="10.7109375" style="2" customWidth="1"/>
    <col min="3" max="8" width="11.42578125" style="2"/>
    <col min="9" max="9" width="5.7109375" style="2" customWidth="1"/>
    <col min="10" max="256" width="11.42578125" style="2"/>
    <col min="257" max="257" width="7.28515625" style="2" customWidth="1"/>
    <col min="258" max="258" width="10.7109375" style="2" customWidth="1"/>
    <col min="259" max="264" width="11.42578125" style="2"/>
    <col min="265" max="265" width="5.7109375" style="2" customWidth="1"/>
    <col min="266" max="512" width="11.42578125" style="2"/>
    <col min="513" max="513" width="7.28515625" style="2" customWidth="1"/>
    <col min="514" max="514" width="10.7109375" style="2" customWidth="1"/>
    <col min="515" max="520" width="11.42578125" style="2"/>
    <col min="521" max="521" width="5.7109375" style="2" customWidth="1"/>
    <col min="522" max="768" width="11.42578125" style="2"/>
    <col min="769" max="769" width="7.28515625" style="2" customWidth="1"/>
    <col min="770" max="770" width="10.7109375" style="2" customWidth="1"/>
    <col min="771" max="776" width="11.42578125" style="2"/>
    <col min="777" max="777" width="5.7109375" style="2" customWidth="1"/>
    <col min="778" max="1024" width="11.42578125" style="2"/>
    <col min="1025" max="1025" width="7.28515625" style="2" customWidth="1"/>
    <col min="1026" max="1026" width="10.7109375" style="2" customWidth="1"/>
    <col min="1027" max="1032" width="11.42578125" style="2"/>
    <col min="1033" max="1033" width="5.7109375" style="2" customWidth="1"/>
    <col min="1034" max="1280" width="11.42578125" style="2"/>
    <col min="1281" max="1281" width="7.28515625" style="2" customWidth="1"/>
    <col min="1282" max="1282" width="10.7109375" style="2" customWidth="1"/>
    <col min="1283" max="1288" width="11.42578125" style="2"/>
    <col min="1289" max="1289" width="5.7109375" style="2" customWidth="1"/>
    <col min="1290" max="1536" width="11.42578125" style="2"/>
    <col min="1537" max="1537" width="7.28515625" style="2" customWidth="1"/>
    <col min="1538" max="1538" width="10.7109375" style="2" customWidth="1"/>
    <col min="1539" max="1544" width="11.42578125" style="2"/>
    <col min="1545" max="1545" width="5.7109375" style="2" customWidth="1"/>
    <col min="1546" max="1792" width="11.42578125" style="2"/>
    <col min="1793" max="1793" width="7.28515625" style="2" customWidth="1"/>
    <col min="1794" max="1794" width="10.7109375" style="2" customWidth="1"/>
    <col min="1795" max="1800" width="11.42578125" style="2"/>
    <col min="1801" max="1801" width="5.7109375" style="2" customWidth="1"/>
    <col min="1802" max="2048" width="11.42578125" style="2"/>
    <col min="2049" max="2049" width="7.28515625" style="2" customWidth="1"/>
    <col min="2050" max="2050" width="10.7109375" style="2" customWidth="1"/>
    <col min="2051" max="2056" width="11.42578125" style="2"/>
    <col min="2057" max="2057" width="5.7109375" style="2" customWidth="1"/>
    <col min="2058" max="2304" width="11.42578125" style="2"/>
    <col min="2305" max="2305" width="7.28515625" style="2" customWidth="1"/>
    <col min="2306" max="2306" width="10.7109375" style="2" customWidth="1"/>
    <col min="2307" max="2312" width="11.42578125" style="2"/>
    <col min="2313" max="2313" width="5.7109375" style="2" customWidth="1"/>
    <col min="2314" max="2560" width="11.42578125" style="2"/>
    <col min="2561" max="2561" width="7.28515625" style="2" customWidth="1"/>
    <col min="2562" max="2562" width="10.7109375" style="2" customWidth="1"/>
    <col min="2563" max="2568" width="11.42578125" style="2"/>
    <col min="2569" max="2569" width="5.7109375" style="2" customWidth="1"/>
    <col min="2570" max="2816" width="11.42578125" style="2"/>
    <col min="2817" max="2817" width="7.28515625" style="2" customWidth="1"/>
    <col min="2818" max="2818" width="10.7109375" style="2" customWidth="1"/>
    <col min="2819" max="2824" width="11.42578125" style="2"/>
    <col min="2825" max="2825" width="5.7109375" style="2" customWidth="1"/>
    <col min="2826" max="3072" width="11.42578125" style="2"/>
    <col min="3073" max="3073" width="7.28515625" style="2" customWidth="1"/>
    <col min="3074" max="3074" width="10.7109375" style="2" customWidth="1"/>
    <col min="3075" max="3080" width="11.42578125" style="2"/>
    <col min="3081" max="3081" width="5.7109375" style="2" customWidth="1"/>
    <col min="3082" max="3328" width="11.42578125" style="2"/>
    <col min="3329" max="3329" width="7.28515625" style="2" customWidth="1"/>
    <col min="3330" max="3330" width="10.7109375" style="2" customWidth="1"/>
    <col min="3331" max="3336" width="11.42578125" style="2"/>
    <col min="3337" max="3337" width="5.7109375" style="2" customWidth="1"/>
    <col min="3338" max="3584" width="11.42578125" style="2"/>
    <col min="3585" max="3585" width="7.28515625" style="2" customWidth="1"/>
    <col min="3586" max="3586" width="10.7109375" style="2" customWidth="1"/>
    <col min="3587" max="3592" width="11.42578125" style="2"/>
    <col min="3593" max="3593" width="5.7109375" style="2" customWidth="1"/>
    <col min="3594" max="3840" width="11.42578125" style="2"/>
    <col min="3841" max="3841" width="7.28515625" style="2" customWidth="1"/>
    <col min="3842" max="3842" width="10.7109375" style="2" customWidth="1"/>
    <col min="3843" max="3848" width="11.42578125" style="2"/>
    <col min="3849" max="3849" width="5.7109375" style="2" customWidth="1"/>
    <col min="3850" max="4096" width="11.42578125" style="2"/>
    <col min="4097" max="4097" width="7.28515625" style="2" customWidth="1"/>
    <col min="4098" max="4098" width="10.7109375" style="2" customWidth="1"/>
    <col min="4099" max="4104" width="11.42578125" style="2"/>
    <col min="4105" max="4105" width="5.7109375" style="2" customWidth="1"/>
    <col min="4106" max="4352" width="11.42578125" style="2"/>
    <col min="4353" max="4353" width="7.28515625" style="2" customWidth="1"/>
    <col min="4354" max="4354" width="10.7109375" style="2" customWidth="1"/>
    <col min="4355" max="4360" width="11.42578125" style="2"/>
    <col min="4361" max="4361" width="5.7109375" style="2" customWidth="1"/>
    <col min="4362" max="4608" width="11.42578125" style="2"/>
    <col min="4609" max="4609" width="7.28515625" style="2" customWidth="1"/>
    <col min="4610" max="4610" width="10.7109375" style="2" customWidth="1"/>
    <col min="4611" max="4616" width="11.42578125" style="2"/>
    <col min="4617" max="4617" width="5.7109375" style="2" customWidth="1"/>
    <col min="4618" max="4864" width="11.42578125" style="2"/>
    <col min="4865" max="4865" width="7.28515625" style="2" customWidth="1"/>
    <col min="4866" max="4866" width="10.7109375" style="2" customWidth="1"/>
    <col min="4867" max="4872" width="11.42578125" style="2"/>
    <col min="4873" max="4873" width="5.7109375" style="2" customWidth="1"/>
    <col min="4874" max="5120" width="11.42578125" style="2"/>
    <col min="5121" max="5121" width="7.28515625" style="2" customWidth="1"/>
    <col min="5122" max="5122" width="10.7109375" style="2" customWidth="1"/>
    <col min="5123" max="5128" width="11.42578125" style="2"/>
    <col min="5129" max="5129" width="5.7109375" style="2" customWidth="1"/>
    <col min="5130" max="5376" width="11.42578125" style="2"/>
    <col min="5377" max="5377" width="7.28515625" style="2" customWidth="1"/>
    <col min="5378" max="5378" width="10.7109375" style="2" customWidth="1"/>
    <col min="5379" max="5384" width="11.42578125" style="2"/>
    <col min="5385" max="5385" width="5.7109375" style="2" customWidth="1"/>
    <col min="5386" max="5632" width="11.42578125" style="2"/>
    <col min="5633" max="5633" width="7.28515625" style="2" customWidth="1"/>
    <col min="5634" max="5634" width="10.7109375" style="2" customWidth="1"/>
    <col min="5635" max="5640" width="11.42578125" style="2"/>
    <col min="5641" max="5641" width="5.7109375" style="2" customWidth="1"/>
    <col min="5642" max="5888" width="11.42578125" style="2"/>
    <col min="5889" max="5889" width="7.28515625" style="2" customWidth="1"/>
    <col min="5890" max="5890" width="10.7109375" style="2" customWidth="1"/>
    <col min="5891" max="5896" width="11.42578125" style="2"/>
    <col min="5897" max="5897" width="5.7109375" style="2" customWidth="1"/>
    <col min="5898" max="6144" width="11.42578125" style="2"/>
    <col min="6145" max="6145" width="7.28515625" style="2" customWidth="1"/>
    <col min="6146" max="6146" width="10.7109375" style="2" customWidth="1"/>
    <col min="6147" max="6152" width="11.42578125" style="2"/>
    <col min="6153" max="6153" width="5.7109375" style="2" customWidth="1"/>
    <col min="6154" max="6400" width="11.42578125" style="2"/>
    <col min="6401" max="6401" width="7.28515625" style="2" customWidth="1"/>
    <col min="6402" max="6402" width="10.7109375" style="2" customWidth="1"/>
    <col min="6403" max="6408" width="11.42578125" style="2"/>
    <col min="6409" max="6409" width="5.7109375" style="2" customWidth="1"/>
    <col min="6410" max="6656" width="11.42578125" style="2"/>
    <col min="6657" max="6657" width="7.28515625" style="2" customWidth="1"/>
    <col min="6658" max="6658" width="10.7109375" style="2" customWidth="1"/>
    <col min="6659" max="6664" width="11.42578125" style="2"/>
    <col min="6665" max="6665" width="5.7109375" style="2" customWidth="1"/>
    <col min="6666" max="6912" width="11.42578125" style="2"/>
    <col min="6913" max="6913" width="7.28515625" style="2" customWidth="1"/>
    <col min="6914" max="6914" width="10.7109375" style="2" customWidth="1"/>
    <col min="6915" max="6920" width="11.42578125" style="2"/>
    <col min="6921" max="6921" width="5.7109375" style="2" customWidth="1"/>
    <col min="6922" max="7168" width="11.42578125" style="2"/>
    <col min="7169" max="7169" width="7.28515625" style="2" customWidth="1"/>
    <col min="7170" max="7170" width="10.7109375" style="2" customWidth="1"/>
    <col min="7171" max="7176" width="11.42578125" style="2"/>
    <col min="7177" max="7177" width="5.7109375" style="2" customWidth="1"/>
    <col min="7178" max="7424" width="11.42578125" style="2"/>
    <col min="7425" max="7425" width="7.28515625" style="2" customWidth="1"/>
    <col min="7426" max="7426" width="10.7109375" style="2" customWidth="1"/>
    <col min="7427" max="7432" width="11.42578125" style="2"/>
    <col min="7433" max="7433" width="5.7109375" style="2" customWidth="1"/>
    <col min="7434" max="7680" width="11.42578125" style="2"/>
    <col min="7681" max="7681" width="7.28515625" style="2" customWidth="1"/>
    <col min="7682" max="7682" width="10.7109375" style="2" customWidth="1"/>
    <col min="7683" max="7688" width="11.42578125" style="2"/>
    <col min="7689" max="7689" width="5.7109375" style="2" customWidth="1"/>
    <col min="7690" max="7936" width="11.42578125" style="2"/>
    <col min="7937" max="7937" width="7.28515625" style="2" customWidth="1"/>
    <col min="7938" max="7938" width="10.7109375" style="2" customWidth="1"/>
    <col min="7939" max="7944" width="11.42578125" style="2"/>
    <col min="7945" max="7945" width="5.7109375" style="2" customWidth="1"/>
    <col min="7946" max="8192" width="11.42578125" style="2"/>
    <col min="8193" max="8193" width="7.28515625" style="2" customWidth="1"/>
    <col min="8194" max="8194" width="10.7109375" style="2" customWidth="1"/>
    <col min="8195" max="8200" width="11.42578125" style="2"/>
    <col min="8201" max="8201" width="5.7109375" style="2" customWidth="1"/>
    <col min="8202" max="8448" width="11.42578125" style="2"/>
    <col min="8449" max="8449" width="7.28515625" style="2" customWidth="1"/>
    <col min="8450" max="8450" width="10.7109375" style="2" customWidth="1"/>
    <col min="8451" max="8456" width="11.42578125" style="2"/>
    <col min="8457" max="8457" width="5.7109375" style="2" customWidth="1"/>
    <col min="8458" max="8704" width="11.42578125" style="2"/>
    <col min="8705" max="8705" width="7.28515625" style="2" customWidth="1"/>
    <col min="8706" max="8706" width="10.7109375" style="2" customWidth="1"/>
    <col min="8707" max="8712" width="11.42578125" style="2"/>
    <col min="8713" max="8713" width="5.7109375" style="2" customWidth="1"/>
    <col min="8714" max="8960" width="11.42578125" style="2"/>
    <col min="8961" max="8961" width="7.28515625" style="2" customWidth="1"/>
    <col min="8962" max="8962" width="10.7109375" style="2" customWidth="1"/>
    <col min="8963" max="8968" width="11.42578125" style="2"/>
    <col min="8969" max="8969" width="5.7109375" style="2" customWidth="1"/>
    <col min="8970" max="9216" width="11.42578125" style="2"/>
    <col min="9217" max="9217" width="7.28515625" style="2" customWidth="1"/>
    <col min="9218" max="9218" width="10.7109375" style="2" customWidth="1"/>
    <col min="9219" max="9224" width="11.42578125" style="2"/>
    <col min="9225" max="9225" width="5.7109375" style="2" customWidth="1"/>
    <col min="9226" max="9472" width="11.42578125" style="2"/>
    <col min="9473" max="9473" width="7.28515625" style="2" customWidth="1"/>
    <col min="9474" max="9474" width="10.7109375" style="2" customWidth="1"/>
    <col min="9475" max="9480" width="11.42578125" style="2"/>
    <col min="9481" max="9481" width="5.7109375" style="2" customWidth="1"/>
    <col min="9482" max="9728" width="11.42578125" style="2"/>
    <col min="9729" max="9729" width="7.28515625" style="2" customWidth="1"/>
    <col min="9730" max="9730" width="10.7109375" style="2" customWidth="1"/>
    <col min="9731" max="9736" width="11.42578125" style="2"/>
    <col min="9737" max="9737" width="5.7109375" style="2" customWidth="1"/>
    <col min="9738" max="9984" width="11.42578125" style="2"/>
    <col min="9985" max="9985" width="7.28515625" style="2" customWidth="1"/>
    <col min="9986" max="9986" width="10.7109375" style="2" customWidth="1"/>
    <col min="9987" max="9992" width="11.42578125" style="2"/>
    <col min="9993" max="9993" width="5.7109375" style="2" customWidth="1"/>
    <col min="9994" max="10240" width="11.42578125" style="2"/>
    <col min="10241" max="10241" width="7.28515625" style="2" customWidth="1"/>
    <col min="10242" max="10242" width="10.7109375" style="2" customWidth="1"/>
    <col min="10243" max="10248" width="11.42578125" style="2"/>
    <col min="10249" max="10249" width="5.7109375" style="2" customWidth="1"/>
    <col min="10250" max="10496" width="11.42578125" style="2"/>
    <col min="10497" max="10497" width="7.28515625" style="2" customWidth="1"/>
    <col min="10498" max="10498" width="10.7109375" style="2" customWidth="1"/>
    <col min="10499" max="10504" width="11.42578125" style="2"/>
    <col min="10505" max="10505" width="5.7109375" style="2" customWidth="1"/>
    <col min="10506" max="10752" width="11.42578125" style="2"/>
    <col min="10753" max="10753" width="7.28515625" style="2" customWidth="1"/>
    <col min="10754" max="10754" width="10.7109375" style="2" customWidth="1"/>
    <col min="10755" max="10760" width="11.42578125" style="2"/>
    <col min="10761" max="10761" width="5.7109375" style="2" customWidth="1"/>
    <col min="10762" max="11008" width="11.42578125" style="2"/>
    <col min="11009" max="11009" width="7.28515625" style="2" customWidth="1"/>
    <col min="11010" max="11010" width="10.7109375" style="2" customWidth="1"/>
    <col min="11011" max="11016" width="11.42578125" style="2"/>
    <col min="11017" max="11017" width="5.7109375" style="2" customWidth="1"/>
    <col min="11018" max="11264" width="11.42578125" style="2"/>
    <col min="11265" max="11265" width="7.28515625" style="2" customWidth="1"/>
    <col min="11266" max="11266" width="10.7109375" style="2" customWidth="1"/>
    <col min="11267" max="11272" width="11.42578125" style="2"/>
    <col min="11273" max="11273" width="5.7109375" style="2" customWidth="1"/>
    <col min="11274" max="11520" width="11.42578125" style="2"/>
    <col min="11521" max="11521" width="7.28515625" style="2" customWidth="1"/>
    <col min="11522" max="11522" width="10.7109375" style="2" customWidth="1"/>
    <col min="11523" max="11528" width="11.42578125" style="2"/>
    <col min="11529" max="11529" width="5.7109375" style="2" customWidth="1"/>
    <col min="11530" max="11776" width="11.42578125" style="2"/>
    <col min="11777" max="11777" width="7.28515625" style="2" customWidth="1"/>
    <col min="11778" max="11778" width="10.7109375" style="2" customWidth="1"/>
    <col min="11779" max="11784" width="11.42578125" style="2"/>
    <col min="11785" max="11785" width="5.7109375" style="2" customWidth="1"/>
    <col min="11786" max="12032" width="11.42578125" style="2"/>
    <col min="12033" max="12033" width="7.28515625" style="2" customWidth="1"/>
    <col min="12034" max="12034" width="10.7109375" style="2" customWidth="1"/>
    <col min="12035" max="12040" width="11.42578125" style="2"/>
    <col min="12041" max="12041" width="5.7109375" style="2" customWidth="1"/>
    <col min="12042" max="12288" width="11.42578125" style="2"/>
    <col min="12289" max="12289" width="7.28515625" style="2" customWidth="1"/>
    <col min="12290" max="12290" width="10.7109375" style="2" customWidth="1"/>
    <col min="12291" max="12296" width="11.42578125" style="2"/>
    <col min="12297" max="12297" width="5.7109375" style="2" customWidth="1"/>
    <col min="12298" max="12544" width="11.42578125" style="2"/>
    <col min="12545" max="12545" width="7.28515625" style="2" customWidth="1"/>
    <col min="12546" max="12546" width="10.7109375" style="2" customWidth="1"/>
    <col min="12547" max="12552" width="11.42578125" style="2"/>
    <col min="12553" max="12553" width="5.7109375" style="2" customWidth="1"/>
    <col min="12554" max="12800" width="11.42578125" style="2"/>
    <col min="12801" max="12801" width="7.28515625" style="2" customWidth="1"/>
    <col min="12802" max="12802" width="10.7109375" style="2" customWidth="1"/>
    <col min="12803" max="12808" width="11.42578125" style="2"/>
    <col min="12809" max="12809" width="5.7109375" style="2" customWidth="1"/>
    <col min="12810" max="13056" width="11.42578125" style="2"/>
    <col min="13057" max="13057" width="7.28515625" style="2" customWidth="1"/>
    <col min="13058" max="13058" width="10.7109375" style="2" customWidth="1"/>
    <col min="13059" max="13064" width="11.42578125" style="2"/>
    <col min="13065" max="13065" width="5.7109375" style="2" customWidth="1"/>
    <col min="13066" max="13312" width="11.42578125" style="2"/>
    <col min="13313" max="13313" width="7.28515625" style="2" customWidth="1"/>
    <col min="13314" max="13314" width="10.7109375" style="2" customWidth="1"/>
    <col min="13315" max="13320" width="11.42578125" style="2"/>
    <col min="13321" max="13321" width="5.7109375" style="2" customWidth="1"/>
    <col min="13322" max="13568" width="11.42578125" style="2"/>
    <col min="13569" max="13569" width="7.28515625" style="2" customWidth="1"/>
    <col min="13570" max="13570" width="10.7109375" style="2" customWidth="1"/>
    <col min="13571" max="13576" width="11.42578125" style="2"/>
    <col min="13577" max="13577" width="5.7109375" style="2" customWidth="1"/>
    <col min="13578" max="13824" width="11.42578125" style="2"/>
    <col min="13825" max="13825" width="7.28515625" style="2" customWidth="1"/>
    <col min="13826" max="13826" width="10.7109375" style="2" customWidth="1"/>
    <col min="13827" max="13832" width="11.42578125" style="2"/>
    <col min="13833" max="13833" width="5.7109375" style="2" customWidth="1"/>
    <col min="13834" max="14080" width="11.42578125" style="2"/>
    <col min="14081" max="14081" width="7.28515625" style="2" customWidth="1"/>
    <col min="14082" max="14082" width="10.7109375" style="2" customWidth="1"/>
    <col min="14083" max="14088" width="11.42578125" style="2"/>
    <col min="14089" max="14089" width="5.7109375" style="2" customWidth="1"/>
    <col min="14090" max="14336" width="11.42578125" style="2"/>
    <col min="14337" max="14337" width="7.28515625" style="2" customWidth="1"/>
    <col min="14338" max="14338" width="10.7109375" style="2" customWidth="1"/>
    <col min="14339" max="14344" width="11.42578125" style="2"/>
    <col min="14345" max="14345" width="5.7109375" style="2" customWidth="1"/>
    <col min="14346" max="14592" width="11.42578125" style="2"/>
    <col min="14593" max="14593" width="7.28515625" style="2" customWidth="1"/>
    <col min="14594" max="14594" width="10.7109375" style="2" customWidth="1"/>
    <col min="14595" max="14600" width="11.42578125" style="2"/>
    <col min="14601" max="14601" width="5.7109375" style="2" customWidth="1"/>
    <col min="14602" max="14848" width="11.42578125" style="2"/>
    <col min="14849" max="14849" width="7.28515625" style="2" customWidth="1"/>
    <col min="14850" max="14850" width="10.7109375" style="2" customWidth="1"/>
    <col min="14851" max="14856" width="11.42578125" style="2"/>
    <col min="14857" max="14857" width="5.7109375" style="2" customWidth="1"/>
    <col min="14858" max="15104" width="11.42578125" style="2"/>
    <col min="15105" max="15105" width="7.28515625" style="2" customWidth="1"/>
    <col min="15106" max="15106" width="10.7109375" style="2" customWidth="1"/>
    <col min="15107" max="15112" width="11.42578125" style="2"/>
    <col min="15113" max="15113" width="5.7109375" style="2" customWidth="1"/>
    <col min="15114" max="15360" width="11.42578125" style="2"/>
    <col min="15361" max="15361" width="7.28515625" style="2" customWidth="1"/>
    <col min="15362" max="15362" width="10.7109375" style="2" customWidth="1"/>
    <col min="15363" max="15368" width="11.42578125" style="2"/>
    <col min="15369" max="15369" width="5.7109375" style="2" customWidth="1"/>
    <col min="15370" max="15616" width="11.42578125" style="2"/>
    <col min="15617" max="15617" width="7.28515625" style="2" customWidth="1"/>
    <col min="15618" max="15618" width="10.7109375" style="2" customWidth="1"/>
    <col min="15619" max="15624" width="11.42578125" style="2"/>
    <col min="15625" max="15625" width="5.7109375" style="2" customWidth="1"/>
    <col min="15626" max="15872" width="11.42578125" style="2"/>
    <col min="15873" max="15873" width="7.28515625" style="2" customWidth="1"/>
    <col min="15874" max="15874" width="10.7109375" style="2" customWidth="1"/>
    <col min="15875" max="15880" width="11.42578125" style="2"/>
    <col min="15881" max="15881" width="5.7109375" style="2" customWidth="1"/>
    <col min="15882" max="16128" width="11.42578125" style="2"/>
    <col min="16129" max="16129" width="7.28515625" style="2" customWidth="1"/>
    <col min="16130" max="16130" width="10.7109375" style="2" customWidth="1"/>
    <col min="16131" max="16136" width="11.42578125" style="2"/>
    <col min="16137" max="16137" width="5.7109375" style="2" customWidth="1"/>
    <col min="16138" max="16384" width="11.42578125" style="2"/>
  </cols>
  <sheetData>
    <row r="1" ht="15" customHeight="1"/>
    <row r="2" ht="15" customHeight="1"/>
    <row r="3" ht="15" customHeight="1"/>
    <row r="4" ht="15" customHeight="1"/>
    <row r="26" spans="2:12" ht="20.25" customHeight="1"/>
    <row r="28" spans="2:12" ht="15" customHeight="1" thickBot="1"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</row>
    <row r="29" spans="2:12" ht="30" customHeight="1" thickBot="1">
      <c r="J29" s="71" t="s">
        <v>100</v>
      </c>
    </row>
  </sheetData>
  <hyperlinks>
    <hyperlink ref="J29" location="'EM evolución mensual'!A1" tooltip="Ir a tabla" display="Tabla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2" fitToHeight="2" orientation="landscape" r:id="rId1"/>
  <headerFooter scaleWithDoc="0">
    <oddHeader>&amp;L&amp;G&amp;RTurismo en Cifras (acumulado julio 2011)</oddHeader>
    <oddFooter>&amp;CTurismo de Tenerife</oddFooter>
  </headerFooter>
  <drawing r:id="rId2"/>
  <legacyDrawingHF r:id="rId3"/>
</worksheet>
</file>

<file path=xl/worksheets/sheet69.xml><?xml version="1.0" encoding="utf-8"?>
<worksheet xmlns="http://schemas.openxmlformats.org/spreadsheetml/2006/main" xmlns:r="http://schemas.openxmlformats.org/officeDocument/2006/relationships">
  <sheetPr codeName="Hoja70">
    <tabColor indexed="52"/>
    <pageSetUpPr fitToPage="1"/>
  </sheetPr>
  <dimension ref="A1:U48"/>
  <sheetViews>
    <sheetView showGridLines="0" showOutlineSymbols="0" zoomScaleNormal="100" workbookViewId="0">
      <selection sqref="A1:A3"/>
    </sheetView>
  </sheetViews>
  <sheetFormatPr baseColWidth="10" defaultRowHeight="12.75"/>
  <cols>
    <col min="1" max="3" width="11.42578125" style="2"/>
    <col min="4" max="4" width="13.85546875" style="2" bestFit="1" customWidth="1"/>
    <col min="5" max="259" width="11.42578125" style="2"/>
    <col min="260" max="260" width="13.85546875" style="2" bestFit="1" customWidth="1"/>
    <col min="261" max="515" width="11.42578125" style="2"/>
    <col min="516" max="516" width="13.85546875" style="2" bestFit="1" customWidth="1"/>
    <col min="517" max="771" width="11.42578125" style="2"/>
    <col min="772" max="772" width="13.85546875" style="2" bestFit="1" customWidth="1"/>
    <col min="773" max="1027" width="11.42578125" style="2"/>
    <col min="1028" max="1028" width="13.85546875" style="2" bestFit="1" customWidth="1"/>
    <col min="1029" max="1283" width="11.42578125" style="2"/>
    <col min="1284" max="1284" width="13.85546875" style="2" bestFit="1" customWidth="1"/>
    <col min="1285" max="1539" width="11.42578125" style="2"/>
    <col min="1540" max="1540" width="13.85546875" style="2" bestFit="1" customWidth="1"/>
    <col min="1541" max="1795" width="11.42578125" style="2"/>
    <col min="1796" max="1796" width="13.85546875" style="2" bestFit="1" customWidth="1"/>
    <col min="1797" max="2051" width="11.42578125" style="2"/>
    <col min="2052" max="2052" width="13.85546875" style="2" bestFit="1" customWidth="1"/>
    <col min="2053" max="2307" width="11.42578125" style="2"/>
    <col min="2308" max="2308" width="13.85546875" style="2" bestFit="1" customWidth="1"/>
    <col min="2309" max="2563" width="11.42578125" style="2"/>
    <col min="2564" max="2564" width="13.85546875" style="2" bestFit="1" customWidth="1"/>
    <col min="2565" max="2819" width="11.42578125" style="2"/>
    <col min="2820" max="2820" width="13.85546875" style="2" bestFit="1" customWidth="1"/>
    <col min="2821" max="3075" width="11.42578125" style="2"/>
    <col min="3076" max="3076" width="13.85546875" style="2" bestFit="1" customWidth="1"/>
    <col min="3077" max="3331" width="11.42578125" style="2"/>
    <col min="3332" max="3332" width="13.85546875" style="2" bestFit="1" customWidth="1"/>
    <col min="3333" max="3587" width="11.42578125" style="2"/>
    <col min="3588" max="3588" width="13.85546875" style="2" bestFit="1" customWidth="1"/>
    <col min="3589" max="3843" width="11.42578125" style="2"/>
    <col min="3844" max="3844" width="13.85546875" style="2" bestFit="1" customWidth="1"/>
    <col min="3845" max="4099" width="11.42578125" style="2"/>
    <col min="4100" max="4100" width="13.85546875" style="2" bestFit="1" customWidth="1"/>
    <col min="4101" max="4355" width="11.42578125" style="2"/>
    <col min="4356" max="4356" width="13.85546875" style="2" bestFit="1" customWidth="1"/>
    <col min="4357" max="4611" width="11.42578125" style="2"/>
    <col min="4612" max="4612" width="13.85546875" style="2" bestFit="1" customWidth="1"/>
    <col min="4613" max="4867" width="11.42578125" style="2"/>
    <col min="4868" max="4868" width="13.85546875" style="2" bestFit="1" customWidth="1"/>
    <col min="4869" max="5123" width="11.42578125" style="2"/>
    <col min="5124" max="5124" width="13.85546875" style="2" bestFit="1" customWidth="1"/>
    <col min="5125" max="5379" width="11.42578125" style="2"/>
    <col min="5380" max="5380" width="13.85546875" style="2" bestFit="1" customWidth="1"/>
    <col min="5381" max="5635" width="11.42578125" style="2"/>
    <col min="5636" max="5636" width="13.85546875" style="2" bestFit="1" customWidth="1"/>
    <col min="5637" max="5891" width="11.42578125" style="2"/>
    <col min="5892" max="5892" width="13.85546875" style="2" bestFit="1" customWidth="1"/>
    <col min="5893" max="6147" width="11.42578125" style="2"/>
    <col min="6148" max="6148" width="13.85546875" style="2" bestFit="1" customWidth="1"/>
    <col min="6149" max="6403" width="11.42578125" style="2"/>
    <col min="6404" max="6404" width="13.85546875" style="2" bestFit="1" customWidth="1"/>
    <col min="6405" max="6659" width="11.42578125" style="2"/>
    <col min="6660" max="6660" width="13.85546875" style="2" bestFit="1" customWidth="1"/>
    <col min="6661" max="6915" width="11.42578125" style="2"/>
    <col min="6916" max="6916" width="13.85546875" style="2" bestFit="1" customWidth="1"/>
    <col min="6917" max="7171" width="11.42578125" style="2"/>
    <col min="7172" max="7172" width="13.85546875" style="2" bestFit="1" customWidth="1"/>
    <col min="7173" max="7427" width="11.42578125" style="2"/>
    <col min="7428" max="7428" width="13.85546875" style="2" bestFit="1" customWidth="1"/>
    <col min="7429" max="7683" width="11.42578125" style="2"/>
    <col min="7684" max="7684" width="13.85546875" style="2" bestFit="1" customWidth="1"/>
    <col min="7685" max="7939" width="11.42578125" style="2"/>
    <col min="7940" max="7940" width="13.85546875" style="2" bestFit="1" customWidth="1"/>
    <col min="7941" max="8195" width="11.42578125" style="2"/>
    <col min="8196" max="8196" width="13.85546875" style="2" bestFit="1" customWidth="1"/>
    <col min="8197" max="8451" width="11.42578125" style="2"/>
    <col min="8452" max="8452" width="13.85546875" style="2" bestFit="1" customWidth="1"/>
    <col min="8453" max="8707" width="11.42578125" style="2"/>
    <col min="8708" max="8708" width="13.85546875" style="2" bestFit="1" customWidth="1"/>
    <col min="8709" max="8963" width="11.42578125" style="2"/>
    <col min="8964" max="8964" width="13.85546875" style="2" bestFit="1" customWidth="1"/>
    <col min="8965" max="9219" width="11.42578125" style="2"/>
    <col min="9220" max="9220" width="13.85546875" style="2" bestFit="1" customWidth="1"/>
    <col min="9221" max="9475" width="11.42578125" style="2"/>
    <col min="9476" max="9476" width="13.85546875" style="2" bestFit="1" customWidth="1"/>
    <col min="9477" max="9731" width="11.42578125" style="2"/>
    <col min="9732" max="9732" width="13.85546875" style="2" bestFit="1" customWidth="1"/>
    <col min="9733" max="9987" width="11.42578125" style="2"/>
    <col min="9988" max="9988" width="13.85546875" style="2" bestFit="1" customWidth="1"/>
    <col min="9989" max="10243" width="11.42578125" style="2"/>
    <col min="10244" max="10244" width="13.85546875" style="2" bestFit="1" customWidth="1"/>
    <col min="10245" max="10499" width="11.42578125" style="2"/>
    <col min="10500" max="10500" width="13.85546875" style="2" bestFit="1" customWidth="1"/>
    <col min="10501" max="10755" width="11.42578125" style="2"/>
    <col min="10756" max="10756" width="13.85546875" style="2" bestFit="1" customWidth="1"/>
    <col min="10757" max="11011" width="11.42578125" style="2"/>
    <col min="11012" max="11012" width="13.85546875" style="2" bestFit="1" customWidth="1"/>
    <col min="11013" max="11267" width="11.42578125" style="2"/>
    <col min="11268" max="11268" width="13.85546875" style="2" bestFit="1" customWidth="1"/>
    <col min="11269" max="11523" width="11.42578125" style="2"/>
    <col min="11524" max="11524" width="13.85546875" style="2" bestFit="1" customWidth="1"/>
    <col min="11525" max="11779" width="11.42578125" style="2"/>
    <col min="11780" max="11780" width="13.85546875" style="2" bestFit="1" customWidth="1"/>
    <col min="11781" max="12035" width="11.42578125" style="2"/>
    <col min="12036" max="12036" width="13.85546875" style="2" bestFit="1" customWidth="1"/>
    <col min="12037" max="12291" width="11.42578125" style="2"/>
    <col min="12292" max="12292" width="13.85546875" style="2" bestFit="1" customWidth="1"/>
    <col min="12293" max="12547" width="11.42578125" style="2"/>
    <col min="12548" max="12548" width="13.85546875" style="2" bestFit="1" customWidth="1"/>
    <col min="12549" max="12803" width="11.42578125" style="2"/>
    <col min="12804" max="12804" width="13.85546875" style="2" bestFit="1" customWidth="1"/>
    <col min="12805" max="13059" width="11.42578125" style="2"/>
    <col min="13060" max="13060" width="13.85546875" style="2" bestFit="1" customWidth="1"/>
    <col min="13061" max="13315" width="11.42578125" style="2"/>
    <col min="13316" max="13316" width="13.85546875" style="2" bestFit="1" customWidth="1"/>
    <col min="13317" max="13571" width="11.42578125" style="2"/>
    <col min="13572" max="13572" width="13.85546875" style="2" bestFit="1" customWidth="1"/>
    <col min="13573" max="13827" width="11.42578125" style="2"/>
    <col min="13828" max="13828" width="13.85546875" style="2" bestFit="1" customWidth="1"/>
    <col min="13829" max="14083" width="11.42578125" style="2"/>
    <col min="14084" max="14084" width="13.85546875" style="2" bestFit="1" customWidth="1"/>
    <col min="14085" max="14339" width="11.42578125" style="2"/>
    <col min="14340" max="14340" width="13.85546875" style="2" bestFit="1" customWidth="1"/>
    <col min="14341" max="14595" width="11.42578125" style="2"/>
    <col min="14596" max="14596" width="13.85546875" style="2" bestFit="1" customWidth="1"/>
    <col min="14597" max="14851" width="11.42578125" style="2"/>
    <col min="14852" max="14852" width="13.85546875" style="2" bestFit="1" customWidth="1"/>
    <col min="14853" max="15107" width="11.42578125" style="2"/>
    <col min="15108" max="15108" width="13.85546875" style="2" bestFit="1" customWidth="1"/>
    <col min="15109" max="15363" width="11.42578125" style="2"/>
    <col min="15364" max="15364" width="13.85546875" style="2" bestFit="1" customWidth="1"/>
    <col min="15365" max="15619" width="11.42578125" style="2"/>
    <col min="15620" max="15620" width="13.85546875" style="2" bestFit="1" customWidth="1"/>
    <col min="15621" max="15875" width="11.42578125" style="2"/>
    <col min="15876" max="15876" width="13.85546875" style="2" bestFit="1" customWidth="1"/>
    <col min="15877" max="16131" width="11.42578125" style="2"/>
    <col min="16132" max="16132" width="13.85546875" style="2" bestFit="1" customWidth="1"/>
    <col min="16133" max="16384" width="11.42578125" style="2"/>
  </cols>
  <sheetData>
    <row r="1" spans="1:6">
      <c r="A1" s="370" t="s">
        <v>47</v>
      </c>
      <c r="B1" s="317" t="s">
        <v>83</v>
      </c>
      <c r="D1" s="318" t="s">
        <v>305</v>
      </c>
      <c r="F1" s="318" t="s">
        <v>305</v>
      </c>
    </row>
    <row r="2" spans="1:6">
      <c r="A2" s="371"/>
      <c r="B2" s="319" t="s">
        <v>161</v>
      </c>
      <c r="D2" s="318" t="s">
        <v>306</v>
      </c>
      <c r="F2" s="318" t="s">
        <v>307</v>
      </c>
    </row>
    <row r="3" spans="1:6">
      <c r="A3" s="373"/>
      <c r="B3" s="320" t="s">
        <v>166</v>
      </c>
      <c r="D3" s="318" t="s">
        <v>174</v>
      </c>
      <c r="F3" s="318" t="s">
        <v>308</v>
      </c>
    </row>
    <row r="4" spans="1:6">
      <c r="A4" s="370" t="s">
        <v>69</v>
      </c>
      <c r="B4" s="317" t="s">
        <v>83</v>
      </c>
      <c r="D4" s="318" t="s">
        <v>309</v>
      </c>
      <c r="F4" s="318" t="s">
        <v>310</v>
      </c>
    </row>
    <row r="5" spans="1:6">
      <c r="A5" s="371"/>
      <c r="B5" s="319" t="s">
        <v>161</v>
      </c>
      <c r="D5" s="318" t="s">
        <v>311</v>
      </c>
      <c r="F5" s="318"/>
    </row>
    <row r="6" spans="1:6">
      <c r="A6" s="373"/>
      <c r="B6" s="320" t="s">
        <v>166</v>
      </c>
    </row>
    <row r="7" spans="1:6">
      <c r="A7" s="370" t="s">
        <v>71</v>
      </c>
      <c r="B7" s="317" t="s">
        <v>83</v>
      </c>
    </row>
    <row r="8" spans="1:6">
      <c r="A8" s="371"/>
      <c r="B8" s="319" t="s">
        <v>161</v>
      </c>
      <c r="D8" s="321" t="s">
        <v>312</v>
      </c>
    </row>
    <row r="9" spans="1:6">
      <c r="A9" s="373"/>
      <c r="B9" s="320" t="s">
        <v>166</v>
      </c>
      <c r="D9" s="321" t="s">
        <v>313</v>
      </c>
    </row>
    <row r="10" spans="1:6">
      <c r="A10" s="370" t="s">
        <v>314</v>
      </c>
      <c r="B10" s="317" t="s">
        <v>83</v>
      </c>
      <c r="D10" s="321" t="s">
        <v>315</v>
      </c>
    </row>
    <row r="11" spans="1:6">
      <c r="A11" s="371"/>
      <c r="B11" s="319" t="s">
        <v>161</v>
      </c>
      <c r="D11" s="321" t="s">
        <v>134</v>
      </c>
    </row>
    <row r="12" spans="1:6">
      <c r="A12" s="373"/>
      <c r="B12" s="320" t="s">
        <v>166</v>
      </c>
      <c r="D12" s="321" t="s">
        <v>316</v>
      </c>
      <c r="F12" s="2">
        <v>2001</v>
      </c>
    </row>
    <row r="13" spans="1:6">
      <c r="A13" s="370" t="s">
        <v>317</v>
      </c>
      <c r="B13" s="317" t="s">
        <v>83</v>
      </c>
      <c r="D13" s="321" t="s">
        <v>318</v>
      </c>
      <c r="F13" s="2">
        <v>2002</v>
      </c>
    </row>
    <row r="14" spans="1:6">
      <c r="A14" s="371"/>
      <c r="B14" s="319" t="s">
        <v>161</v>
      </c>
      <c r="F14" s="2">
        <v>2003</v>
      </c>
    </row>
    <row r="15" spans="1:6">
      <c r="A15" s="371"/>
      <c r="B15" s="320" t="s">
        <v>166</v>
      </c>
      <c r="F15" s="2">
        <v>2004</v>
      </c>
    </row>
    <row r="18" spans="1:21">
      <c r="A18" s="374" t="s">
        <v>319</v>
      </c>
      <c r="B18" s="322" t="s">
        <v>320</v>
      </c>
    </row>
    <row r="19" spans="1:21">
      <c r="A19" s="375"/>
      <c r="B19" s="323" t="s">
        <v>321</v>
      </c>
    </row>
    <row r="20" spans="1:21">
      <c r="A20" s="374" t="s">
        <v>322</v>
      </c>
      <c r="B20" s="322" t="s">
        <v>320</v>
      </c>
    </row>
    <row r="21" spans="1:21">
      <c r="A21" s="375"/>
      <c r="B21" s="323" t="s">
        <v>321</v>
      </c>
    </row>
    <row r="22" spans="1:21">
      <c r="A22" s="374" t="s">
        <v>323</v>
      </c>
      <c r="B22" s="322" t="s">
        <v>320</v>
      </c>
    </row>
    <row r="23" spans="1:21">
      <c r="A23" s="375"/>
      <c r="B23" s="323" t="s">
        <v>321</v>
      </c>
    </row>
    <row r="25" spans="1:21">
      <c r="A25" s="370" t="s">
        <v>47</v>
      </c>
      <c r="B25" s="317" t="s">
        <v>83</v>
      </c>
      <c r="D25" s="370" t="s">
        <v>47</v>
      </c>
      <c r="E25" s="317" t="s">
        <v>83</v>
      </c>
    </row>
    <row r="26" spans="1:21">
      <c r="A26" s="371"/>
      <c r="B26" s="319" t="s">
        <v>161</v>
      </c>
      <c r="D26" s="371"/>
      <c r="E26" s="319" t="s">
        <v>161</v>
      </c>
    </row>
    <row r="27" spans="1:21">
      <c r="A27" s="373"/>
      <c r="B27" s="320" t="s">
        <v>166</v>
      </c>
      <c r="D27" s="373"/>
      <c r="E27" s="320" t="s">
        <v>166</v>
      </c>
    </row>
    <row r="28" spans="1:21">
      <c r="A28" s="370" t="s">
        <v>324</v>
      </c>
      <c r="B28" s="317" t="s">
        <v>83</v>
      </c>
      <c r="D28" s="370" t="s">
        <v>320</v>
      </c>
      <c r="E28" s="317" t="s">
        <v>83</v>
      </c>
    </row>
    <row r="29" spans="1:21">
      <c r="A29" s="371"/>
      <c r="B29" s="319" t="s">
        <v>161</v>
      </c>
      <c r="D29" s="371"/>
      <c r="E29" s="319" t="s">
        <v>161</v>
      </c>
    </row>
    <row r="30" spans="1:21">
      <c r="A30" s="373"/>
      <c r="B30" s="320" t="s">
        <v>166</v>
      </c>
      <c r="D30" s="373"/>
      <c r="E30" s="320" t="s">
        <v>166</v>
      </c>
    </row>
    <row r="31" spans="1:21">
      <c r="A31" s="370" t="s">
        <v>325</v>
      </c>
      <c r="B31" s="317" t="s">
        <v>83</v>
      </c>
      <c r="D31" s="370" t="s">
        <v>326</v>
      </c>
      <c r="E31" s="317" t="s">
        <v>83</v>
      </c>
      <c r="G31" s="372" t="s">
        <v>47</v>
      </c>
      <c r="H31" s="372"/>
      <c r="I31" s="372"/>
      <c r="J31" s="372" t="s">
        <v>324</v>
      </c>
      <c r="K31" s="372"/>
      <c r="L31" s="372"/>
      <c r="M31" s="372" t="s">
        <v>325</v>
      </c>
      <c r="N31" s="372"/>
      <c r="O31" s="372"/>
      <c r="P31" s="372" t="s">
        <v>314</v>
      </c>
      <c r="Q31" s="372"/>
      <c r="R31" s="372"/>
      <c r="S31" s="372" t="s">
        <v>317</v>
      </c>
      <c r="T31" s="372"/>
      <c r="U31" s="372"/>
    </row>
    <row r="32" spans="1:21">
      <c r="A32" s="371"/>
      <c r="B32" s="319" t="s">
        <v>161</v>
      </c>
      <c r="D32" s="371"/>
      <c r="E32" s="319" t="s">
        <v>161</v>
      </c>
      <c r="G32" s="2" t="s">
        <v>83</v>
      </c>
      <c r="H32" s="2" t="s">
        <v>161</v>
      </c>
      <c r="I32" s="2" t="s">
        <v>166</v>
      </c>
      <c r="J32" s="2" t="s">
        <v>83</v>
      </c>
      <c r="K32" s="2" t="s">
        <v>161</v>
      </c>
      <c r="L32" s="2" t="s">
        <v>166</v>
      </c>
      <c r="M32" s="2" t="s">
        <v>83</v>
      </c>
      <c r="N32" s="2" t="s">
        <v>161</v>
      </c>
      <c r="O32" s="2" t="s">
        <v>166</v>
      </c>
      <c r="P32" s="2" t="s">
        <v>83</v>
      </c>
      <c r="Q32" s="2" t="s">
        <v>161</v>
      </c>
      <c r="R32" s="2" t="s">
        <v>166</v>
      </c>
      <c r="S32" s="2" t="s">
        <v>83</v>
      </c>
      <c r="T32" s="2" t="s">
        <v>161</v>
      </c>
      <c r="U32" s="2" t="s">
        <v>166</v>
      </c>
    </row>
    <row r="33" spans="1:5">
      <c r="A33" s="373"/>
      <c r="B33" s="320" t="s">
        <v>166</v>
      </c>
      <c r="D33" s="371"/>
      <c r="E33" s="320" t="s">
        <v>166</v>
      </c>
    </row>
    <row r="34" spans="1:5">
      <c r="A34" s="370" t="s">
        <v>314</v>
      </c>
      <c r="B34" s="317" t="s">
        <v>83</v>
      </c>
      <c r="D34" s="370" t="s">
        <v>71</v>
      </c>
      <c r="E34" s="317" t="s">
        <v>83</v>
      </c>
    </row>
    <row r="35" spans="1:5">
      <c r="A35" s="371"/>
      <c r="B35" s="319" t="s">
        <v>161</v>
      </c>
      <c r="D35" s="371"/>
      <c r="E35" s="319" t="s">
        <v>161</v>
      </c>
    </row>
    <row r="36" spans="1:5">
      <c r="A36" s="373"/>
      <c r="B36" s="320" t="s">
        <v>166</v>
      </c>
      <c r="D36" s="371"/>
      <c r="E36" s="320" t="s">
        <v>166</v>
      </c>
    </row>
    <row r="37" spans="1:5">
      <c r="A37" s="370" t="s">
        <v>71</v>
      </c>
      <c r="B37" s="317" t="s">
        <v>83</v>
      </c>
      <c r="D37" s="370" t="s">
        <v>327</v>
      </c>
      <c r="E37" s="317" t="s">
        <v>83</v>
      </c>
    </row>
    <row r="38" spans="1:5">
      <c r="A38" s="371"/>
      <c r="B38" s="319" t="s">
        <v>161</v>
      </c>
      <c r="D38" s="371"/>
      <c r="E38" s="319" t="s">
        <v>161</v>
      </c>
    </row>
    <row r="39" spans="1:5">
      <c r="A39" s="371"/>
      <c r="B39" s="320" t="s">
        <v>166</v>
      </c>
      <c r="D39" s="373"/>
      <c r="E39" s="320" t="s">
        <v>166</v>
      </c>
    </row>
    <row r="40" spans="1:5">
      <c r="A40" s="370" t="s">
        <v>317</v>
      </c>
      <c r="B40" s="317" t="s">
        <v>83</v>
      </c>
    </row>
    <row r="41" spans="1:5">
      <c r="A41" s="371"/>
      <c r="B41" s="319" t="s">
        <v>161</v>
      </c>
    </row>
    <row r="42" spans="1:5">
      <c r="A42" s="371"/>
      <c r="B42" s="320" t="s">
        <v>166</v>
      </c>
    </row>
    <row r="43" spans="1:5">
      <c r="A43" s="370" t="s">
        <v>320</v>
      </c>
      <c r="B43" s="317" t="s">
        <v>83</v>
      </c>
    </row>
    <row r="44" spans="1:5">
      <c r="A44" s="371"/>
      <c r="B44" s="319" t="s">
        <v>161</v>
      </c>
    </row>
    <row r="45" spans="1:5">
      <c r="A45" s="371"/>
      <c r="B45" s="320" t="s">
        <v>166</v>
      </c>
    </row>
    <row r="46" spans="1:5">
      <c r="A46" s="370" t="s">
        <v>326</v>
      </c>
      <c r="B46" s="317" t="s">
        <v>83</v>
      </c>
    </row>
    <row r="47" spans="1:5">
      <c r="A47" s="371"/>
      <c r="B47" s="319" t="s">
        <v>161</v>
      </c>
    </row>
    <row r="48" spans="1:5">
      <c r="A48" s="371"/>
      <c r="B48" s="320" t="s">
        <v>166</v>
      </c>
    </row>
  </sheetData>
  <sheetProtection selectLockedCells="1" selectUnlockedCells="1"/>
  <mergeCells count="26">
    <mergeCell ref="A18:A19"/>
    <mergeCell ref="A1:A3"/>
    <mergeCell ref="A4:A6"/>
    <mergeCell ref="A7:A9"/>
    <mergeCell ref="A10:A12"/>
    <mergeCell ref="A13:A15"/>
    <mergeCell ref="A20:A21"/>
    <mergeCell ref="A22:A23"/>
    <mergeCell ref="A25:A27"/>
    <mergeCell ref="D25:D27"/>
    <mergeCell ref="A28:A30"/>
    <mergeCell ref="D28:D30"/>
    <mergeCell ref="A43:A45"/>
    <mergeCell ref="A46:A48"/>
    <mergeCell ref="S31:U31"/>
    <mergeCell ref="A34:A36"/>
    <mergeCell ref="D34:D36"/>
    <mergeCell ref="A37:A39"/>
    <mergeCell ref="D37:D39"/>
    <mergeCell ref="A40:A42"/>
    <mergeCell ref="A31:A33"/>
    <mergeCell ref="D31:D33"/>
    <mergeCell ref="G31:I31"/>
    <mergeCell ref="J31:L31"/>
    <mergeCell ref="M31:O31"/>
    <mergeCell ref="P31:R31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53" orientation="landscape" r:id="rId1"/>
  <headerFooter scaleWithDoc="0" alignWithMargins="0">
    <oddHeader>&amp;L&amp;G&amp;RTurismo en Cifras (acumulado abril 2010)</oddHeader>
    <oddFooter>&amp;CTurismo de Tenerife&amp;R&amp;P</oddFooter>
  </headerFooter>
  <legacyDrawing r:id="rId2"/>
  <legacyDrawingHF r:id="rId3"/>
</worksheet>
</file>

<file path=xl/worksheets/sheet70.xml><?xml version="1.0" encoding="utf-8"?>
<worksheet xmlns="http://schemas.openxmlformats.org/spreadsheetml/2006/main" xmlns:r="http://schemas.openxmlformats.org/officeDocument/2006/relationships">
  <sheetPr codeName="Hoja173">
    <tabColor theme="9" tint="-0.249977111117893"/>
    <pageSetUpPr fitToPage="1"/>
  </sheetPr>
  <dimension ref="A2:I9"/>
  <sheetViews>
    <sheetView zoomScaleNormal="100" workbookViewId="0">
      <selection sqref="A1:A3"/>
    </sheetView>
  </sheetViews>
  <sheetFormatPr baseColWidth="10" defaultRowHeight="12.75"/>
  <cols>
    <col min="1" max="1" width="12.28515625" style="2" customWidth="1"/>
    <col min="2" max="8" width="11.42578125" style="2"/>
    <col min="9" max="9" width="27.140625" style="2" bestFit="1" customWidth="1"/>
    <col min="10" max="256" width="11.42578125" style="2"/>
    <col min="257" max="257" width="12.28515625" style="2" customWidth="1"/>
    <col min="258" max="264" width="11.42578125" style="2"/>
    <col min="265" max="265" width="27.140625" style="2" bestFit="1" customWidth="1"/>
    <col min="266" max="512" width="11.42578125" style="2"/>
    <col min="513" max="513" width="12.28515625" style="2" customWidth="1"/>
    <col min="514" max="520" width="11.42578125" style="2"/>
    <col min="521" max="521" width="27.140625" style="2" bestFit="1" customWidth="1"/>
    <col min="522" max="768" width="11.42578125" style="2"/>
    <col min="769" max="769" width="12.28515625" style="2" customWidth="1"/>
    <col min="770" max="776" width="11.42578125" style="2"/>
    <col min="777" max="777" width="27.140625" style="2" bestFit="1" customWidth="1"/>
    <col min="778" max="1024" width="11.42578125" style="2"/>
    <col min="1025" max="1025" width="12.28515625" style="2" customWidth="1"/>
    <col min="1026" max="1032" width="11.42578125" style="2"/>
    <col min="1033" max="1033" width="27.140625" style="2" bestFit="1" customWidth="1"/>
    <col min="1034" max="1280" width="11.42578125" style="2"/>
    <col min="1281" max="1281" width="12.28515625" style="2" customWidth="1"/>
    <col min="1282" max="1288" width="11.42578125" style="2"/>
    <col min="1289" max="1289" width="27.140625" style="2" bestFit="1" customWidth="1"/>
    <col min="1290" max="1536" width="11.42578125" style="2"/>
    <col min="1537" max="1537" width="12.28515625" style="2" customWidth="1"/>
    <col min="1538" max="1544" width="11.42578125" style="2"/>
    <col min="1545" max="1545" width="27.140625" style="2" bestFit="1" customWidth="1"/>
    <col min="1546" max="1792" width="11.42578125" style="2"/>
    <col min="1793" max="1793" width="12.28515625" style="2" customWidth="1"/>
    <col min="1794" max="1800" width="11.42578125" style="2"/>
    <col min="1801" max="1801" width="27.140625" style="2" bestFit="1" customWidth="1"/>
    <col min="1802" max="2048" width="11.42578125" style="2"/>
    <col min="2049" max="2049" width="12.28515625" style="2" customWidth="1"/>
    <col min="2050" max="2056" width="11.42578125" style="2"/>
    <col min="2057" max="2057" width="27.140625" style="2" bestFit="1" customWidth="1"/>
    <col min="2058" max="2304" width="11.42578125" style="2"/>
    <col min="2305" max="2305" width="12.28515625" style="2" customWidth="1"/>
    <col min="2306" max="2312" width="11.42578125" style="2"/>
    <col min="2313" max="2313" width="27.140625" style="2" bestFit="1" customWidth="1"/>
    <col min="2314" max="2560" width="11.42578125" style="2"/>
    <col min="2561" max="2561" width="12.28515625" style="2" customWidth="1"/>
    <col min="2562" max="2568" width="11.42578125" style="2"/>
    <col min="2569" max="2569" width="27.140625" style="2" bestFit="1" customWidth="1"/>
    <col min="2570" max="2816" width="11.42578125" style="2"/>
    <col min="2817" max="2817" width="12.28515625" style="2" customWidth="1"/>
    <col min="2818" max="2824" width="11.42578125" style="2"/>
    <col min="2825" max="2825" width="27.140625" style="2" bestFit="1" customWidth="1"/>
    <col min="2826" max="3072" width="11.42578125" style="2"/>
    <col min="3073" max="3073" width="12.28515625" style="2" customWidth="1"/>
    <col min="3074" max="3080" width="11.42578125" style="2"/>
    <col min="3081" max="3081" width="27.140625" style="2" bestFit="1" customWidth="1"/>
    <col min="3082" max="3328" width="11.42578125" style="2"/>
    <col min="3329" max="3329" width="12.28515625" style="2" customWidth="1"/>
    <col min="3330" max="3336" width="11.42578125" style="2"/>
    <col min="3337" max="3337" width="27.140625" style="2" bestFit="1" customWidth="1"/>
    <col min="3338" max="3584" width="11.42578125" style="2"/>
    <col min="3585" max="3585" width="12.28515625" style="2" customWidth="1"/>
    <col min="3586" max="3592" width="11.42578125" style="2"/>
    <col min="3593" max="3593" width="27.140625" style="2" bestFit="1" customWidth="1"/>
    <col min="3594" max="3840" width="11.42578125" style="2"/>
    <col min="3841" max="3841" width="12.28515625" style="2" customWidth="1"/>
    <col min="3842" max="3848" width="11.42578125" style="2"/>
    <col min="3849" max="3849" width="27.140625" style="2" bestFit="1" customWidth="1"/>
    <col min="3850" max="4096" width="11.42578125" style="2"/>
    <col min="4097" max="4097" width="12.28515625" style="2" customWidth="1"/>
    <col min="4098" max="4104" width="11.42578125" style="2"/>
    <col min="4105" max="4105" width="27.140625" style="2" bestFit="1" customWidth="1"/>
    <col min="4106" max="4352" width="11.42578125" style="2"/>
    <col min="4353" max="4353" width="12.28515625" style="2" customWidth="1"/>
    <col min="4354" max="4360" width="11.42578125" style="2"/>
    <col min="4361" max="4361" width="27.140625" style="2" bestFit="1" customWidth="1"/>
    <col min="4362" max="4608" width="11.42578125" style="2"/>
    <col min="4609" max="4609" width="12.28515625" style="2" customWidth="1"/>
    <col min="4610" max="4616" width="11.42578125" style="2"/>
    <col min="4617" max="4617" width="27.140625" style="2" bestFit="1" customWidth="1"/>
    <col min="4618" max="4864" width="11.42578125" style="2"/>
    <col min="4865" max="4865" width="12.28515625" style="2" customWidth="1"/>
    <col min="4866" max="4872" width="11.42578125" style="2"/>
    <col min="4873" max="4873" width="27.140625" style="2" bestFit="1" customWidth="1"/>
    <col min="4874" max="5120" width="11.42578125" style="2"/>
    <col min="5121" max="5121" width="12.28515625" style="2" customWidth="1"/>
    <col min="5122" max="5128" width="11.42578125" style="2"/>
    <col min="5129" max="5129" width="27.140625" style="2" bestFit="1" customWidth="1"/>
    <col min="5130" max="5376" width="11.42578125" style="2"/>
    <col min="5377" max="5377" width="12.28515625" style="2" customWidth="1"/>
    <col min="5378" max="5384" width="11.42578125" style="2"/>
    <col min="5385" max="5385" width="27.140625" style="2" bestFit="1" customWidth="1"/>
    <col min="5386" max="5632" width="11.42578125" style="2"/>
    <col min="5633" max="5633" width="12.28515625" style="2" customWidth="1"/>
    <col min="5634" max="5640" width="11.42578125" style="2"/>
    <col min="5641" max="5641" width="27.140625" style="2" bestFit="1" customWidth="1"/>
    <col min="5642" max="5888" width="11.42578125" style="2"/>
    <col min="5889" max="5889" width="12.28515625" style="2" customWidth="1"/>
    <col min="5890" max="5896" width="11.42578125" style="2"/>
    <col min="5897" max="5897" width="27.140625" style="2" bestFit="1" customWidth="1"/>
    <col min="5898" max="6144" width="11.42578125" style="2"/>
    <col min="6145" max="6145" width="12.28515625" style="2" customWidth="1"/>
    <col min="6146" max="6152" width="11.42578125" style="2"/>
    <col min="6153" max="6153" width="27.140625" style="2" bestFit="1" customWidth="1"/>
    <col min="6154" max="6400" width="11.42578125" style="2"/>
    <col min="6401" max="6401" width="12.28515625" style="2" customWidth="1"/>
    <col min="6402" max="6408" width="11.42578125" style="2"/>
    <col min="6409" max="6409" width="27.140625" style="2" bestFit="1" customWidth="1"/>
    <col min="6410" max="6656" width="11.42578125" style="2"/>
    <col min="6657" max="6657" width="12.28515625" style="2" customWidth="1"/>
    <col min="6658" max="6664" width="11.42578125" style="2"/>
    <col min="6665" max="6665" width="27.140625" style="2" bestFit="1" customWidth="1"/>
    <col min="6666" max="6912" width="11.42578125" style="2"/>
    <col min="6913" max="6913" width="12.28515625" style="2" customWidth="1"/>
    <col min="6914" max="6920" width="11.42578125" style="2"/>
    <col min="6921" max="6921" width="27.140625" style="2" bestFit="1" customWidth="1"/>
    <col min="6922" max="7168" width="11.42578125" style="2"/>
    <col min="7169" max="7169" width="12.28515625" style="2" customWidth="1"/>
    <col min="7170" max="7176" width="11.42578125" style="2"/>
    <col min="7177" max="7177" width="27.140625" style="2" bestFit="1" customWidth="1"/>
    <col min="7178" max="7424" width="11.42578125" style="2"/>
    <col min="7425" max="7425" width="12.28515625" style="2" customWidth="1"/>
    <col min="7426" max="7432" width="11.42578125" style="2"/>
    <col min="7433" max="7433" width="27.140625" style="2" bestFit="1" customWidth="1"/>
    <col min="7434" max="7680" width="11.42578125" style="2"/>
    <col min="7681" max="7681" width="12.28515625" style="2" customWidth="1"/>
    <col min="7682" max="7688" width="11.42578125" style="2"/>
    <col min="7689" max="7689" width="27.140625" style="2" bestFit="1" customWidth="1"/>
    <col min="7690" max="7936" width="11.42578125" style="2"/>
    <col min="7937" max="7937" width="12.28515625" style="2" customWidth="1"/>
    <col min="7938" max="7944" width="11.42578125" style="2"/>
    <col min="7945" max="7945" width="27.140625" style="2" bestFit="1" customWidth="1"/>
    <col min="7946" max="8192" width="11.42578125" style="2"/>
    <col min="8193" max="8193" width="12.28515625" style="2" customWidth="1"/>
    <col min="8194" max="8200" width="11.42578125" style="2"/>
    <col min="8201" max="8201" width="27.140625" style="2" bestFit="1" customWidth="1"/>
    <col min="8202" max="8448" width="11.42578125" style="2"/>
    <col min="8449" max="8449" width="12.28515625" style="2" customWidth="1"/>
    <col min="8450" max="8456" width="11.42578125" style="2"/>
    <col min="8457" max="8457" width="27.140625" style="2" bestFit="1" customWidth="1"/>
    <col min="8458" max="8704" width="11.42578125" style="2"/>
    <col min="8705" max="8705" width="12.28515625" style="2" customWidth="1"/>
    <col min="8706" max="8712" width="11.42578125" style="2"/>
    <col min="8713" max="8713" width="27.140625" style="2" bestFit="1" customWidth="1"/>
    <col min="8714" max="8960" width="11.42578125" style="2"/>
    <col min="8961" max="8961" width="12.28515625" style="2" customWidth="1"/>
    <col min="8962" max="8968" width="11.42578125" style="2"/>
    <col min="8969" max="8969" width="27.140625" style="2" bestFit="1" customWidth="1"/>
    <col min="8970" max="9216" width="11.42578125" style="2"/>
    <col min="9217" max="9217" width="12.28515625" style="2" customWidth="1"/>
    <col min="9218" max="9224" width="11.42578125" style="2"/>
    <col min="9225" max="9225" width="27.140625" style="2" bestFit="1" customWidth="1"/>
    <col min="9226" max="9472" width="11.42578125" style="2"/>
    <col min="9473" max="9473" width="12.28515625" style="2" customWidth="1"/>
    <col min="9474" max="9480" width="11.42578125" style="2"/>
    <col min="9481" max="9481" width="27.140625" style="2" bestFit="1" customWidth="1"/>
    <col min="9482" max="9728" width="11.42578125" style="2"/>
    <col min="9729" max="9729" width="12.28515625" style="2" customWidth="1"/>
    <col min="9730" max="9736" width="11.42578125" style="2"/>
    <col min="9737" max="9737" width="27.140625" style="2" bestFit="1" customWidth="1"/>
    <col min="9738" max="9984" width="11.42578125" style="2"/>
    <col min="9985" max="9985" width="12.28515625" style="2" customWidth="1"/>
    <col min="9986" max="9992" width="11.42578125" style="2"/>
    <col min="9993" max="9993" width="27.140625" style="2" bestFit="1" customWidth="1"/>
    <col min="9994" max="10240" width="11.42578125" style="2"/>
    <col min="10241" max="10241" width="12.28515625" style="2" customWidth="1"/>
    <col min="10242" max="10248" width="11.42578125" style="2"/>
    <col min="10249" max="10249" width="27.140625" style="2" bestFit="1" customWidth="1"/>
    <col min="10250" max="10496" width="11.42578125" style="2"/>
    <col min="10497" max="10497" width="12.28515625" style="2" customWidth="1"/>
    <col min="10498" max="10504" width="11.42578125" style="2"/>
    <col min="10505" max="10505" width="27.140625" style="2" bestFit="1" customWidth="1"/>
    <col min="10506" max="10752" width="11.42578125" style="2"/>
    <col min="10753" max="10753" width="12.28515625" style="2" customWidth="1"/>
    <col min="10754" max="10760" width="11.42578125" style="2"/>
    <col min="10761" max="10761" width="27.140625" style="2" bestFit="1" customWidth="1"/>
    <col min="10762" max="11008" width="11.42578125" style="2"/>
    <col min="11009" max="11009" width="12.28515625" style="2" customWidth="1"/>
    <col min="11010" max="11016" width="11.42578125" style="2"/>
    <col min="11017" max="11017" width="27.140625" style="2" bestFit="1" customWidth="1"/>
    <col min="11018" max="11264" width="11.42578125" style="2"/>
    <col min="11265" max="11265" width="12.28515625" style="2" customWidth="1"/>
    <col min="11266" max="11272" width="11.42578125" style="2"/>
    <col min="11273" max="11273" width="27.140625" style="2" bestFit="1" customWidth="1"/>
    <col min="11274" max="11520" width="11.42578125" style="2"/>
    <col min="11521" max="11521" width="12.28515625" style="2" customWidth="1"/>
    <col min="11522" max="11528" width="11.42578125" style="2"/>
    <col min="11529" max="11529" width="27.140625" style="2" bestFit="1" customWidth="1"/>
    <col min="11530" max="11776" width="11.42578125" style="2"/>
    <col min="11777" max="11777" width="12.28515625" style="2" customWidth="1"/>
    <col min="11778" max="11784" width="11.42578125" style="2"/>
    <col min="11785" max="11785" width="27.140625" style="2" bestFit="1" customWidth="1"/>
    <col min="11786" max="12032" width="11.42578125" style="2"/>
    <col min="12033" max="12033" width="12.28515625" style="2" customWidth="1"/>
    <col min="12034" max="12040" width="11.42578125" style="2"/>
    <col min="12041" max="12041" width="27.140625" style="2" bestFit="1" customWidth="1"/>
    <col min="12042" max="12288" width="11.42578125" style="2"/>
    <col min="12289" max="12289" width="12.28515625" style="2" customWidth="1"/>
    <col min="12290" max="12296" width="11.42578125" style="2"/>
    <col min="12297" max="12297" width="27.140625" style="2" bestFit="1" customWidth="1"/>
    <col min="12298" max="12544" width="11.42578125" style="2"/>
    <col min="12545" max="12545" width="12.28515625" style="2" customWidth="1"/>
    <col min="12546" max="12552" width="11.42578125" style="2"/>
    <col min="12553" max="12553" width="27.140625" style="2" bestFit="1" customWidth="1"/>
    <col min="12554" max="12800" width="11.42578125" style="2"/>
    <col min="12801" max="12801" width="12.28515625" style="2" customWidth="1"/>
    <col min="12802" max="12808" width="11.42578125" style="2"/>
    <col min="12809" max="12809" width="27.140625" style="2" bestFit="1" customWidth="1"/>
    <col min="12810" max="13056" width="11.42578125" style="2"/>
    <col min="13057" max="13057" width="12.28515625" style="2" customWidth="1"/>
    <col min="13058" max="13064" width="11.42578125" style="2"/>
    <col min="13065" max="13065" width="27.140625" style="2" bestFit="1" customWidth="1"/>
    <col min="13066" max="13312" width="11.42578125" style="2"/>
    <col min="13313" max="13313" width="12.28515625" style="2" customWidth="1"/>
    <col min="13314" max="13320" width="11.42578125" style="2"/>
    <col min="13321" max="13321" width="27.140625" style="2" bestFit="1" customWidth="1"/>
    <col min="13322" max="13568" width="11.42578125" style="2"/>
    <col min="13569" max="13569" width="12.28515625" style="2" customWidth="1"/>
    <col min="13570" max="13576" width="11.42578125" style="2"/>
    <col min="13577" max="13577" width="27.140625" style="2" bestFit="1" customWidth="1"/>
    <col min="13578" max="13824" width="11.42578125" style="2"/>
    <col min="13825" max="13825" width="12.28515625" style="2" customWidth="1"/>
    <col min="13826" max="13832" width="11.42578125" style="2"/>
    <col min="13833" max="13833" width="27.140625" style="2" bestFit="1" customWidth="1"/>
    <col min="13834" max="14080" width="11.42578125" style="2"/>
    <col min="14081" max="14081" width="12.28515625" style="2" customWidth="1"/>
    <col min="14082" max="14088" width="11.42578125" style="2"/>
    <col min="14089" max="14089" width="27.140625" style="2" bestFit="1" customWidth="1"/>
    <col min="14090" max="14336" width="11.42578125" style="2"/>
    <col min="14337" max="14337" width="12.28515625" style="2" customWidth="1"/>
    <col min="14338" max="14344" width="11.42578125" style="2"/>
    <col min="14345" max="14345" width="27.140625" style="2" bestFit="1" customWidth="1"/>
    <col min="14346" max="14592" width="11.42578125" style="2"/>
    <col min="14593" max="14593" width="12.28515625" style="2" customWidth="1"/>
    <col min="14594" max="14600" width="11.42578125" style="2"/>
    <col min="14601" max="14601" width="27.140625" style="2" bestFit="1" customWidth="1"/>
    <col min="14602" max="14848" width="11.42578125" style="2"/>
    <col min="14849" max="14849" width="12.28515625" style="2" customWidth="1"/>
    <col min="14850" max="14856" width="11.42578125" style="2"/>
    <col min="14857" max="14857" width="27.140625" style="2" bestFit="1" customWidth="1"/>
    <col min="14858" max="15104" width="11.42578125" style="2"/>
    <col min="15105" max="15105" width="12.28515625" style="2" customWidth="1"/>
    <col min="15106" max="15112" width="11.42578125" style="2"/>
    <col min="15113" max="15113" width="27.140625" style="2" bestFit="1" customWidth="1"/>
    <col min="15114" max="15360" width="11.42578125" style="2"/>
    <col min="15361" max="15361" width="12.28515625" style="2" customWidth="1"/>
    <col min="15362" max="15368" width="11.42578125" style="2"/>
    <col min="15369" max="15369" width="27.140625" style="2" bestFit="1" customWidth="1"/>
    <col min="15370" max="15616" width="11.42578125" style="2"/>
    <col min="15617" max="15617" width="12.28515625" style="2" customWidth="1"/>
    <col min="15618" max="15624" width="11.42578125" style="2"/>
    <col min="15625" max="15625" width="27.140625" style="2" bestFit="1" customWidth="1"/>
    <col min="15626" max="15872" width="11.42578125" style="2"/>
    <col min="15873" max="15873" width="12.28515625" style="2" customWidth="1"/>
    <col min="15874" max="15880" width="11.42578125" style="2"/>
    <col min="15881" max="15881" width="27.140625" style="2" bestFit="1" customWidth="1"/>
    <col min="15882" max="16128" width="11.42578125" style="2"/>
    <col min="16129" max="16129" width="12.28515625" style="2" customWidth="1"/>
    <col min="16130" max="16136" width="11.42578125" style="2"/>
    <col min="16137" max="16137" width="27.140625" style="2" bestFit="1" customWidth="1"/>
    <col min="16138" max="16384" width="11.42578125" style="2"/>
  </cols>
  <sheetData>
    <row r="2" spans="1:9">
      <c r="A2" s="98" t="s">
        <v>328</v>
      </c>
    </row>
    <row r="3" spans="1:9">
      <c r="A3" s="98" t="s">
        <v>244</v>
      </c>
    </row>
    <row r="4" spans="1:9">
      <c r="A4" s="11" t="s">
        <v>329</v>
      </c>
      <c r="B4" s="11" t="s">
        <v>330</v>
      </c>
    </row>
    <row r="5" spans="1:9">
      <c r="A5" s="11" t="s">
        <v>331</v>
      </c>
      <c r="B5" s="11" t="s">
        <v>332</v>
      </c>
    </row>
    <row r="6" spans="1:9">
      <c r="A6" s="2" t="s">
        <v>333</v>
      </c>
    </row>
    <row r="7" spans="1:9">
      <c r="A7" s="324" t="s">
        <v>334</v>
      </c>
    </row>
    <row r="8" spans="1:9" ht="54.75" customHeight="1">
      <c r="A8" s="376" t="s">
        <v>335</v>
      </c>
      <c r="B8" s="377"/>
      <c r="C8" s="377"/>
      <c r="D8" s="377"/>
      <c r="E8" s="377"/>
      <c r="F8" s="377"/>
      <c r="G8" s="378"/>
      <c r="I8" s="325" t="s">
        <v>336</v>
      </c>
    </row>
    <row r="9" spans="1:9" ht="14.25">
      <c r="I9" s="326" t="s">
        <v>337</v>
      </c>
    </row>
  </sheetData>
  <mergeCells count="1">
    <mergeCell ref="A8:G8"/>
  </mergeCell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(acumulado abril 2010)</oddHeader>
    <oddFooter>&amp;CTurismo de Tenerife&amp;R&amp;P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20E1FEDF7AA42BC9D6A54A88CC04866" ma:contentTypeVersion="63" ma:contentTypeDescription="Crear nuevo documento." ma:contentTypeScope="" ma:versionID="90f16c7895da8a122b7e0a26231b8f7e">
  <xsd:schema xmlns:xsd="http://www.w3.org/2001/XMLSchema" xmlns:xs="http://www.w3.org/2001/XMLSchema" xmlns:p="http://schemas.microsoft.com/office/2006/metadata/properties" xmlns:ns1="http://schemas.microsoft.com/sharepoint/v3" xmlns:ns2="f58ff5a6-252f-4ce0-9aec-4d01cb81bd09" xmlns:ns3="8b099203-c902-4a5b-992f-1f849b15ff82" targetNamespace="http://schemas.microsoft.com/office/2006/metadata/properties" ma:root="true" ma:fieldsID="6a919ea2f6f56165a2ca569d964dcb22" ns1:_="" ns2:_="" ns3:_="">
    <xsd:import namespace="http://schemas.microsoft.com/sharepoint/v3"/>
    <xsd:import namespace="f58ff5a6-252f-4ce0-9aec-4d01cb81bd09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mes" minOccurs="0"/>
                <xsd:element ref="ns2:tipoInfor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8ff5a6-252f-4ce0-9aec-4d01cb81bd09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union memberTypes="dms:Text">
          <xsd:simpleType>
            <xsd:restriction base="dms:Choice">
              <xsd:enumeration value="alemania"/>
              <xsd:enumeration value="espana"/>
              <xsd:enumeration value="reinoUnido"/>
              <xsd:enumeration value="hungria"/>
              <xsd:enumeration value="francia"/>
              <xsd:enumeration value="belgica"/>
              <xsd:enumeration value="holanda"/>
              <xsd:enumeration value="rusia"/>
              <xsd:enumeration value="italia"/>
              <xsd:enumeration value="irlanda"/>
              <xsd:enumeration value="noruega"/>
              <xsd:enumeration value="suecia"/>
              <xsd:enumeration value="dinamarca"/>
              <xsd:enumeration value="finlandia"/>
              <xsd:enumeration value="austria"/>
              <xsd:enumeration value="suiza"/>
              <xsd:enumeration value="eeuu"/>
            </xsd:restriction>
          </xsd:simpleType>
        </xsd:union>
      </xsd:simpleType>
    </xsd:element>
    <xsd:element name="mes" ma:index="12" nillable="true" ma:displayName="mes" ma:format="Dropdown" ma:internalName="mes">
      <xsd:simpleType>
        <xsd:restriction base="dms:Choice">
          <xsd:enumeration value="enero"/>
          <xsd:enumeration value="febrero"/>
          <xsd:enumeration value="marzo"/>
          <xsd:enumeration value="abril"/>
          <xsd:enumeration value="mayo"/>
          <xsd:enumeration value="junio"/>
          <xsd:enumeration value="julio"/>
          <xsd:enumeration value="agosto"/>
          <xsd:enumeration value="septiembre"/>
          <xsd:enumeration value="octubre"/>
          <xsd:enumeration value="noviembre"/>
          <xsd:enumeration value="diciembre"/>
        </xsd:restriction>
      </xsd:simpleType>
    </xsd:element>
    <xsd:element name="tipoInforme" ma:index="13" nillable="true" ma:displayName="tipoInforme" ma:format="Dropdown" ma:internalName="tipoInforme">
      <xsd:simpleType>
        <xsd:restriction base="dms:Choice">
          <xsd:enumeration value="situacionTuristica"/>
          <xsd:enumeration value="turismoEnCifras"/>
          <xsd:enumeration value="perfilTurista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4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5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6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ipoInforme xmlns="f58ff5a6-252f-4ce0-9aec-4d01cb81bd09">turismoEnCifras</tipoInforme>
    <mes xmlns="f58ff5a6-252f-4ce0-9aec-4d01cb81bd09">agosto</mes>
    <year xmlns="f58ff5a6-252f-4ce0-9aec-4d01cb81bd09">2011</year>
    <PublishingExpirationDate xmlns="http://schemas.microsoft.com/sharepoint/v3" xsi:nil="true"/>
    <mercado xmlns="f58ff5a6-252f-4ce0-9aec-4d01cb81bd09">espana</mercado>
    <PublishingStartDate xmlns="http://schemas.microsoft.com/sharepoint/v3">2011-07-31T23:00:00+00:00</PublishingStartDate>
    <_dlc_DocId xmlns="8b099203-c902-4a5b-992f-1f849b15ff82">Q5F7QW3RQ55V-2054-248</_dlc_DocId>
    <_dlc_DocIdUrl xmlns="8b099203-c902-4a5b-992f-1f849b15ff82">
      <Url>http://cd102671/es/investigacion/Situacion-turistica/zonas-turisticas-tenerife/_layouts/DocIdRedir.aspx?ID=Q5F7QW3RQ55V-2054-248</Url>
      <Description>Q5F7QW3RQ55V-2054-248</Description>
    </_dlc_DocIdUrl>
  </documentManagement>
</p:properties>
</file>

<file path=customXml/itemProps1.xml><?xml version="1.0" encoding="utf-8"?>
<ds:datastoreItem xmlns:ds="http://schemas.openxmlformats.org/officeDocument/2006/customXml" ds:itemID="{5266CCEF-3419-4090-86DC-A31622C1F198}"/>
</file>

<file path=customXml/itemProps2.xml><?xml version="1.0" encoding="utf-8"?>
<ds:datastoreItem xmlns:ds="http://schemas.openxmlformats.org/officeDocument/2006/customXml" ds:itemID="{E8CC818A-299E-40B5-B8B9-EAD80E58479A}"/>
</file>

<file path=customXml/itemProps3.xml><?xml version="1.0" encoding="utf-8"?>
<ds:datastoreItem xmlns:ds="http://schemas.openxmlformats.org/officeDocument/2006/customXml" ds:itemID="{E18A58A8-D01E-4BCC-8C4B-F81E0059D89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70</vt:i4>
      </vt:variant>
      <vt:variant>
        <vt:lpstr>Rangos con nombre</vt:lpstr>
      </vt:variant>
      <vt:variant>
        <vt:i4>76</vt:i4>
      </vt:variant>
    </vt:vector>
  </HeadingPairs>
  <TitlesOfParts>
    <vt:vector size="146" baseType="lpstr">
      <vt:lpstr>Menú Principal</vt:lpstr>
      <vt:lpstr>resumen indicadores por zonas</vt:lpstr>
      <vt:lpstr>Alojados tipología</vt:lpstr>
      <vt:lpstr>tab. Turistas alojados tip</vt:lpstr>
      <vt:lpstr>grafica evolución alo x tip</vt:lpstr>
      <vt:lpstr>var evolu x tipolo</vt:lpstr>
      <vt:lpstr>tab.Evolución mensual tipología</vt:lpstr>
      <vt:lpstr>tablas turistas por Temporada</vt:lpstr>
      <vt:lpstr>Alojados zona tipología</vt:lpstr>
      <vt:lpstr>Gráfico alojados zona y tipolog</vt:lpstr>
      <vt:lpstr>Tablas turistas zona y tip.</vt:lpstr>
      <vt:lpstr>variación x zonas tipo </vt:lpstr>
      <vt:lpstr>tablas Zonas mensual </vt:lpstr>
      <vt:lpstr>grafica zona mensual</vt:lpstr>
      <vt:lpstr>Tablas Evo. mens. zonas y TIPO</vt:lpstr>
      <vt:lpstr>alojados tipolog y cat</vt:lpstr>
      <vt:lpstr>Gráfica alojados tipolog y cat</vt:lpstr>
      <vt:lpstr>tablas turistas por categorías </vt:lpstr>
      <vt:lpstr>grafica evolucion por categoria</vt:lpstr>
      <vt:lpstr>graf. dist cate ultimo año</vt:lpstr>
      <vt:lpstr>graf. dist cate periodo act</vt:lpstr>
      <vt:lpstr>VARIACIÓN EVOL POR CATEGORIA</vt:lpstr>
      <vt:lpstr>tab,Evolución mensual categoría</vt:lpstr>
      <vt:lpstr>graficas evol mensual merc</vt:lpstr>
      <vt:lpstr>Nacionalidades  evolución mensu</vt:lpstr>
      <vt:lpstr>Nacionalidades </vt:lpstr>
      <vt:lpstr>Distribución Nacionalidades</vt:lpstr>
      <vt:lpstr>Distribución Nacional - tenerif</vt:lpstr>
      <vt:lpstr>graf. dist NACIONALIDADES AÑO</vt:lpstr>
      <vt:lpstr>graf. dist NACIONALIDADES</vt:lpstr>
      <vt:lpstr>Nacionalidad-Alojamiento(datos)</vt:lpstr>
      <vt:lpstr>EVOLUCIÓN NACIO CATEGORIA </vt:lpstr>
      <vt:lpstr>nacionalidades distribucion alo</vt:lpstr>
      <vt:lpstr>Nacionalidad-Alojamiento</vt:lpstr>
      <vt:lpstr>Nacionalidad-evolución cuota</vt:lpstr>
      <vt:lpstr>Alojados evol mensual</vt:lpstr>
      <vt:lpstr>Gráfico alojados mensual</vt:lpstr>
      <vt:lpstr>Tablas PERNOCTA zona</vt:lpstr>
      <vt:lpstr>evoución PERNOCTA zona</vt:lpstr>
      <vt:lpstr>tablas pernocta cat ev anual</vt:lpstr>
      <vt:lpstr>evolución pernocta cat ev anual</vt:lpstr>
      <vt:lpstr>Pernoctaciones tipología</vt:lpstr>
      <vt:lpstr>Pernoctaciones  tipolog y categ</vt:lpstr>
      <vt:lpstr>Gráfica pernoct tipolog</vt:lpstr>
      <vt:lpstr>Pernoctacion mensual</vt:lpstr>
      <vt:lpstr>Gráfica pernoctaciones mensual</vt:lpstr>
      <vt:lpstr>Tablas evol IO zona</vt:lpstr>
      <vt:lpstr>evolución IO zona</vt:lpstr>
      <vt:lpstr>tablas evol IO CAT </vt:lpstr>
      <vt:lpstr>evolución IO CAT </vt:lpstr>
      <vt:lpstr>IO Tipología</vt:lpstr>
      <vt:lpstr>IO zona y Tipología </vt:lpstr>
      <vt:lpstr>gráfica IO zonas y tipologí </vt:lpstr>
      <vt:lpstr>IO tipología y categoría</vt:lpstr>
      <vt:lpstr>gráfica IO tipología</vt:lpstr>
      <vt:lpstr>IO evolución mensual</vt:lpstr>
      <vt:lpstr>gráfica IO mensual</vt:lpstr>
      <vt:lpstr>Tablas evol EM zona</vt:lpstr>
      <vt:lpstr>evolución EM zona</vt:lpstr>
      <vt:lpstr>tablas evol EM CAT</vt:lpstr>
      <vt:lpstr>evolución EM CAT</vt:lpstr>
      <vt:lpstr>EM Tipología</vt:lpstr>
      <vt:lpstr>EM zonas y tipología </vt:lpstr>
      <vt:lpstr>gráfico EM zona y tipología</vt:lpstr>
      <vt:lpstr>EM tipología y categoría</vt:lpstr>
      <vt:lpstr>Gráfica EM tipología</vt:lpstr>
      <vt:lpstr>EM evolución mensual</vt:lpstr>
      <vt:lpstr>Gráfica evolución mensual EM</vt:lpstr>
      <vt:lpstr>Hoja1</vt:lpstr>
      <vt:lpstr>actualizaciones</vt:lpstr>
      <vt:lpstr>'Alojados evol mensual'!Área_de_impresión</vt:lpstr>
      <vt:lpstr>'alojados tipolog y cat'!Área_de_impresión</vt:lpstr>
      <vt:lpstr>'Alojados tipología'!Área_de_impresión</vt:lpstr>
      <vt:lpstr>'Alojados zona tipología'!Área_de_impresión</vt:lpstr>
      <vt:lpstr>'Distribución Nacional - tenerif'!Área_de_impresión</vt:lpstr>
      <vt:lpstr>'Distribución Nacionalidades'!Área_de_impresión</vt:lpstr>
      <vt:lpstr>'EM evolución mensual'!Área_de_impresión</vt:lpstr>
      <vt:lpstr>'EM Tipología'!Área_de_impresión</vt:lpstr>
      <vt:lpstr>'EM tipología y categoría'!Área_de_impresión</vt:lpstr>
      <vt:lpstr>'EM zonas y tipología '!Área_de_impresión</vt:lpstr>
      <vt:lpstr>'evolución EM CAT'!Área_de_impresión</vt:lpstr>
      <vt:lpstr>'evolución EM zona'!Área_de_impresión</vt:lpstr>
      <vt:lpstr>'evolución IO CAT '!Área_de_impresión</vt:lpstr>
      <vt:lpstr>'evolución IO zona'!Área_de_impresión</vt:lpstr>
      <vt:lpstr>'EVOLUCIÓN NACIO CATEGORIA '!Área_de_impresión</vt:lpstr>
      <vt:lpstr>'evolución pernocta cat ev anual'!Área_de_impresión</vt:lpstr>
      <vt:lpstr>'evoución PERNOCTA zona'!Área_de_impresión</vt:lpstr>
      <vt:lpstr>'graf. dist cate periodo act'!Área_de_impresión</vt:lpstr>
      <vt:lpstr>'graf. dist cate ultimo año'!Área_de_impresión</vt:lpstr>
      <vt:lpstr>'graf. dist NACIONALIDADES'!Área_de_impresión</vt:lpstr>
      <vt:lpstr>'graf. dist NACIONALIDADES AÑO'!Área_de_impresión</vt:lpstr>
      <vt:lpstr>'Gráfica alojados tipolog y cat'!Área_de_impresión</vt:lpstr>
      <vt:lpstr>'Gráfica EM tipología'!Área_de_impresión</vt:lpstr>
      <vt:lpstr>'grafica evolución alo x tip'!Área_de_impresión</vt:lpstr>
      <vt:lpstr>'Gráfica evolución mensual EM'!Área_de_impresión</vt:lpstr>
      <vt:lpstr>'grafica evolucion por categoria'!Área_de_impresión</vt:lpstr>
      <vt:lpstr>'gráfica IO mensual'!Área_de_impresión</vt:lpstr>
      <vt:lpstr>'gráfica IO tipología'!Área_de_impresión</vt:lpstr>
      <vt:lpstr>'gráfica IO zonas y tipologí '!Área_de_impresión</vt:lpstr>
      <vt:lpstr>'Gráfica pernoct tipolog'!Área_de_impresión</vt:lpstr>
      <vt:lpstr>'Gráfica pernoctaciones mensual'!Área_de_impresión</vt:lpstr>
      <vt:lpstr>'grafica zona mensual'!Área_de_impresión</vt:lpstr>
      <vt:lpstr>'graficas evol mensual merc'!Área_de_impresión</vt:lpstr>
      <vt:lpstr>'Gráfico alojados mensual'!Área_de_impresión</vt:lpstr>
      <vt:lpstr>'Gráfico alojados zona y tipolog'!Área_de_impresión</vt:lpstr>
      <vt:lpstr>'gráfico EM zona y tipología'!Área_de_impresión</vt:lpstr>
      <vt:lpstr>'IO evolución mensual'!Área_de_impresión</vt:lpstr>
      <vt:lpstr>'IO Tipología'!Área_de_impresión</vt:lpstr>
      <vt:lpstr>'IO tipología y categoría'!Área_de_impresión</vt:lpstr>
      <vt:lpstr>'IO zona y Tipología '!Área_de_impresión</vt:lpstr>
      <vt:lpstr>'Menú Principal'!Área_de_impresión</vt:lpstr>
      <vt:lpstr>'Nacionalidad-Alojamiento'!Área_de_impresión</vt:lpstr>
      <vt:lpstr>'Nacionalidad-Alojamiento(datos)'!Área_de_impresión</vt:lpstr>
      <vt:lpstr>'Nacionalidades '!Área_de_impresión</vt:lpstr>
      <vt:lpstr>'Nacionalidades  evolución mensu'!Área_de_impresión</vt:lpstr>
      <vt:lpstr>'nacionalidades distribucion alo'!Área_de_impresión</vt:lpstr>
      <vt:lpstr>'Nacionalidad-evolución cuota'!Área_de_impresión</vt:lpstr>
      <vt:lpstr>'Pernoctacion mensual'!Área_de_impresión</vt:lpstr>
      <vt:lpstr>'Pernoctaciones  tipolog y categ'!Área_de_impresión</vt:lpstr>
      <vt:lpstr>'Pernoctaciones tipología'!Área_de_impresión</vt:lpstr>
      <vt:lpstr>'resumen indicadores por zonas'!Área_de_impresión</vt:lpstr>
      <vt:lpstr>'tab,Evolución mensual categoría'!Área_de_impresión</vt:lpstr>
      <vt:lpstr>'tab. Turistas alojados tip'!Área_de_impresión</vt:lpstr>
      <vt:lpstr>'tab.Evolución mensual tipología'!Área_de_impresión</vt:lpstr>
      <vt:lpstr>'Tablas Evo. mens. zonas y TIPO'!Área_de_impresión</vt:lpstr>
      <vt:lpstr>'tablas evol EM CAT'!Área_de_impresión</vt:lpstr>
      <vt:lpstr>'Tablas evol EM zona'!Área_de_impresión</vt:lpstr>
      <vt:lpstr>'tablas evol IO CAT '!Área_de_impresión</vt:lpstr>
      <vt:lpstr>'Tablas evol IO zona'!Área_de_impresión</vt:lpstr>
      <vt:lpstr>'tablas pernocta cat ev anual'!Área_de_impresión</vt:lpstr>
      <vt:lpstr>'Tablas PERNOCTA zona'!Área_de_impresión</vt:lpstr>
      <vt:lpstr>'tablas turistas por categorías '!Área_de_impresión</vt:lpstr>
      <vt:lpstr>'tablas turistas por Temporada'!Área_de_impresión</vt:lpstr>
      <vt:lpstr>'Tablas turistas zona y tip.'!Área_de_impresión</vt:lpstr>
      <vt:lpstr>'tablas Zonas mensual '!Área_de_impresión</vt:lpstr>
      <vt:lpstr>'var evolu x tipolo'!Área_de_impresión</vt:lpstr>
      <vt:lpstr>'VARIACIÓN EVOL POR CATEGORIA'!Área_de_impresión</vt:lpstr>
      <vt:lpstr>'variación x zonas tipo '!Área_de_impresión</vt:lpstr>
      <vt:lpstr>'graficas evol mensual merc'!Títulos_a_imprimir</vt:lpstr>
      <vt:lpstr>'Menú Principal'!Títulos_a_imprimir</vt:lpstr>
      <vt:lpstr>'Nacionalidades  evolución mensu'!Títulos_a_imprimir</vt:lpstr>
      <vt:lpstr>'Nacionalidad-evolución cuota'!Títulos_a_imprimir</vt:lpstr>
      <vt:lpstr>'Tablas evol EM zona'!Títulos_a_imprimir</vt:lpstr>
      <vt:lpstr>'Tablas evol IO zona'!Títulos_a_imprimir</vt:lpstr>
      <vt:lpstr>'Tablas PERNOCTA zona'!Títulos_a_imprimir</vt:lpstr>
      <vt:lpstr>'Tablas turistas zona y tip.'!Títulos_a_imprimir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PUERTO DE LA CRUZ (acumulado julio 2011)</dc:title>
  <dc:creator>marjorie</dc:creator>
  <cp:lastModifiedBy>marjorie</cp:lastModifiedBy>
  <cp:lastPrinted>2011-11-09T12:37:28Z</cp:lastPrinted>
  <dcterms:created xsi:type="dcterms:W3CDTF">2011-11-09T12:09:53Z</dcterms:created>
  <dcterms:modified xsi:type="dcterms:W3CDTF">2011-11-09T12:45:35Z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0x010100020E1FEDF7AA42BC9D6A54A88CC04866</vt:lpwstr>
  </property>
  <property fmtid="{D5CDD505-2E9C-101B-9397-08002B2CF9AE}" pid="3" name="_dlc_DocIdItemGuid">
    <vt:lpwstr>a4a93d70-a5ef-4b48-94a2-e9613f2d49e5</vt:lpwstr>
  </property>
</Properties>
</file>