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74" documentId="8_{ADF88035-F71B-4E35-BEFF-1EA5C9D102CD}" xr6:coauthVersionLast="47" xr6:coauthVersionMax="47" xr10:uidLastSave="{DC6DA996-4B51-44C4-B2E0-B793B9AF01BD}"/>
  <bookViews>
    <workbookView xWindow="-120" yWindow="-120" windowWidth="29040" windowHeight="15720" xr2:uid="{BCB62789-96AC-485B-98F4-78E69E0C231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5" i="43" l="1"/>
  <c r="P5" i="43"/>
  <c r="R5" i="43"/>
  <c r="N5" i="43"/>
  <c r="H5" i="43"/>
  <c r="J5" i="43"/>
  <c r="F5" i="43"/>
  <c r="M135" i="42"/>
  <c r="L135" i="42"/>
  <c r="K135" i="42"/>
  <c r="I135" i="42"/>
  <c r="Q5" i="42"/>
  <c r="P5" i="42"/>
  <c r="N5" i="42"/>
  <c r="I5" i="42"/>
  <c r="H5" i="42"/>
  <c r="F5" i="42"/>
  <c r="M135" i="41"/>
  <c r="K135" i="41"/>
  <c r="I135" i="41"/>
  <c r="T5" i="41"/>
  <c r="M5" i="41"/>
  <c r="L5" i="41"/>
  <c r="O133" i="40"/>
  <c r="N133" i="40"/>
  <c r="K133" i="40"/>
  <c r="T5" i="40"/>
  <c r="M5" i="40"/>
  <c r="L5" i="40"/>
  <c r="L133" i="39"/>
  <c r="K133" i="39"/>
  <c r="T5" i="39"/>
  <c r="P5" i="39"/>
  <c r="R5" i="39"/>
  <c r="N5" i="39"/>
  <c r="M5" i="39"/>
  <c r="L5" i="39"/>
  <c r="H5" i="39"/>
  <c r="J5" i="39"/>
  <c r="M133" i="38"/>
  <c r="L133" i="38"/>
  <c r="K133" i="38"/>
  <c r="N133" i="38"/>
  <c r="I133" i="38"/>
  <c r="Q5" i="38"/>
  <c r="N5" i="38"/>
  <c r="I5" i="38"/>
  <c r="L123" i="37"/>
  <c r="I123" i="37"/>
  <c r="G123" i="37"/>
  <c r="T5" i="37"/>
  <c r="R5" i="37"/>
  <c r="O5" i="37"/>
  <c r="S5" i="37"/>
  <c r="M5" i="37"/>
  <c r="L5" i="37"/>
  <c r="K5" i="37"/>
  <c r="G5" i="37"/>
  <c r="I5" i="37"/>
  <c r="H29" i="35"/>
  <c r="AZ7" i="35"/>
  <c r="BB7" i="35"/>
  <c r="AR7" i="35"/>
  <c r="AN7" i="35"/>
  <c r="P7" i="35"/>
  <c r="O7" i="35"/>
  <c r="H7" i="35"/>
  <c r="O96" i="33"/>
  <c r="N96" i="33"/>
  <c r="L96" i="33"/>
  <c r="D96" i="33"/>
  <c r="J96" i="33"/>
  <c r="H96" i="33"/>
  <c r="F96" i="33"/>
  <c r="O74" i="33"/>
  <c r="D74" i="33"/>
  <c r="H74" i="33"/>
  <c r="F74" i="33"/>
  <c r="F52" i="33"/>
  <c r="D52" i="33"/>
  <c r="J52" i="33"/>
  <c r="O30" i="33"/>
  <c r="J30" i="33"/>
  <c r="D30" i="33"/>
  <c r="H8" i="33"/>
  <c r="D8" i="33"/>
  <c r="O96" i="31"/>
  <c r="F96" i="31"/>
  <c r="N96" i="31"/>
  <c r="L96" i="31"/>
  <c r="J96" i="31"/>
  <c r="H96" i="31"/>
  <c r="D96" i="31"/>
  <c r="O74" i="31"/>
  <c r="D74" i="31"/>
  <c r="J74" i="31"/>
  <c r="H74" i="31"/>
  <c r="F74" i="31"/>
  <c r="H52" i="31"/>
  <c r="O52" i="31"/>
  <c r="F52" i="31"/>
  <c r="D52" i="31"/>
  <c r="L30" i="31"/>
  <c r="F30" i="31"/>
  <c r="O8" i="31"/>
  <c r="J8" i="31"/>
  <c r="F8" i="31"/>
  <c r="D8" i="31"/>
  <c r="N8" i="31"/>
  <c r="L8" i="31"/>
  <c r="H8" i="31"/>
  <c r="H272" i="30"/>
  <c r="D272" i="30"/>
  <c r="O272" i="30"/>
  <c r="J272" i="30"/>
  <c r="C271" i="30"/>
  <c r="F272" i="30" s="1"/>
  <c r="B270" i="30"/>
  <c r="H250" i="30"/>
  <c r="D250" i="30"/>
  <c r="O250" i="30"/>
  <c r="L250" i="30"/>
  <c r="J250" i="30"/>
  <c r="C249" i="30"/>
  <c r="F250" i="30" s="1"/>
  <c r="B248" i="30"/>
  <c r="H228" i="30"/>
  <c r="D228" i="30"/>
  <c r="O228" i="30"/>
  <c r="L228" i="30"/>
  <c r="J228" i="30"/>
  <c r="C227" i="30"/>
  <c r="F228" i="30" s="1"/>
  <c r="B226" i="30"/>
  <c r="H206" i="30"/>
  <c r="D206" i="30"/>
  <c r="O206" i="30"/>
  <c r="L206" i="30"/>
  <c r="J206" i="30"/>
  <c r="C205" i="30"/>
  <c r="F206" i="30" s="1"/>
  <c r="B204" i="30"/>
  <c r="H184" i="30"/>
  <c r="F184" i="30"/>
  <c r="D184" i="30"/>
  <c r="L184" i="30"/>
  <c r="J184" i="30"/>
  <c r="C183" i="30"/>
  <c r="B182" i="30"/>
  <c r="F162" i="30"/>
  <c r="D162" i="30"/>
  <c r="L162" i="30"/>
  <c r="J162" i="30"/>
  <c r="H162" i="30"/>
  <c r="C161" i="30"/>
  <c r="B160" i="30"/>
  <c r="F140" i="30"/>
  <c r="D140" i="30"/>
  <c r="L140" i="30"/>
  <c r="J140" i="30"/>
  <c r="H140" i="30"/>
  <c r="C139" i="30"/>
  <c r="B138" i="30"/>
  <c r="F118" i="30"/>
  <c r="D118" i="30"/>
  <c r="L118" i="30"/>
  <c r="J118" i="30"/>
  <c r="H118" i="30"/>
  <c r="C117" i="30"/>
  <c r="B116" i="30"/>
  <c r="O96" i="30"/>
  <c r="L96" i="30"/>
  <c r="F96" i="30"/>
  <c r="D96" i="30"/>
  <c r="N96" i="30"/>
  <c r="H96" i="30"/>
  <c r="C95" i="30"/>
  <c r="J74" i="30"/>
  <c r="D74" i="30"/>
  <c r="L74" i="30"/>
  <c r="H74" i="30"/>
  <c r="F74" i="30"/>
  <c r="C73" i="30"/>
  <c r="O52" i="30"/>
  <c r="N52" i="30"/>
  <c r="D52" i="30"/>
  <c r="C51" i="30"/>
  <c r="N30" i="30"/>
  <c r="L30" i="30"/>
  <c r="J30" i="30"/>
  <c r="H30" i="30"/>
  <c r="D30" i="30"/>
  <c r="C29" i="30"/>
  <c r="L8" i="30"/>
  <c r="H8" i="30"/>
  <c r="D8" i="30"/>
  <c r="O8" i="30"/>
  <c r="J8" i="30"/>
  <c r="C7" i="30"/>
  <c r="F8" i="30" s="1"/>
  <c r="M6" i="28"/>
  <c r="B4" i="28"/>
  <c r="J6" i="27"/>
  <c r="B3" i="27"/>
  <c r="M6" i="26"/>
  <c r="I6" i="26"/>
  <c r="L6" i="26"/>
  <c r="B4" i="26"/>
  <c r="J96" i="25"/>
  <c r="H96" i="25"/>
  <c r="N96" i="25"/>
  <c r="F96" i="25"/>
  <c r="N74" i="25"/>
  <c r="H74" i="25"/>
  <c r="F74" i="25"/>
  <c r="L74" i="25"/>
  <c r="J74" i="25"/>
  <c r="D74" i="25"/>
  <c r="O52" i="25"/>
  <c r="L52" i="25"/>
  <c r="F52" i="25"/>
  <c r="D52" i="25"/>
  <c r="N52" i="25"/>
  <c r="J52" i="25"/>
  <c r="H52" i="25"/>
  <c r="J30" i="25"/>
  <c r="D30" i="25"/>
  <c r="L8" i="25"/>
  <c r="F8" i="25"/>
  <c r="D8" i="25"/>
  <c r="N8" i="25"/>
  <c r="J8" i="25"/>
  <c r="H254" i="24"/>
  <c r="D254" i="24"/>
  <c r="C253" i="24"/>
  <c r="B252" i="24"/>
  <c r="H228" i="24"/>
  <c r="D228" i="24"/>
  <c r="C227" i="24"/>
  <c r="B226" i="24"/>
  <c r="H206" i="24"/>
  <c r="D206" i="24"/>
  <c r="C205" i="24"/>
  <c r="B204" i="24"/>
  <c r="H184" i="24"/>
  <c r="D184" i="24"/>
  <c r="C183" i="24"/>
  <c r="B182" i="24"/>
  <c r="H162" i="24"/>
  <c r="D162" i="24"/>
  <c r="C161" i="24"/>
  <c r="B160" i="24"/>
  <c r="H140" i="24"/>
  <c r="D140" i="24"/>
  <c r="C139" i="24"/>
  <c r="B138" i="24"/>
  <c r="H118" i="24"/>
  <c r="D118" i="24"/>
  <c r="C117" i="24"/>
  <c r="B116" i="24"/>
  <c r="H96" i="24"/>
  <c r="D96" i="24"/>
  <c r="C95" i="24"/>
  <c r="H74" i="24"/>
  <c r="F74" i="24"/>
  <c r="C73" i="24"/>
  <c r="D74" i="24" s="1"/>
  <c r="F52" i="24"/>
  <c r="D52" i="24"/>
  <c r="C51" i="24"/>
  <c r="H30" i="24"/>
  <c r="C29" i="24"/>
  <c r="D30" i="24" s="1"/>
  <c r="J8" i="24"/>
  <c r="H8" i="24"/>
  <c r="D8" i="24"/>
  <c r="L8" i="24"/>
  <c r="Z7" i="22"/>
  <c r="Y7" i="22"/>
  <c r="AB7" i="22"/>
  <c r="N7" i="22"/>
  <c r="L7" i="22"/>
  <c r="K7" i="22"/>
  <c r="J7" i="22"/>
  <c r="B4" i="22"/>
  <c r="B5" i="21"/>
  <c r="V7" i="19"/>
  <c r="N7" i="19"/>
  <c r="F7" i="19"/>
  <c r="B4" i="19"/>
  <c r="AB6" i="18"/>
  <c r="T6" i="18"/>
  <c r="S6" i="18"/>
  <c r="K6" i="18"/>
  <c r="B3" i="18"/>
  <c r="AA7" i="17"/>
  <c r="J7" i="17"/>
  <c r="I7" i="17"/>
  <c r="B4" i="17"/>
  <c r="AA7" i="16"/>
  <c r="K7" i="16"/>
  <c r="J7" i="16"/>
  <c r="I7" i="16"/>
  <c r="B4" i="16"/>
  <c r="X7" i="15"/>
  <c r="Y7" i="15"/>
  <c r="J7" i="15"/>
  <c r="M7" i="15"/>
  <c r="B4" i="15"/>
  <c r="T9" i="14"/>
  <c r="I9" i="14"/>
  <c r="B6" i="14"/>
  <c r="AA6" i="13"/>
  <c r="Y6" i="13"/>
  <c r="B3" i="13"/>
  <c r="J96" i="10"/>
  <c r="D96" i="10"/>
  <c r="L96" i="10"/>
  <c r="C95" i="10"/>
  <c r="O74" i="10"/>
  <c r="H74" i="10"/>
  <c r="D74" i="10"/>
  <c r="L74" i="10"/>
  <c r="C73" i="10"/>
  <c r="O52" i="10"/>
  <c r="N52" i="10"/>
  <c r="F52" i="10"/>
  <c r="D52" i="10"/>
  <c r="L52" i="10"/>
  <c r="C51" i="10"/>
  <c r="O30" i="10"/>
  <c r="N30" i="10"/>
  <c r="H30" i="10"/>
  <c r="F30" i="10"/>
  <c r="D30" i="10"/>
  <c r="C29" i="10"/>
  <c r="N8" i="10"/>
  <c r="L8" i="10"/>
  <c r="F8" i="10"/>
  <c r="D8" i="10"/>
  <c r="C7" i="10"/>
  <c r="S8" i="9"/>
  <c r="P8" i="9"/>
  <c r="J272" i="8"/>
  <c r="H272" i="8"/>
  <c r="D272" i="8"/>
  <c r="O272" i="8"/>
  <c r="L272" i="8"/>
  <c r="F272" i="8"/>
  <c r="C271" i="8"/>
  <c r="B270" i="8"/>
  <c r="L250" i="8"/>
  <c r="J250" i="8"/>
  <c r="H250" i="8"/>
  <c r="D250" i="8"/>
  <c r="O250" i="8"/>
  <c r="F250" i="8"/>
  <c r="C249" i="8"/>
  <c r="B248" i="8"/>
  <c r="L228" i="8"/>
  <c r="J228" i="8"/>
  <c r="H228" i="8"/>
  <c r="D228" i="8"/>
  <c r="O228" i="8"/>
  <c r="F228" i="8"/>
  <c r="C227" i="8"/>
  <c r="B226" i="8"/>
  <c r="L206" i="8"/>
  <c r="J206" i="8"/>
  <c r="H206" i="8"/>
  <c r="D206" i="8"/>
  <c r="O206" i="8"/>
  <c r="F206" i="8"/>
  <c r="C205" i="8"/>
  <c r="B204" i="8"/>
  <c r="L184" i="8"/>
  <c r="J184" i="8"/>
  <c r="H184" i="8"/>
  <c r="D184" i="8"/>
  <c r="O184" i="8"/>
  <c r="F184" i="8"/>
  <c r="C183" i="8"/>
  <c r="B182" i="8"/>
  <c r="L162" i="8"/>
  <c r="J162" i="8"/>
  <c r="H162" i="8"/>
  <c r="D162" i="8"/>
  <c r="O162" i="8"/>
  <c r="F162" i="8"/>
  <c r="C161" i="8"/>
  <c r="B160" i="8"/>
  <c r="L140" i="8"/>
  <c r="J140" i="8"/>
  <c r="H140" i="8"/>
  <c r="D140" i="8"/>
  <c r="O140" i="8"/>
  <c r="F140" i="8"/>
  <c r="C139" i="8"/>
  <c r="B138" i="8"/>
  <c r="L118" i="8"/>
  <c r="J118" i="8"/>
  <c r="H118" i="8"/>
  <c r="D118" i="8"/>
  <c r="O118" i="8"/>
  <c r="F118" i="8"/>
  <c r="C117" i="8"/>
  <c r="B116" i="8"/>
  <c r="L96" i="8"/>
  <c r="J96" i="8"/>
  <c r="H96" i="8"/>
  <c r="D96" i="8"/>
  <c r="O96" i="8"/>
  <c r="F96" i="8"/>
  <c r="C95" i="8"/>
  <c r="O74" i="8"/>
  <c r="J74" i="8"/>
  <c r="H74" i="8"/>
  <c r="F74" i="8"/>
  <c r="D74" i="8"/>
  <c r="C73" i="8"/>
  <c r="N52" i="8"/>
  <c r="H52" i="8"/>
  <c r="F52" i="8"/>
  <c r="D52" i="8"/>
  <c r="C51" i="8"/>
  <c r="L30" i="8"/>
  <c r="F30" i="8"/>
  <c r="D30" i="8"/>
  <c r="J30" i="8"/>
  <c r="H30" i="8"/>
  <c r="C29" i="8"/>
  <c r="J8" i="8"/>
  <c r="D8" i="8"/>
  <c r="N8" i="8"/>
  <c r="L8" i="8"/>
  <c r="H8" i="8"/>
  <c r="C7" i="8"/>
  <c r="W6" i="6"/>
  <c r="T6" i="6"/>
  <c r="M6" i="6"/>
  <c r="K6" i="6"/>
  <c r="I6" i="6"/>
  <c r="B3" i="6"/>
  <c r="W6" i="5"/>
  <c r="J6" i="5"/>
  <c r="I6" i="5"/>
  <c r="B3" i="5"/>
  <c r="L152" i="3"/>
  <c r="J152" i="3"/>
  <c r="L6" i="3"/>
  <c r="M6" i="3"/>
  <c r="N56" i="2"/>
  <c r="L56" i="2"/>
  <c r="M56" i="2"/>
  <c r="N31" i="2"/>
  <c r="L31" i="2"/>
  <c r="J31" i="2"/>
  <c r="M31" i="2"/>
  <c r="N6" i="2"/>
  <c r="L6" i="2"/>
  <c r="B39" i="1"/>
  <c r="B38" i="1"/>
  <c r="B37" i="1"/>
  <c r="M2" i="1"/>
  <c r="U44" i="5" l="1"/>
  <c r="S44" i="5"/>
  <c r="M43" i="5"/>
  <c r="K43" i="5"/>
  <c r="J43" i="5"/>
  <c r="I43" i="5"/>
  <c r="L43" i="5"/>
  <c r="J140" i="3"/>
  <c r="N140" i="3"/>
  <c r="K140" i="3"/>
  <c r="N24" i="3"/>
  <c r="M24" i="3"/>
  <c r="L24" i="3"/>
  <c r="K24" i="3"/>
  <c r="J24" i="3"/>
  <c r="N89" i="3"/>
  <c r="M89" i="3"/>
  <c r="L89" i="3"/>
  <c r="K89" i="3"/>
  <c r="J89" i="3"/>
  <c r="N101" i="3"/>
  <c r="M101" i="3"/>
  <c r="L101" i="3"/>
  <c r="K101" i="3"/>
  <c r="J101" i="3"/>
  <c r="G121" i="3"/>
  <c r="N172" i="3"/>
  <c r="G196" i="3"/>
  <c r="K35" i="5"/>
  <c r="J35" i="5"/>
  <c r="I35" i="5"/>
  <c r="L35" i="5"/>
  <c r="W48" i="6"/>
  <c r="T48" i="6"/>
  <c r="V48" i="6"/>
  <c r="L82" i="8"/>
  <c r="O99" i="8"/>
  <c r="N99" i="8"/>
  <c r="J241" i="8"/>
  <c r="J285" i="8"/>
  <c r="F18" i="10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K154" i="3"/>
  <c r="J154" i="3"/>
  <c r="N154" i="3"/>
  <c r="I187" i="3"/>
  <c r="M176" i="3"/>
  <c r="L176" i="3"/>
  <c r="K181" i="3"/>
  <c r="J181" i="3"/>
  <c r="W49" i="6"/>
  <c r="M7" i="6"/>
  <c r="K7" i="6"/>
  <c r="J7" i="6"/>
  <c r="I7" i="6"/>
  <c r="L7" i="6"/>
  <c r="T36" i="6"/>
  <c r="W36" i="6"/>
  <c r="V36" i="6"/>
  <c r="T40" i="6"/>
  <c r="V40" i="6"/>
  <c r="O11" i="8"/>
  <c r="N11" i="8"/>
  <c r="L21" i="8"/>
  <c r="L31" i="8"/>
  <c r="O34" i="8"/>
  <c r="N34" i="8"/>
  <c r="J41" i="8"/>
  <c r="F61" i="8"/>
  <c r="H78" i="8"/>
  <c r="L131" i="8"/>
  <c r="H16" i="10"/>
  <c r="N12" i="3"/>
  <c r="M12" i="3"/>
  <c r="L12" i="3"/>
  <c r="K12" i="3"/>
  <c r="J12" i="3"/>
  <c r="E114" i="3"/>
  <c r="N136" i="3"/>
  <c r="K8" i="5"/>
  <c r="J8" i="5"/>
  <c r="I8" i="5"/>
  <c r="L8" i="5"/>
  <c r="J11" i="8"/>
  <c r="N12" i="2"/>
  <c r="M12" i="2"/>
  <c r="L12" i="2"/>
  <c r="E17" i="2"/>
  <c r="N23" i="2"/>
  <c r="M23" i="2"/>
  <c r="L23" i="2"/>
  <c r="N32" i="2"/>
  <c r="M32" i="2"/>
  <c r="L32" i="2"/>
  <c r="N36" i="2"/>
  <c r="M36" i="2"/>
  <c r="L36" i="2"/>
  <c r="I67" i="2"/>
  <c r="N64" i="2"/>
  <c r="M64" i="2"/>
  <c r="L64" i="2"/>
  <c r="N74" i="2"/>
  <c r="M74" i="2"/>
  <c r="L74" i="2"/>
  <c r="N9" i="3"/>
  <c r="M9" i="3"/>
  <c r="L9" i="3"/>
  <c r="K9" i="3"/>
  <c r="J9" i="3"/>
  <c r="N13" i="3"/>
  <c r="M13" i="3"/>
  <c r="L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M25" i="3"/>
  <c r="L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M102" i="3"/>
  <c r="L102" i="3"/>
  <c r="K102" i="3"/>
  <c r="J102" i="3"/>
  <c r="I113" i="3"/>
  <c r="G114" i="3"/>
  <c r="E115" i="3"/>
  <c r="N106" i="3"/>
  <c r="M106" i="3"/>
  <c r="L106" i="3"/>
  <c r="I117" i="3"/>
  <c r="K106" i="3"/>
  <c r="J106" i="3"/>
  <c r="G118" i="3"/>
  <c r="E119" i="3"/>
  <c r="N110" i="3"/>
  <c r="M110" i="3"/>
  <c r="L110" i="3"/>
  <c r="K110" i="3"/>
  <c r="J110" i="3"/>
  <c r="I121" i="3"/>
  <c r="G122" i="3"/>
  <c r="E123" i="3"/>
  <c r="N153" i="3"/>
  <c r="K153" i="3"/>
  <c r="J153" i="3"/>
  <c r="L158" i="3"/>
  <c r="K158" i="3"/>
  <c r="J158" i="3"/>
  <c r="N158" i="3"/>
  <c r="M158" i="3"/>
  <c r="I191" i="3"/>
  <c r="K185" i="3"/>
  <c r="J185" i="3"/>
  <c r="W12" i="5"/>
  <c r="W9" i="6"/>
  <c r="V9" i="6"/>
  <c r="T9" i="6"/>
  <c r="T28" i="6"/>
  <c r="V28" i="6"/>
  <c r="T32" i="6"/>
  <c r="V32" i="6"/>
  <c r="L13" i="8"/>
  <c r="J33" i="8"/>
  <c r="L36" i="8"/>
  <c r="F53" i="8"/>
  <c r="J131" i="8"/>
  <c r="L153" i="8"/>
  <c r="J19" i="10"/>
  <c r="M22" i="2"/>
  <c r="N22" i="2"/>
  <c r="L22" i="2"/>
  <c r="K22" i="2"/>
  <c r="J22" i="2"/>
  <c r="I42" i="2"/>
  <c r="N39" i="2"/>
  <c r="M39" i="2"/>
  <c r="L39" i="2"/>
  <c r="K39" i="2"/>
  <c r="J39" i="2"/>
  <c r="E68" i="2"/>
  <c r="N16" i="3"/>
  <c r="M16" i="3"/>
  <c r="L16" i="3"/>
  <c r="K16" i="3"/>
  <c r="J16" i="3"/>
  <c r="N28" i="3"/>
  <c r="M28" i="3"/>
  <c r="L28" i="3"/>
  <c r="K28" i="3"/>
  <c r="J28" i="3"/>
  <c r="M40" i="3"/>
  <c r="L40" i="3"/>
  <c r="K40" i="3"/>
  <c r="J40" i="3"/>
  <c r="N63" i="3"/>
  <c r="M63" i="3"/>
  <c r="L63" i="3"/>
  <c r="K63" i="3"/>
  <c r="J63" i="3"/>
  <c r="N93" i="3"/>
  <c r="M93" i="3"/>
  <c r="L93" i="3"/>
  <c r="K93" i="3"/>
  <c r="J93" i="3"/>
  <c r="G117" i="3"/>
  <c r="W7" i="5"/>
  <c r="U7" i="5"/>
  <c r="S7" i="5"/>
  <c r="J51" i="5"/>
  <c r="L51" i="5"/>
  <c r="K18" i="6"/>
  <c r="J18" i="6"/>
  <c r="I18" i="6"/>
  <c r="L18" i="6"/>
  <c r="T44" i="6"/>
  <c r="W44" i="6"/>
  <c r="V44" i="6"/>
  <c r="L39" i="8"/>
  <c r="H59" i="8"/>
  <c r="N8" i="2"/>
  <c r="M8" i="2"/>
  <c r="L8" i="2"/>
  <c r="M16" i="2"/>
  <c r="L16" i="2"/>
  <c r="N40" i="2"/>
  <c r="M40" i="2"/>
  <c r="I43" i="2"/>
  <c r="L40" i="2"/>
  <c r="N47" i="2"/>
  <c r="M47" i="2"/>
  <c r="L47" i="2"/>
  <c r="N60" i="2"/>
  <c r="M60" i="2"/>
  <c r="L60" i="2"/>
  <c r="G68" i="2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G186" i="3"/>
  <c r="T13" i="6"/>
  <c r="V13" i="6"/>
  <c r="T20" i="6"/>
  <c r="V20" i="6"/>
  <c r="W24" i="6"/>
  <c r="T24" i="6"/>
  <c r="V24" i="6"/>
  <c r="J15" i="8"/>
  <c r="J38" i="8"/>
  <c r="J84" i="8"/>
  <c r="L101" i="8"/>
  <c r="J153" i="8"/>
  <c r="L175" i="8"/>
  <c r="M15" i="2"/>
  <c r="N15" i="2"/>
  <c r="I18" i="2"/>
  <c r="L15" i="2"/>
  <c r="G43" i="2"/>
  <c r="N59" i="2"/>
  <c r="M59" i="2"/>
  <c r="L59" i="2"/>
  <c r="N73" i="2"/>
  <c r="M73" i="2"/>
  <c r="L73" i="2"/>
  <c r="K73" i="2"/>
  <c r="J73" i="2"/>
  <c r="N32" i="3"/>
  <c r="M32" i="3"/>
  <c r="L32" i="3"/>
  <c r="K32" i="3"/>
  <c r="J32" i="3"/>
  <c r="E118" i="3"/>
  <c r="K16" i="5"/>
  <c r="J16" i="5"/>
  <c r="I16" i="5"/>
  <c r="L16" i="5"/>
  <c r="I51" i="6"/>
  <c r="M51" i="6"/>
  <c r="K51" i="6"/>
  <c r="F18" i="8"/>
  <c r="L109" i="8"/>
  <c r="L9" i="2"/>
  <c r="M9" i="2"/>
  <c r="N9" i="2"/>
  <c r="L13" i="2"/>
  <c r="M13" i="2"/>
  <c r="N13" i="2"/>
  <c r="L24" i="2"/>
  <c r="M24" i="2"/>
  <c r="N24" i="2"/>
  <c r="E42" i="2"/>
  <c r="L48" i="2"/>
  <c r="M48" i="2"/>
  <c r="N48" i="2"/>
  <c r="L57" i="2"/>
  <c r="M57" i="2"/>
  <c r="N57" i="2"/>
  <c r="L61" i="2"/>
  <c r="M61" i="2"/>
  <c r="N61" i="2"/>
  <c r="L65" i="2"/>
  <c r="M65" i="2"/>
  <c r="N65" i="2"/>
  <c r="I68" i="2"/>
  <c r="L14" i="3"/>
  <c r="M14" i="3"/>
  <c r="K14" i="3"/>
  <c r="J14" i="3"/>
  <c r="N14" i="3"/>
  <c r="L26" i="3"/>
  <c r="K26" i="3"/>
  <c r="M26" i="3"/>
  <c r="J26" i="3"/>
  <c r="N26" i="3"/>
  <c r="L38" i="3"/>
  <c r="K38" i="3"/>
  <c r="J38" i="3"/>
  <c r="N38" i="3"/>
  <c r="M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J65" i="3"/>
  <c r="N65" i="3"/>
  <c r="M65" i="3"/>
  <c r="L69" i="3"/>
  <c r="K69" i="3"/>
  <c r="J69" i="3"/>
  <c r="M69" i="3"/>
  <c r="N69" i="3"/>
  <c r="N145" i="3"/>
  <c r="L83" i="3"/>
  <c r="K83" i="3"/>
  <c r="J83" i="3"/>
  <c r="M83" i="3"/>
  <c r="N83" i="3"/>
  <c r="L87" i="3"/>
  <c r="K87" i="3"/>
  <c r="J87" i="3"/>
  <c r="M87" i="3"/>
  <c r="N87" i="3"/>
  <c r="L91" i="3"/>
  <c r="K91" i="3"/>
  <c r="J91" i="3"/>
  <c r="M91" i="3"/>
  <c r="N91" i="3"/>
  <c r="L95" i="3"/>
  <c r="K95" i="3"/>
  <c r="J95" i="3"/>
  <c r="M95" i="3"/>
  <c r="N95" i="3"/>
  <c r="L99" i="3"/>
  <c r="K99" i="3"/>
  <c r="J99" i="3"/>
  <c r="M99" i="3"/>
  <c r="N99" i="3"/>
  <c r="L103" i="3"/>
  <c r="K103" i="3"/>
  <c r="J103" i="3"/>
  <c r="M103" i="3"/>
  <c r="I114" i="3"/>
  <c r="N103" i="3"/>
  <c r="G115" i="3"/>
  <c r="E116" i="3"/>
  <c r="L107" i="3"/>
  <c r="K107" i="3"/>
  <c r="I118" i="3"/>
  <c r="J107" i="3"/>
  <c r="M107" i="3"/>
  <c r="N107" i="3"/>
  <c r="G119" i="3"/>
  <c r="E120" i="3"/>
  <c r="L111" i="3"/>
  <c r="M111" i="3"/>
  <c r="K111" i="3"/>
  <c r="J111" i="3"/>
  <c r="I122" i="3"/>
  <c r="N111" i="3"/>
  <c r="G123" i="3"/>
  <c r="N156" i="3"/>
  <c r="N161" i="3"/>
  <c r="K161" i="3"/>
  <c r="J161" i="3"/>
  <c r="G190" i="3"/>
  <c r="K45" i="6"/>
  <c r="I45" i="6"/>
  <c r="J46" i="6"/>
  <c r="L46" i="6"/>
  <c r="M50" i="6"/>
  <c r="K50" i="6"/>
  <c r="I50" i="6"/>
  <c r="O10" i="8"/>
  <c r="N10" i="8"/>
  <c r="L20" i="8"/>
  <c r="O59" i="8"/>
  <c r="N59" i="8"/>
  <c r="F80" i="8"/>
  <c r="J175" i="8"/>
  <c r="J219" i="8"/>
  <c r="J263" i="8"/>
  <c r="M7" i="2"/>
  <c r="N7" i="2"/>
  <c r="L7" i="2"/>
  <c r="M35" i="2"/>
  <c r="N35" i="2"/>
  <c r="L35" i="2"/>
  <c r="N63" i="2"/>
  <c r="M63" i="2"/>
  <c r="L63" i="2"/>
  <c r="N8" i="3"/>
  <c r="M8" i="3"/>
  <c r="L8" i="3"/>
  <c r="K8" i="3"/>
  <c r="J8" i="3"/>
  <c r="N36" i="3"/>
  <c r="M36" i="3"/>
  <c r="L36" i="3"/>
  <c r="K36" i="3"/>
  <c r="J36" i="3"/>
  <c r="M56" i="3"/>
  <c r="L56" i="3"/>
  <c r="K56" i="3"/>
  <c r="J56" i="3"/>
  <c r="N71" i="3"/>
  <c r="M71" i="3"/>
  <c r="L71" i="3"/>
  <c r="K71" i="3"/>
  <c r="J71" i="3"/>
  <c r="K182" i="3"/>
  <c r="J182" i="3"/>
  <c r="W14" i="5"/>
  <c r="U14" i="5"/>
  <c r="S14" i="5"/>
  <c r="U33" i="5"/>
  <c r="S33" i="5"/>
  <c r="E18" i="2"/>
  <c r="L33" i="2"/>
  <c r="N33" i="2"/>
  <c r="M33" i="2"/>
  <c r="L41" i="2"/>
  <c r="M41" i="2"/>
  <c r="L10" i="3"/>
  <c r="K10" i="3"/>
  <c r="M10" i="3"/>
  <c r="J10" i="3"/>
  <c r="N10" i="3"/>
  <c r="L18" i="3"/>
  <c r="K18" i="3"/>
  <c r="J18" i="3"/>
  <c r="M18" i="3"/>
  <c r="N18" i="3"/>
  <c r="L22" i="3"/>
  <c r="K22" i="3"/>
  <c r="J22" i="3"/>
  <c r="M22" i="3"/>
  <c r="N22" i="3"/>
  <c r="L30" i="3"/>
  <c r="K30" i="3"/>
  <c r="M30" i="3"/>
  <c r="J30" i="3"/>
  <c r="N30" i="3"/>
  <c r="L34" i="3"/>
  <c r="M34" i="3"/>
  <c r="K34" i="3"/>
  <c r="J34" i="3"/>
  <c r="N34" i="3"/>
  <c r="K45" i="3"/>
  <c r="J45" i="3"/>
  <c r="L45" i="3"/>
  <c r="M45" i="3"/>
  <c r="K53" i="3"/>
  <c r="J53" i="3"/>
  <c r="L53" i="3"/>
  <c r="M53" i="3"/>
  <c r="K61" i="3"/>
  <c r="J61" i="3"/>
  <c r="L61" i="3"/>
  <c r="M61" i="3"/>
  <c r="H115" i="3"/>
  <c r="F116" i="3"/>
  <c r="H119" i="3"/>
  <c r="F120" i="3"/>
  <c r="H123" i="3"/>
  <c r="G194" i="3"/>
  <c r="K37" i="6"/>
  <c r="I37" i="6"/>
  <c r="K42" i="6"/>
  <c r="I42" i="6"/>
  <c r="L12" i="8"/>
  <c r="O15" i="8"/>
  <c r="N15" i="8"/>
  <c r="L40" i="8"/>
  <c r="O53" i="8"/>
  <c r="N53" i="8"/>
  <c r="O80" i="8"/>
  <c r="J197" i="8"/>
  <c r="J36" i="10"/>
  <c r="N20" i="3"/>
  <c r="M20" i="3"/>
  <c r="L20" i="3"/>
  <c r="K20" i="3"/>
  <c r="J20" i="3"/>
  <c r="N81" i="3"/>
  <c r="M81" i="3"/>
  <c r="L81" i="3"/>
  <c r="K81" i="3"/>
  <c r="J81" i="3"/>
  <c r="N97" i="3"/>
  <c r="M97" i="3"/>
  <c r="L97" i="3"/>
  <c r="K97" i="3"/>
  <c r="J97" i="3"/>
  <c r="N105" i="3"/>
  <c r="M105" i="3"/>
  <c r="I116" i="3"/>
  <c r="L105" i="3"/>
  <c r="K105" i="3"/>
  <c r="J105" i="3"/>
  <c r="E122" i="3"/>
  <c r="G17" i="2"/>
  <c r="N10" i="2"/>
  <c r="M10" i="2"/>
  <c r="L10" i="2"/>
  <c r="G18" i="2"/>
  <c r="M20" i="2"/>
  <c r="L20" i="2"/>
  <c r="N38" i="2"/>
  <c r="M38" i="2"/>
  <c r="L38" i="2"/>
  <c r="E43" i="2"/>
  <c r="N49" i="2"/>
  <c r="M49" i="2"/>
  <c r="L49" i="2"/>
  <c r="N62" i="2"/>
  <c r="M62" i="2"/>
  <c r="L62" i="2"/>
  <c r="E67" i="2"/>
  <c r="M66" i="2"/>
  <c r="L66" i="2"/>
  <c r="N72" i="2"/>
  <c r="M72" i="2"/>
  <c r="L72" i="2"/>
  <c r="J7" i="3"/>
  <c r="N7" i="3"/>
  <c r="K7" i="3"/>
  <c r="M7" i="3"/>
  <c r="L7" i="3"/>
  <c r="J11" i="3"/>
  <c r="K11" i="3"/>
  <c r="N11" i="3"/>
  <c r="M11" i="3"/>
  <c r="L11" i="3"/>
  <c r="J15" i="3"/>
  <c r="K15" i="3"/>
  <c r="N15" i="3"/>
  <c r="M15" i="3"/>
  <c r="L15" i="3"/>
  <c r="J19" i="3"/>
  <c r="N19" i="3"/>
  <c r="K19" i="3"/>
  <c r="M19" i="3"/>
  <c r="L19" i="3"/>
  <c r="J23" i="3"/>
  <c r="K23" i="3"/>
  <c r="N23" i="3"/>
  <c r="M23" i="3"/>
  <c r="L23" i="3"/>
  <c r="J27" i="3"/>
  <c r="K27" i="3"/>
  <c r="N27" i="3"/>
  <c r="M27" i="3"/>
  <c r="L27" i="3"/>
  <c r="J31" i="3"/>
  <c r="K31" i="3"/>
  <c r="N31" i="3"/>
  <c r="M31" i="3"/>
  <c r="L31" i="3"/>
  <c r="J35" i="3"/>
  <c r="N35" i="3"/>
  <c r="K35" i="3"/>
  <c r="M35" i="3"/>
  <c r="L35" i="3"/>
  <c r="J39" i="3"/>
  <c r="K39" i="3"/>
  <c r="N39" i="3"/>
  <c r="M39" i="3"/>
  <c r="L39" i="3"/>
  <c r="J46" i="3"/>
  <c r="K46" i="3"/>
  <c r="M46" i="3"/>
  <c r="L46" i="3"/>
  <c r="J54" i="3"/>
  <c r="M54" i="3"/>
  <c r="K54" i="3"/>
  <c r="L54" i="3"/>
  <c r="J62" i="3"/>
  <c r="N62" i="3"/>
  <c r="M62" i="3"/>
  <c r="L62" i="3"/>
  <c r="K62" i="3"/>
  <c r="J66" i="3"/>
  <c r="K66" i="3"/>
  <c r="N66" i="3"/>
  <c r="M66" i="3"/>
  <c r="L66" i="3"/>
  <c r="J70" i="3"/>
  <c r="K70" i="3"/>
  <c r="N70" i="3"/>
  <c r="M70" i="3"/>
  <c r="L70" i="3"/>
  <c r="J80" i="3"/>
  <c r="N80" i="3"/>
  <c r="M80" i="3"/>
  <c r="L80" i="3"/>
  <c r="K80" i="3"/>
  <c r="J84" i="3"/>
  <c r="N84" i="3"/>
  <c r="M84" i="3"/>
  <c r="K84" i="3"/>
  <c r="L84" i="3"/>
  <c r="J88" i="3"/>
  <c r="N88" i="3"/>
  <c r="K88" i="3"/>
  <c r="M88" i="3"/>
  <c r="L88" i="3"/>
  <c r="J92" i="3"/>
  <c r="N92" i="3"/>
  <c r="M92" i="3"/>
  <c r="L92" i="3"/>
  <c r="K92" i="3"/>
  <c r="J96" i="3"/>
  <c r="N96" i="3"/>
  <c r="K96" i="3"/>
  <c r="M96" i="3"/>
  <c r="L96" i="3"/>
  <c r="J100" i="3"/>
  <c r="K100" i="3"/>
  <c r="N100" i="3"/>
  <c r="M100" i="3"/>
  <c r="L100" i="3"/>
  <c r="E113" i="3"/>
  <c r="J104" i="3"/>
  <c r="K104" i="3"/>
  <c r="N104" i="3"/>
  <c r="I115" i="3"/>
  <c r="M104" i="3"/>
  <c r="L104" i="3"/>
  <c r="G116" i="3"/>
  <c r="E117" i="3"/>
  <c r="J108" i="3"/>
  <c r="I119" i="3"/>
  <c r="N108" i="3"/>
  <c r="M108" i="3"/>
  <c r="K108" i="3"/>
  <c r="L108" i="3"/>
  <c r="G120" i="3"/>
  <c r="E121" i="3"/>
  <c r="J112" i="3"/>
  <c r="K112" i="3"/>
  <c r="N112" i="3"/>
  <c r="I123" i="3"/>
  <c r="M112" i="3"/>
  <c r="L112" i="3"/>
  <c r="J135" i="3"/>
  <c r="N135" i="3"/>
  <c r="M135" i="3"/>
  <c r="L135" i="3"/>
  <c r="K135" i="3"/>
  <c r="N164" i="3"/>
  <c r="N169" i="3"/>
  <c r="J169" i="3"/>
  <c r="K169" i="3"/>
  <c r="K174" i="3"/>
  <c r="J174" i="3"/>
  <c r="N174" i="3"/>
  <c r="G188" i="3"/>
  <c r="J216" i="3"/>
  <c r="K216" i="3"/>
  <c r="M25" i="5"/>
  <c r="W39" i="5"/>
  <c r="K29" i="6"/>
  <c r="I29" i="6"/>
  <c r="M29" i="6"/>
  <c r="M30" i="6"/>
  <c r="M34" i="6"/>
  <c r="K34" i="6"/>
  <c r="I34" i="6"/>
  <c r="F11" i="8"/>
  <c r="J14" i="8"/>
  <c r="L17" i="8"/>
  <c r="L32" i="8"/>
  <c r="J42" i="8"/>
  <c r="H62" i="8"/>
  <c r="J76" i="8"/>
  <c r="H86" i="8"/>
  <c r="J103" i="8"/>
  <c r="L32" i="10"/>
  <c r="M11" i="2"/>
  <c r="N11" i="2"/>
  <c r="L11" i="2"/>
  <c r="G67" i="2"/>
  <c r="M48" i="3"/>
  <c r="L48" i="3"/>
  <c r="K48" i="3"/>
  <c r="J48" i="3"/>
  <c r="N67" i="3"/>
  <c r="M67" i="3"/>
  <c r="L67" i="3"/>
  <c r="K67" i="3"/>
  <c r="J67" i="3"/>
  <c r="N85" i="3"/>
  <c r="M85" i="3"/>
  <c r="L85" i="3"/>
  <c r="K85" i="3"/>
  <c r="J85" i="3"/>
  <c r="G113" i="3"/>
  <c r="I120" i="3"/>
  <c r="N109" i="3"/>
  <c r="M109" i="3"/>
  <c r="L109" i="3"/>
  <c r="K109" i="3"/>
  <c r="J109" i="3"/>
  <c r="K177" i="3"/>
  <c r="J177" i="3"/>
  <c r="W8" i="6"/>
  <c r="W43" i="6"/>
  <c r="L37" i="2"/>
  <c r="N37" i="2"/>
  <c r="M37" i="2"/>
  <c r="I17" i="2"/>
  <c r="N14" i="2"/>
  <c r="M14" i="2"/>
  <c r="L14" i="2"/>
  <c r="N34" i="2"/>
  <c r="M34" i="2"/>
  <c r="L34" i="2"/>
  <c r="G42" i="2"/>
  <c r="N58" i="2"/>
  <c r="M58" i="2"/>
  <c r="L58" i="2"/>
  <c r="M21" i="2"/>
  <c r="L21" i="2"/>
  <c r="M47" i="3"/>
  <c r="J47" i="3"/>
  <c r="L47" i="3"/>
  <c r="K47" i="3"/>
  <c r="J55" i="3"/>
  <c r="M55" i="3"/>
  <c r="L55" i="3"/>
  <c r="K55" i="3"/>
  <c r="F113" i="3"/>
  <c r="H116" i="3"/>
  <c r="F117" i="3"/>
  <c r="H120" i="3"/>
  <c r="F121" i="3"/>
  <c r="N168" i="3"/>
  <c r="N173" i="3"/>
  <c r="J173" i="3"/>
  <c r="K173" i="3"/>
  <c r="I189" i="3"/>
  <c r="K178" i="3"/>
  <c r="J178" i="3"/>
  <c r="G192" i="3"/>
  <c r="J215" i="3"/>
  <c r="M215" i="3"/>
  <c r="L215" i="3"/>
  <c r="K215" i="3"/>
  <c r="K22" i="5"/>
  <c r="I22" i="5"/>
  <c r="M22" i="5"/>
  <c r="U36" i="5"/>
  <c r="S36" i="5"/>
  <c r="W36" i="5"/>
  <c r="K10" i="6"/>
  <c r="I10" i="6"/>
  <c r="M10" i="6"/>
  <c r="J11" i="6"/>
  <c r="M11" i="6"/>
  <c r="L11" i="6"/>
  <c r="K15" i="6"/>
  <c r="I15" i="6"/>
  <c r="K21" i="6"/>
  <c r="I21" i="6"/>
  <c r="J22" i="6"/>
  <c r="M22" i="6"/>
  <c r="L22" i="6"/>
  <c r="K26" i="6"/>
  <c r="I26" i="6"/>
  <c r="W51" i="6"/>
  <c r="T52" i="6"/>
  <c r="W52" i="6"/>
  <c r="V52" i="6"/>
  <c r="L9" i="8"/>
  <c r="J19" i="8"/>
  <c r="J34" i="8"/>
  <c r="O37" i="8"/>
  <c r="N37" i="8"/>
  <c r="L197" i="8"/>
  <c r="L219" i="8"/>
  <c r="L241" i="8"/>
  <c r="L263" i="8"/>
  <c r="L285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9" i="10"/>
  <c r="O9" i="10"/>
  <c r="N9" i="10"/>
  <c r="J13" i="10"/>
  <c r="H15" i="10"/>
  <c r="F17" i="10"/>
  <c r="L19" i="10"/>
  <c r="J21" i="10"/>
  <c r="J32" i="10"/>
  <c r="H34" i="10"/>
  <c r="H36" i="10"/>
  <c r="L40" i="10"/>
  <c r="AA19" i="15"/>
  <c r="O12" i="8"/>
  <c r="N12" i="8"/>
  <c r="L14" i="8"/>
  <c r="J16" i="8"/>
  <c r="H18" i="8"/>
  <c r="O31" i="8"/>
  <c r="N31" i="8"/>
  <c r="L33" i="8"/>
  <c r="J35" i="8"/>
  <c r="L41" i="8"/>
  <c r="J43" i="8"/>
  <c r="H56" i="8"/>
  <c r="H64" i="8"/>
  <c r="H75" i="8"/>
  <c r="J81" i="8"/>
  <c r="L98" i="8"/>
  <c r="J100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H31" i="10"/>
  <c r="V7" i="6"/>
  <c r="T7" i="6"/>
  <c r="W7" i="6"/>
  <c r="N9" i="8"/>
  <c r="O9" i="8"/>
  <c r="L11" i="8"/>
  <c r="J13" i="8"/>
  <c r="L19" i="8"/>
  <c r="J21" i="8"/>
  <c r="J32" i="8"/>
  <c r="N36" i="8"/>
  <c r="O36" i="8"/>
  <c r="L38" i="8"/>
  <c r="J40" i="8"/>
  <c r="H53" i="8"/>
  <c r="H61" i="8"/>
  <c r="J78" i="8"/>
  <c r="J97" i="8"/>
  <c r="O101" i="8"/>
  <c r="N101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J10" i="8"/>
  <c r="O14" i="8"/>
  <c r="N14" i="8"/>
  <c r="L16" i="8"/>
  <c r="J18" i="8"/>
  <c r="O33" i="8"/>
  <c r="N33" i="8"/>
  <c r="L35" i="8"/>
  <c r="J37" i="8"/>
  <c r="L43" i="8"/>
  <c r="O98" i="8"/>
  <c r="N98" i="8"/>
  <c r="L100" i="8"/>
  <c r="J102" i="8"/>
  <c r="L108" i="8"/>
  <c r="S11" i="9"/>
  <c r="R11" i="9"/>
  <c r="I12" i="9"/>
  <c r="G14" i="9"/>
  <c r="P14" i="9"/>
  <c r="O14" i="9"/>
  <c r="E16" i="9"/>
  <c r="M16" i="9"/>
  <c r="S19" i="9"/>
  <c r="R19" i="9"/>
  <c r="I20" i="9"/>
  <c r="L97" i="8"/>
  <c r="J99" i="8"/>
  <c r="O103" i="8"/>
  <c r="N103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N32" i="10"/>
  <c r="L10" i="8"/>
  <c r="J12" i="8"/>
  <c r="L18" i="8"/>
  <c r="J20" i="8"/>
  <c r="J31" i="8"/>
  <c r="N35" i="8"/>
  <c r="O35" i="8"/>
  <c r="L37" i="8"/>
  <c r="J39" i="8"/>
  <c r="O100" i="8"/>
  <c r="N100" i="8"/>
  <c r="L102" i="8"/>
  <c r="J104" i="8"/>
  <c r="E10" i="9"/>
  <c r="M10" i="9"/>
  <c r="S13" i="9"/>
  <c r="R13" i="9"/>
  <c r="I14" i="9"/>
  <c r="G16" i="9"/>
  <c r="P16" i="9"/>
  <c r="O16" i="9"/>
  <c r="E18" i="9"/>
  <c r="M18" i="9"/>
  <c r="F10" i="10"/>
  <c r="W11" i="6"/>
  <c r="W22" i="6"/>
  <c r="M24" i="6"/>
  <c r="M32" i="6"/>
  <c r="W38" i="6"/>
  <c r="W46" i="6"/>
  <c r="M48" i="6"/>
  <c r="K48" i="6"/>
  <c r="I48" i="6"/>
  <c r="J9" i="8"/>
  <c r="H11" i="8"/>
  <c r="O13" i="8"/>
  <c r="N13" i="8"/>
  <c r="L15" i="8"/>
  <c r="J17" i="8"/>
  <c r="N32" i="8"/>
  <c r="O32" i="8"/>
  <c r="L34" i="8"/>
  <c r="J36" i="8"/>
  <c r="L42" i="8"/>
  <c r="H57" i="8"/>
  <c r="F59" i="8"/>
  <c r="H65" i="8"/>
  <c r="H76" i="8"/>
  <c r="F78" i="8"/>
  <c r="O78" i="8"/>
  <c r="J82" i="8"/>
  <c r="H84" i="8"/>
  <c r="F86" i="8"/>
  <c r="N97" i="8"/>
  <c r="O97" i="8"/>
  <c r="L99" i="8"/>
  <c r="J101" i="8"/>
  <c r="L107" i="8"/>
  <c r="J109" i="8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H13" i="10"/>
  <c r="F15" i="10"/>
  <c r="H21" i="10"/>
  <c r="H32" i="10"/>
  <c r="J38" i="10"/>
  <c r="J79" i="8"/>
  <c r="H81" i="8"/>
  <c r="J98" i="8"/>
  <c r="O102" i="8"/>
  <c r="N102" i="8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H10" i="10"/>
  <c r="J16" i="10"/>
  <c r="H18" i="10"/>
  <c r="F20" i="10"/>
  <c r="J35" i="10"/>
  <c r="L38" i="10"/>
  <c r="J40" i="10"/>
  <c r="J42" i="10"/>
  <c r="H62" i="10"/>
  <c r="H78" i="10"/>
  <c r="Y18" i="13"/>
  <c r="W18" i="13"/>
  <c r="D74" i="11"/>
  <c r="D78" i="11"/>
  <c r="D82" i="11"/>
  <c r="D86" i="11"/>
  <c r="D98" i="11"/>
  <c r="D102" i="11"/>
  <c r="D106" i="11"/>
  <c r="K11" i="14"/>
  <c r="J11" i="14"/>
  <c r="I11" i="14"/>
  <c r="V11" i="14"/>
  <c r="T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M55" i="15"/>
  <c r="L55" i="15"/>
  <c r="K55" i="15"/>
  <c r="J55" i="15"/>
  <c r="I55" i="15"/>
  <c r="H63" i="15"/>
  <c r="H61" i="10"/>
  <c r="J78" i="10"/>
  <c r="D10" i="11"/>
  <c r="D14" i="11"/>
  <c r="D18" i="11"/>
  <c r="D30" i="11"/>
  <c r="D34" i="11"/>
  <c r="D38" i="11"/>
  <c r="D42" i="11"/>
  <c r="D54" i="11"/>
  <c r="D58" i="11"/>
  <c r="D62" i="11"/>
  <c r="K12" i="14"/>
  <c r="J12" i="14"/>
  <c r="I12" i="14"/>
  <c r="E23" i="14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M24" i="15"/>
  <c r="L24" i="15"/>
  <c r="K24" i="15"/>
  <c r="J24" i="15"/>
  <c r="I24" i="15"/>
  <c r="G35" i="15"/>
  <c r="M32" i="15"/>
  <c r="L32" i="15"/>
  <c r="K32" i="15"/>
  <c r="J32" i="15"/>
  <c r="I32" i="15"/>
  <c r="M41" i="15"/>
  <c r="L41" i="15"/>
  <c r="K41" i="15"/>
  <c r="J41" i="15"/>
  <c r="I41" i="15"/>
  <c r="H49" i="15"/>
  <c r="M58" i="15"/>
  <c r="L58" i="15"/>
  <c r="K58" i="15"/>
  <c r="J58" i="15"/>
  <c r="I58" i="15"/>
  <c r="M67" i="15"/>
  <c r="L67" i="15"/>
  <c r="K67" i="15"/>
  <c r="J67" i="15"/>
  <c r="I67" i="15"/>
  <c r="D75" i="11"/>
  <c r="D79" i="11"/>
  <c r="D83" i="11"/>
  <c r="D99" i="11"/>
  <c r="D103" i="11"/>
  <c r="D107" i="11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D11" i="11"/>
  <c r="D15" i="11"/>
  <c r="D19" i="11"/>
  <c r="D31" i="11"/>
  <c r="D35" i="11"/>
  <c r="D39" i="11"/>
  <c r="D55" i="11"/>
  <c r="D59" i="11"/>
  <c r="D63" i="11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Z9" i="15"/>
  <c r="X9" i="15"/>
  <c r="AA9" i="15"/>
  <c r="C21" i="15"/>
  <c r="AA13" i="15"/>
  <c r="L30" i="15"/>
  <c r="K30" i="15"/>
  <c r="J30" i="15"/>
  <c r="I30" i="15"/>
  <c r="M30" i="15"/>
  <c r="L39" i="15"/>
  <c r="K39" i="15"/>
  <c r="J39" i="15"/>
  <c r="I39" i="15"/>
  <c r="M39" i="15"/>
  <c r="L47" i="15"/>
  <c r="K47" i="15"/>
  <c r="J47" i="15"/>
  <c r="I47" i="15"/>
  <c r="M47" i="15"/>
  <c r="C63" i="15"/>
  <c r="L56" i="15"/>
  <c r="K56" i="15"/>
  <c r="J56" i="15"/>
  <c r="I56" i="15"/>
  <c r="M56" i="15"/>
  <c r="L65" i="15"/>
  <c r="K65" i="15"/>
  <c r="J65" i="15"/>
  <c r="I65" i="15"/>
  <c r="M65" i="15"/>
  <c r="D77" i="15"/>
  <c r="D76" i="11"/>
  <c r="D80" i="11"/>
  <c r="D84" i="11"/>
  <c r="D96" i="11"/>
  <c r="D100" i="11"/>
  <c r="D104" i="11"/>
  <c r="D108" i="11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K11" i="15"/>
  <c r="J11" i="15"/>
  <c r="I11" i="15"/>
  <c r="M11" i="15"/>
  <c r="L11" i="15"/>
  <c r="D21" i="15"/>
  <c r="K15" i="15"/>
  <c r="J15" i="15"/>
  <c r="I15" i="15"/>
  <c r="M15" i="15"/>
  <c r="L15" i="15"/>
  <c r="K19" i="15"/>
  <c r="J19" i="15"/>
  <c r="I19" i="15"/>
  <c r="M19" i="15"/>
  <c r="L19" i="15"/>
  <c r="K25" i="15"/>
  <c r="J25" i="15"/>
  <c r="I25" i="15"/>
  <c r="M25" i="15"/>
  <c r="L25" i="15"/>
  <c r="K33" i="15"/>
  <c r="J33" i="15"/>
  <c r="I33" i="15"/>
  <c r="M33" i="15"/>
  <c r="L33" i="15"/>
  <c r="C49" i="15"/>
  <c r="K42" i="15"/>
  <c r="J42" i="15"/>
  <c r="I42" i="15"/>
  <c r="M42" i="15"/>
  <c r="L42" i="15"/>
  <c r="K51" i="15"/>
  <c r="J51" i="15"/>
  <c r="I51" i="15"/>
  <c r="M51" i="15"/>
  <c r="L51" i="15"/>
  <c r="D63" i="15"/>
  <c r="K59" i="15"/>
  <c r="J59" i="15"/>
  <c r="I59" i="15"/>
  <c r="M59" i="15"/>
  <c r="L59" i="15"/>
  <c r="K68" i="15"/>
  <c r="J68" i="15"/>
  <c r="I68" i="15"/>
  <c r="M68" i="15"/>
  <c r="L68" i="15"/>
  <c r="E77" i="15"/>
  <c r="D8" i="11"/>
  <c r="D12" i="11"/>
  <c r="D16" i="11"/>
  <c r="D20" i="11"/>
  <c r="D32" i="11"/>
  <c r="D36" i="11"/>
  <c r="D40" i="11"/>
  <c r="D52" i="11"/>
  <c r="D56" i="11"/>
  <c r="D60" i="11"/>
  <c r="D64" i="11"/>
  <c r="J16" i="14"/>
  <c r="I16" i="14"/>
  <c r="K16" i="14"/>
  <c r="J25" i="14"/>
  <c r="I25" i="14"/>
  <c r="K25" i="14"/>
  <c r="D37" i="14"/>
  <c r="J33" i="14"/>
  <c r="I33" i="14"/>
  <c r="K33" i="14"/>
  <c r="J42" i="14"/>
  <c r="I42" i="14"/>
  <c r="K42" i="14"/>
  <c r="G51" i="14"/>
  <c r="J50" i="14"/>
  <c r="I50" i="14"/>
  <c r="K50" i="14"/>
  <c r="J59" i="14"/>
  <c r="I59" i="14"/>
  <c r="K59" i="14"/>
  <c r="J68" i="14"/>
  <c r="I68" i="14"/>
  <c r="K68" i="14"/>
  <c r="E79" i="14"/>
  <c r="J76" i="14"/>
  <c r="I76" i="14"/>
  <c r="K76" i="14"/>
  <c r="J85" i="14"/>
  <c r="I85" i="14"/>
  <c r="H93" i="14"/>
  <c r="K85" i="14"/>
  <c r="C107" i="14"/>
  <c r="J102" i="14"/>
  <c r="I102" i="14"/>
  <c r="K102" i="14"/>
  <c r="J111" i="14"/>
  <c r="I111" i="14"/>
  <c r="K111" i="14"/>
  <c r="F121" i="14"/>
  <c r="J119" i="14"/>
  <c r="I119" i="14"/>
  <c r="K119" i="14"/>
  <c r="J128" i="14"/>
  <c r="I128" i="14"/>
  <c r="K128" i="14"/>
  <c r="J137" i="14"/>
  <c r="I137" i="14"/>
  <c r="K137" i="14"/>
  <c r="D149" i="14"/>
  <c r="J145" i="14"/>
  <c r="I145" i="14"/>
  <c r="K145" i="14"/>
  <c r="J154" i="14"/>
  <c r="I154" i="14"/>
  <c r="K154" i="14"/>
  <c r="G163" i="14"/>
  <c r="J162" i="14"/>
  <c r="I162" i="14"/>
  <c r="K162" i="14"/>
  <c r="E21" i="15"/>
  <c r="C35" i="15"/>
  <c r="J28" i="15"/>
  <c r="I28" i="15"/>
  <c r="M28" i="15"/>
  <c r="L28" i="15"/>
  <c r="K28" i="15"/>
  <c r="J37" i="15"/>
  <c r="I37" i="15"/>
  <c r="M37" i="15"/>
  <c r="L37" i="15"/>
  <c r="K37" i="15"/>
  <c r="D49" i="15"/>
  <c r="J45" i="15"/>
  <c r="I45" i="15"/>
  <c r="M45" i="15"/>
  <c r="L45" i="15"/>
  <c r="K45" i="15"/>
  <c r="J54" i="15"/>
  <c r="I54" i="15"/>
  <c r="M54" i="15"/>
  <c r="L54" i="15"/>
  <c r="K54" i="15"/>
  <c r="E63" i="15"/>
  <c r="J62" i="15"/>
  <c r="I62" i="15"/>
  <c r="M62" i="15"/>
  <c r="L62" i="15"/>
  <c r="K62" i="15"/>
  <c r="F77" i="15"/>
  <c r="J71" i="15"/>
  <c r="I71" i="15"/>
  <c r="M71" i="15"/>
  <c r="L71" i="15"/>
  <c r="K71" i="15"/>
  <c r="M72" i="15"/>
  <c r="K72" i="15"/>
  <c r="J72" i="15"/>
  <c r="L72" i="15"/>
  <c r="I72" i="15"/>
  <c r="D77" i="11"/>
  <c r="D81" i="11"/>
  <c r="D85" i="11"/>
  <c r="D97" i="11"/>
  <c r="D101" i="11"/>
  <c r="D105" i="11"/>
  <c r="I17" i="14"/>
  <c r="K17" i="14"/>
  <c r="J17" i="14"/>
  <c r="I26" i="14"/>
  <c r="K26" i="14"/>
  <c r="J26" i="14"/>
  <c r="E37" i="14"/>
  <c r="I34" i="14"/>
  <c r="K34" i="14"/>
  <c r="J34" i="14"/>
  <c r="I43" i="14"/>
  <c r="H51" i="14"/>
  <c r="K43" i="14"/>
  <c r="J43" i="14"/>
  <c r="C65" i="14"/>
  <c r="I60" i="14"/>
  <c r="K60" i="14"/>
  <c r="J60" i="14"/>
  <c r="I69" i="14"/>
  <c r="K69" i="14"/>
  <c r="J69" i="14"/>
  <c r="F79" i="14"/>
  <c r="I77" i="14"/>
  <c r="K77" i="14"/>
  <c r="J77" i="14"/>
  <c r="I86" i="14"/>
  <c r="K86" i="14"/>
  <c r="J86" i="14"/>
  <c r="I95" i="14"/>
  <c r="K95" i="14"/>
  <c r="J95" i="14"/>
  <c r="D107" i="14"/>
  <c r="I103" i="14"/>
  <c r="K103" i="14"/>
  <c r="J103" i="14"/>
  <c r="I112" i="14"/>
  <c r="K112" i="14"/>
  <c r="J112" i="14"/>
  <c r="G121" i="14"/>
  <c r="I120" i="14"/>
  <c r="K120" i="14"/>
  <c r="J120" i="14"/>
  <c r="I129" i="14"/>
  <c r="K129" i="14"/>
  <c r="J129" i="14"/>
  <c r="I138" i="14"/>
  <c r="K138" i="14"/>
  <c r="J138" i="14"/>
  <c r="E149" i="14"/>
  <c r="I146" i="14"/>
  <c r="K146" i="14"/>
  <c r="J146" i="14"/>
  <c r="I155" i="14"/>
  <c r="H163" i="14"/>
  <c r="K155" i="14"/>
  <c r="J155" i="14"/>
  <c r="I10" i="15"/>
  <c r="M10" i="15"/>
  <c r="L10" i="15"/>
  <c r="K10" i="15"/>
  <c r="J10" i="15"/>
  <c r="F21" i="15"/>
  <c r="I14" i="15"/>
  <c r="M14" i="15"/>
  <c r="L14" i="15"/>
  <c r="K14" i="15"/>
  <c r="J14" i="15"/>
  <c r="I18" i="15"/>
  <c r="M18" i="15"/>
  <c r="L18" i="15"/>
  <c r="K18" i="15"/>
  <c r="J18" i="15"/>
  <c r="I23" i="15"/>
  <c r="M23" i="15"/>
  <c r="L23" i="15"/>
  <c r="K23" i="15"/>
  <c r="J23" i="15"/>
  <c r="D35" i="15"/>
  <c r="I31" i="15"/>
  <c r="M31" i="15"/>
  <c r="L31" i="15"/>
  <c r="K31" i="15"/>
  <c r="J31" i="15"/>
  <c r="I40" i="15"/>
  <c r="M40" i="15"/>
  <c r="L40" i="15"/>
  <c r="K40" i="15"/>
  <c r="J40" i="15"/>
  <c r="E49" i="15"/>
  <c r="I48" i="15"/>
  <c r="M48" i="15"/>
  <c r="L48" i="15"/>
  <c r="K48" i="15"/>
  <c r="J48" i="15"/>
  <c r="F63" i="15"/>
  <c r="I57" i="15"/>
  <c r="M57" i="15"/>
  <c r="L57" i="15"/>
  <c r="K57" i="15"/>
  <c r="J57" i="15"/>
  <c r="I66" i="15"/>
  <c r="M66" i="15"/>
  <c r="L66" i="15"/>
  <c r="K66" i="15"/>
  <c r="J66" i="15"/>
  <c r="G77" i="15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H121" i="14"/>
  <c r="K113" i="14"/>
  <c r="J113" i="14"/>
  <c r="I113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AA11" i="15"/>
  <c r="Z11" i="15"/>
  <c r="X11" i="15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H77" i="15"/>
  <c r="M69" i="15"/>
  <c r="L69" i="15"/>
  <c r="K69" i="15"/>
  <c r="J69" i="15"/>
  <c r="I69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L30" i="16"/>
  <c r="K30" i="16"/>
  <c r="J30" i="16"/>
  <c r="I30" i="16"/>
  <c r="C37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F79" i="16"/>
  <c r="L82" i="16"/>
  <c r="K82" i="16"/>
  <c r="J82" i="16"/>
  <c r="I82" i="16"/>
  <c r="E91" i="16"/>
  <c r="L90" i="16"/>
  <c r="K90" i="16"/>
  <c r="J90" i="16"/>
  <c r="I90" i="16"/>
  <c r="G93" i="16"/>
  <c r="F105" i="16"/>
  <c r="L99" i="16"/>
  <c r="K99" i="16"/>
  <c r="J99" i="16"/>
  <c r="I99" i="16"/>
  <c r="H107" i="16"/>
  <c r="L108" i="16"/>
  <c r="K108" i="16"/>
  <c r="J108" i="16"/>
  <c r="I108" i="16"/>
  <c r="G119" i="16"/>
  <c r="L116" i="16"/>
  <c r="K116" i="16"/>
  <c r="J116" i="16"/>
  <c r="I116" i="16"/>
  <c r="L125" i="16"/>
  <c r="K125" i="16"/>
  <c r="J125" i="16"/>
  <c r="I125" i="16"/>
  <c r="H133" i="16"/>
  <c r="L142" i="16"/>
  <c r="K142" i="16"/>
  <c r="J142" i="16"/>
  <c r="I142" i="16"/>
  <c r="H149" i="16"/>
  <c r="L150" i="16"/>
  <c r="K150" i="16"/>
  <c r="J150" i="16"/>
  <c r="I150" i="16"/>
  <c r="G161" i="16"/>
  <c r="L47" i="17"/>
  <c r="K47" i="17"/>
  <c r="J47" i="17"/>
  <c r="I47" i="17"/>
  <c r="M82" i="17"/>
  <c r="K82" i="17"/>
  <c r="I82" i="17"/>
  <c r="K116" i="17"/>
  <c r="I116" i="17"/>
  <c r="K151" i="17"/>
  <c r="I151" i="17"/>
  <c r="J10" i="18"/>
  <c r="I10" i="18"/>
  <c r="E36" i="18"/>
  <c r="AA52" i="18"/>
  <c r="Z52" i="18"/>
  <c r="S73" i="18"/>
  <c r="R73" i="18"/>
  <c r="O78" i="18"/>
  <c r="Y120" i="18"/>
  <c r="AA121" i="18"/>
  <c r="Z121" i="18"/>
  <c r="M75" i="15"/>
  <c r="L75" i="15"/>
  <c r="K75" i="15"/>
  <c r="J75" i="15"/>
  <c r="I75" i="15"/>
  <c r="C91" i="15"/>
  <c r="M84" i="15"/>
  <c r="L84" i="15"/>
  <c r="K84" i="15"/>
  <c r="J84" i="15"/>
  <c r="I84" i="15"/>
  <c r="M93" i="15"/>
  <c r="L93" i="15"/>
  <c r="K93" i="15"/>
  <c r="J93" i="15"/>
  <c r="I93" i="15"/>
  <c r="D105" i="15"/>
  <c r="M101" i="15"/>
  <c r="L101" i="15"/>
  <c r="K101" i="15"/>
  <c r="J101" i="15"/>
  <c r="I101" i="15"/>
  <c r="M110" i="15"/>
  <c r="L110" i="15"/>
  <c r="K110" i="15"/>
  <c r="J110" i="15"/>
  <c r="I110" i="15"/>
  <c r="E119" i="15"/>
  <c r="M118" i="15"/>
  <c r="L118" i="15"/>
  <c r="K118" i="15"/>
  <c r="J118" i="15"/>
  <c r="I118" i="15"/>
  <c r="F133" i="15"/>
  <c r="M127" i="15"/>
  <c r="L127" i="15"/>
  <c r="K127" i="15"/>
  <c r="J127" i="15"/>
  <c r="I127" i="15"/>
  <c r="M136" i="15"/>
  <c r="L136" i="15"/>
  <c r="K136" i="15"/>
  <c r="J136" i="15"/>
  <c r="I136" i="15"/>
  <c r="G147" i="15"/>
  <c r="M144" i="15"/>
  <c r="L144" i="15"/>
  <c r="K144" i="15"/>
  <c r="J144" i="15"/>
  <c r="I144" i="15"/>
  <c r="M153" i="15"/>
  <c r="L153" i="15"/>
  <c r="K153" i="15"/>
  <c r="J153" i="15"/>
  <c r="I153" i="15"/>
  <c r="H161" i="15"/>
  <c r="F9" i="16"/>
  <c r="L11" i="16"/>
  <c r="K11" i="16"/>
  <c r="J11" i="16"/>
  <c r="I11" i="16"/>
  <c r="D21" i="16"/>
  <c r="L15" i="16"/>
  <c r="K15" i="16"/>
  <c r="J15" i="16"/>
  <c r="I15" i="16"/>
  <c r="L19" i="16"/>
  <c r="K19" i="16"/>
  <c r="J19" i="16"/>
  <c r="I19" i="16"/>
  <c r="C23" i="16"/>
  <c r="L25" i="16"/>
  <c r="K25" i="16"/>
  <c r="J25" i="16"/>
  <c r="I25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H93" i="16"/>
  <c r="L94" i="16"/>
  <c r="K94" i="16"/>
  <c r="J94" i="16"/>
  <c r="I94" i="16"/>
  <c r="G105" i="16"/>
  <c r="L102" i="16"/>
  <c r="K102" i="16"/>
  <c r="J102" i="16"/>
  <c r="I102" i="16"/>
  <c r="L111" i="16"/>
  <c r="K111" i="16"/>
  <c r="J111" i="16"/>
  <c r="I111" i="16"/>
  <c r="H119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L12" i="17"/>
  <c r="K12" i="17"/>
  <c r="J12" i="17"/>
  <c r="I12" i="17"/>
  <c r="C51" i="17"/>
  <c r="E79" i="17"/>
  <c r="G107" i="17"/>
  <c r="AA17" i="18"/>
  <c r="Z17" i="18"/>
  <c r="J43" i="18"/>
  <c r="I43" i="18"/>
  <c r="D62" i="18"/>
  <c r="N104" i="18"/>
  <c r="J112" i="18"/>
  <c r="I112" i="18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E63" i="16"/>
  <c r="L62" i="16"/>
  <c r="K62" i="16"/>
  <c r="J62" i="16"/>
  <c r="I62" i="16"/>
  <c r="G65" i="16"/>
  <c r="F77" i="16"/>
  <c r="L71" i="16"/>
  <c r="K71" i="16"/>
  <c r="J71" i="16"/>
  <c r="I71" i="16"/>
  <c r="H79" i="16"/>
  <c r="L80" i="16"/>
  <c r="K80" i="16"/>
  <c r="J80" i="16"/>
  <c r="I80" i="16"/>
  <c r="G91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L131" i="16"/>
  <c r="K131" i="16"/>
  <c r="J131" i="16"/>
  <c r="I131" i="16"/>
  <c r="D135" i="16"/>
  <c r="C147" i="16"/>
  <c r="L140" i="16"/>
  <c r="K140" i="16"/>
  <c r="J140" i="16"/>
  <c r="I140" i="16"/>
  <c r="L146" i="16"/>
  <c r="K146" i="16"/>
  <c r="J146" i="16"/>
  <c r="I146" i="16"/>
  <c r="Y13" i="17"/>
  <c r="W13" i="17"/>
  <c r="L39" i="17"/>
  <c r="K39" i="17"/>
  <c r="J39" i="17"/>
  <c r="I39" i="17"/>
  <c r="K73" i="17"/>
  <c r="I73" i="17"/>
  <c r="K108" i="17"/>
  <c r="I108" i="17"/>
  <c r="K142" i="17"/>
  <c r="I142" i="17"/>
  <c r="K14" i="18"/>
  <c r="J14" i="18"/>
  <c r="I14" i="18"/>
  <c r="E62" i="18"/>
  <c r="AB69" i="18"/>
  <c r="AA69" i="18"/>
  <c r="Z69" i="18"/>
  <c r="O104" i="18"/>
  <c r="AB139" i="18"/>
  <c r="AA139" i="18"/>
  <c r="Z139" i="18"/>
  <c r="L73" i="15"/>
  <c r="K73" i="15"/>
  <c r="J73" i="15"/>
  <c r="I73" i="15"/>
  <c r="M73" i="15"/>
  <c r="L82" i="15"/>
  <c r="K82" i="15"/>
  <c r="J82" i="15"/>
  <c r="I82" i="15"/>
  <c r="M82" i="15"/>
  <c r="E91" i="15"/>
  <c r="L90" i="15"/>
  <c r="K90" i="15"/>
  <c r="J90" i="15"/>
  <c r="I90" i="15"/>
  <c r="M90" i="15"/>
  <c r="F105" i="15"/>
  <c r="L99" i="15"/>
  <c r="K99" i="15"/>
  <c r="J99" i="15"/>
  <c r="I99" i="15"/>
  <c r="M99" i="15"/>
  <c r="L108" i="15"/>
  <c r="K108" i="15"/>
  <c r="J108" i="15"/>
  <c r="I108" i="15"/>
  <c r="M108" i="15"/>
  <c r="G119" i="15"/>
  <c r="L116" i="15"/>
  <c r="K116" i="15"/>
  <c r="J116" i="15"/>
  <c r="I116" i="15"/>
  <c r="M116" i="15"/>
  <c r="L125" i="15"/>
  <c r="K125" i="15"/>
  <c r="J125" i="15"/>
  <c r="I125" i="15"/>
  <c r="H133" i="15"/>
  <c r="M125" i="15"/>
  <c r="L142" i="15"/>
  <c r="K142" i="15"/>
  <c r="J142" i="15"/>
  <c r="I142" i="15"/>
  <c r="M142" i="15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M56" i="16" s="1"/>
  <c r="I10" i="16"/>
  <c r="F21" i="16"/>
  <c r="L14" i="16"/>
  <c r="K14" i="16"/>
  <c r="J14" i="16"/>
  <c r="I14" i="16"/>
  <c r="M14" i="16"/>
  <c r="L18" i="16"/>
  <c r="K18" i="16"/>
  <c r="J18" i="16"/>
  <c r="I18" i="16"/>
  <c r="E23" i="16"/>
  <c r="D35" i="16"/>
  <c r="L31" i="16"/>
  <c r="K31" i="16"/>
  <c r="J31" i="16"/>
  <c r="I31" i="16"/>
  <c r="F37" i="16"/>
  <c r="L40" i="16"/>
  <c r="K40" i="16"/>
  <c r="J40" i="16"/>
  <c r="I40" i="16"/>
  <c r="E49" i="16"/>
  <c r="L48" i="16"/>
  <c r="K48" i="16"/>
  <c r="J48" i="16"/>
  <c r="I48" i="16"/>
  <c r="M48" i="16"/>
  <c r="G51" i="16"/>
  <c r="F63" i="16"/>
  <c r="L57" i="16"/>
  <c r="K57" i="16"/>
  <c r="J57" i="16"/>
  <c r="I57" i="16"/>
  <c r="L66" i="16"/>
  <c r="K66" i="16"/>
  <c r="J66" i="16"/>
  <c r="I66" i="16"/>
  <c r="H65" i="16"/>
  <c r="G77" i="16"/>
  <c r="L74" i="16"/>
  <c r="K74" i="16"/>
  <c r="J74" i="16"/>
  <c r="I74" i="16"/>
  <c r="L83" i="16"/>
  <c r="K83" i="16"/>
  <c r="J83" i="16"/>
  <c r="I83" i="16"/>
  <c r="H91" i="16"/>
  <c r="L100" i="16"/>
  <c r="K100" i="16"/>
  <c r="J100" i="16"/>
  <c r="I100" i="16"/>
  <c r="C107" i="16"/>
  <c r="L109" i="16"/>
  <c r="K109" i="16"/>
  <c r="J109" i="16"/>
  <c r="I109" i="16"/>
  <c r="L117" i="16"/>
  <c r="K117" i="16"/>
  <c r="J117" i="16"/>
  <c r="I117" i="16"/>
  <c r="D121" i="16"/>
  <c r="C133" i="16"/>
  <c r="L126" i="16"/>
  <c r="K126" i="16"/>
  <c r="J126" i="16"/>
  <c r="I126" i="16"/>
  <c r="M126" i="16"/>
  <c r="E135" i="16"/>
  <c r="D147" i="16"/>
  <c r="L143" i="16"/>
  <c r="K143" i="16"/>
  <c r="J143" i="16"/>
  <c r="I143" i="16"/>
  <c r="M27" i="17"/>
  <c r="L27" i="17"/>
  <c r="K27" i="17"/>
  <c r="J27" i="17"/>
  <c r="I27" i="17"/>
  <c r="H35" i="17"/>
  <c r="M130" i="17"/>
  <c r="Q8" i="18"/>
  <c r="T73" i="18" s="1"/>
  <c r="T9" i="18"/>
  <c r="S9" i="18"/>
  <c r="R9" i="18"/>
  <c r="C20" i="18"/>
  <c r="V22" i="18"/>
  <c r="J60" i="18"/>
  <c r="I60" i="18"/>
  <c r="J129" i="18"/>
  <c r="I129" i="18"/>
  <c r="F134" i="18"/>
  <c r="K76" i="15"/>
  <c r="J76" i="15"/>
  <c r="I76" i="15"/>
  <c r="M76" i="15"/>
  <c r="L76" i="15"/>
  <c r="F91" i="15"/>
  <c r="K85" i="15"/>
  <c r="J85" i="15"/>
  <c r="I85" i="15"/>
  <c r="M85" i="15"/>
  <c r="L85" i="15"/>
  <c r="K94" i="15"/>
  <c r="J94" i="15"/>
  <c r="I94" i="15"/>
  <c r="M94" i="15"/>
  <c r="L94" i="15"/>
  <c r="G105" i="15"/>
  <c r="K102" i="15"/>
  <c r="J102" i="15"/>
  <c r="I102" i="15"/>
  <c r="M102" i="15"/>
  <c r="L102" i="15"/>
  <c r="K111" i="15"/>
  <c r="J111" i="15"/>
  <c r="I111" i="15"/>
  <c r="H119" i="15"/>
  <c r="M111" i="15"/>
  <c r="L111" i="15"/>
  <c r="K128" i="15"/>
  <c r="J128" i="15"/>
  <c r="I128" i="15"/>
  <c r="M128" i="15"/>
  <c r="L128" i="15"/>
  <c r="K137" i="15"/>
  <c r="J137" i="15"/>
  <c r="I137" i="15"/>
  <c r="M137" i="15"/>
  <c r="L137" i="15"/>
  <c r="K145" i="15"/>
  <c r="J145" i="15"/>
  <c r="I145" i="15"/>
  <c r="M145" i="15"/>
  <c r="L145" i="15"/>
  <c r="C161" i="15"/>
  <c r="K154" i="15"/>
  <c r="J154" i="15"/>
  <c r="I154" i="15"/>
  <c r="M154" i="15"/>
  <c r="L154" i="15"/>
  <c r="G21" i="16"/>
  <c r="F23" i="16"/>
  <c r="K26" i="16"/>
  <c r="J26" i="16"/>
  <c r="I26" i="16"/>
  <c r="L26" i="16"/>
  <c r="E35" i="16"/>
  <c r="K34" i="16"/>
  <c r="J34" i="16"/>
  <c r="I34" i="16"/>
  <c r="L34" i="16"/>
  <c r="G37" i="16"/>
  <c r="F49" i="16"/>
  <c r="K43" i="16"/>
  <c r="J43" i="16"/>
  <c r="I43" i="16"/>
  <c r="L43" i="16"/>
  <c r="K52" i="16"/>
  <c r="J52" i="16"/>
  <c r="I52" i="16"/>
  <c r="H51" i="16"/>
  <c r="L52" i="16"/>
  <c r="G63" i="16"/>
  <c r="K60" i="16"/>
  <c r="J60" i="16"/>
  <c r="I60" i="16"/>
  <c r="L60" i="16"/>
  <c r="K69" i="16"/>
  <c r="J69" i="16"/>
  <c r="I69" i="16"/>
  <c r="H77" i="16"/>
  <c r="M69" i="16"/>
  <c r="L69" i="16"/>
  <c r="K86" i="16"/>
  <c r="J86" i="16"/>
  <c r="I86" i="16"/>
  <c r="L86" i="16"/>
  <c r="C93" i="16"/>
  <c r="K95" i="16"/>
  <c r="J95" i="16"/>
  <c r="I95" i="16"/>
  <c r="L95" i="16"/>
  <c r="K103" i="16"/>
  <c r="J103" i="16"/>
  <c r="I103" i="16"/>
  <c r="M103" i="16"/>
  <c r="L103" i="16"/>
  <c r="D107" i="16"/>
  <c r="C119" i="16"/>
  <c r="K112" i="16"/>
  <c r="J112" i="16"/>
  <c r="I112" i="16"/>
  <c r="L112" i="16"/>
  <c r="E121" i="16"/>
  <c r="D133" i="16"/>
  <c r="K129" i="16"/>
  <c r="J129" i="16"/>
  <c r="I129" i="16"/>
  <c r="L129" i="16"/>
  <c r="F135" i="16"/>
  <c r="K138" i="16"/>
  <c r="J138" i="16"/>
  <c r="I138" i="16"/>
  <c r="L138" i="16"/>
  <c r="E147" i="16"/>
  <c r="L30" i="17"/>
  <c r="K30" i="17"/>
  <c r="J30" i="17"/>
  <c r="I30" i="17"/>
  <c r="K99" i="17"/>
  <c r="I99" i="17"/>
  <c r="D20" i="18"/>
  <c r="J18" i="18"/>
  <c r="I18" i="18"/>
  <c r="W22" i="18"/>
  <c r="T39" i="18"/>
  <c r="S39" i="18"/>
  <c r="R39" i="18"/>
  <c r="AA86" i="18"/>
  <c r="Z86" i="18"/>
  <c r="T108" i="18"/>
  <c r="S108" i="18"/>
  <c r="R108" i="18"/>
  <c r="G134" i="18"/>
  <c r="Z142" i="18"/>
  <c r="AA142" i="18"/>
  <c r="J80" i="15"/>
  <c r="I80" i="15"/>
  <c r="M80" i="15"/>
  <c r="L80" i="15"/>
  <c r="K80" i="15"/>
  <c r="G91" i="15"/>
  <c r="J88" i="15"/>
  <c r="I88" i="15"/>
  <c r="M88" i="15"/>
  <c r="L88" i="15"/>
  <c r="K88" i="15"/>
  <c r="J97" i="15"/>
  <c r="I97" i="15"/>
  <c r="H105" i="15"/>
  <c r="M97" i="15"/>
  <c r="L97" i="15"/>
  <c r="K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L131" i="15"/>
  <c r="K131" i="15"/>
  <c r="C147" i="15"/>
  <c r="J140" i="15"/>
  <c r="I140" i="15"/>
  <c r="M140" i="15"/>
  <c r="L140" i="15"/>
  <c r="K140" i="15"/>
  <c r="J149" i="15"/>
  <c r="I149" i="15"/>
  <c r="M149" i="15"/>
  <c r="L149" i="15"/>
  <c r="K149" i="15"/>
  <c r="D161" i="15"/>
  <c r="J157" i="15"/>
  <c r="I157" i="15"/>
  <c r="M157" i="15"/>
  <c r="L157" i="15"/>
  <c r="K157" i="15"/>
  <c r="J13" i="16"/>
  <c r="I13" i="16"/>
  <c r="H21" i="16"/>
  <c r="M13" i="16"/>
  <c r="L13" i="16"/>
  <c r="K13" i="16"/>
  <c r="J17" i="16"/>
  <c r="I17" i="16"/>
  <c r="L17" i="16"/>
  <c r="K17" i="16"/>
  <c r="G23" i="16"/>
  <c r="F35" i="16"/>
  <c r="J29" i="16"/>
  <c r="I29" i="16"/>
  <c r="L29" i="16"/>
  <c r="K29" i="16"/>
  <c r="J38" i="16"/>
  <c r="I38" i="16"/>
  <c r="H37" i="16"/>
  <c r="L38" i="16"/>
  <c r="K38" i="16"/>
  <c r="G49" i="16"/>
  <c r="J46" i="16"/>
  <c r="I46" i="16"/>
  <c r="M46" i="16"/>
  <c r="L46" i="16"/>
  <c r="K46" i="16"/>
  <c r="J55" i="16"/>
  <c r="I55" i="16"/>
  <c r="H63" i="16"/>
  <c r="L55" i="16"/>
  <c r="K55" i="16"/>
  <c r="J72" i="16"/>
  <c r="I72" i="16"/>
  <c r="L72" i="16"/>
  <c r="K72" i="16"/>
  <c r="C79" i="16"/>
  <c r="J81" i="16"/>
  <c r="I81" i="16"/>
  <c r="L81" i="16"/>
  <c r="K81" i="16"/>
  <c r="J89" i="16"/>
  <c r="I89" i="16"/>
  <c r="L89" i="16"/>
  <c r="K89" i="16"/>
  <c r="D93" i="16"/>
  <c r="C105" i="16"/>
  <c r="J98" i="16"/>
  <c r="I98" i="16"/>
  <c r="L98" i="16"/>
  <c r="K98" i="16"/>
  <c r="E107" i="16"/>
  <c r="D119" i="16"/>
  <c r="J115" i="16"/>
  <c r="I115" i="16"/>
  <c r="L115" i="16"/>
  <c r="K115" i="16"/>
  <c r="F121" i="16"/>
  <c r="J124" i="16"/>
  <c r="I124" i="16"/>
  <c r="L124" i="16"/>
  <c r="K124" i="16"/>
  <c r="E133" i="16"/>
  <c r="J132" i="16"/>
  <c r="I132" i="16"/>
  <c r="M132" i="16"/>
  <c r="L132" i="16"/>
  <c r="K132" i="16"/>
  <c r="G135" i="16"/>
  <c r="F147" i="16"/>
  <c r="J141" i="16"/>
  <c r="I141" i="16"/>
  <c r="L141" i="16"/>
  <c r="K141" i="16"/>
  <c r="L155" i="16"/>
  <c r="K155" i="16"/>
  <c r="J155" i="16"/>
  <c r="I155" i="16"/>
  <c r="D9" i="17"/>
  <c r="M20" i="17"/>
  <c r="L20" i="17"/>
  <c r="K20" i="17"/>
  <c r="J20" i="17"/>
  <c r="I20" i="17"/>
  <c r="D65" i="17"/>
  <c r="F93" i="17"/>
  <c r="H121" i="17"/>
  <c r="K156" i="17"/>
  <c r="I156" i="17"/>
  <c r="Y8" i="18"/>
  <c r="AB17" i="18" s="1"/>
  <c r="AB9" i="18"/>
  <c r="AA9" i="18"/>
  <c r="Z9" i="18"/>
  <c r="T13" i="18"/>
  <c r="S13" i="18"/>
  <c r="R13" i="18"/>
  <c r="V48" i="18"/>
  <c r="I74" i="15"/>
  <c r="M74" i="15"/>
  <c r="L74" i="15"/>
  <c r="K74" i="15"/>
  <c r="J74" i="15"/>
  <c r="I83" i="15"/>
  <c r="H91" i="15"/>
  <c r="M83" i="15"/>
  <c r="L83" i="15"/>
  <c r="K83" i="15"/>
  <c r="J83" i="15"/>
  <c r="I100" i="15"/>
  <c r="M100" i="15"/>
  <c r="L100" i="15"/>
  <c r="K100" i="15"/>
  <c r="J100" i="15"/>
  <c r="I109" i="15"/>
  <c r="M109" i="15"/>
  <c r="L109" i="15"/>
  <c r="K109" i="15"/>
  <c r="J109" i="15"/>
  <c r="I117" i="15"/>
  <c r="M117" i="15"/>
  <c r="L117" i="15"/>
  <c r="K117" i="15"/>
  <c r="J117" i="15"/>
  <c r="C133" i="15"/>
  <c r="I126" i="15"/>
  <c r="M126" i="15"/>
  <c r="L126" i="15"/>
  <c r="K126" i="15"/>
  <c r="J126" i="15"/>
  <c r="I135" i="15"/>
  <c r="M135" i="15"/>
  <c r="L135" i="15"/>
  <c r="K135" i="15"/>
  <c r="J135" i="15"/>
  <c r="D147" i="15"/>
  <c r="I143" i="15"/>
  <c r="M143" i="15"/>
  <c r="L143" i="15"/>
  <c r="K143" i="15"/>
  <c r="J143" i="15"/>
  <c r="I152" i="15"/>
  <c r="M152" i="15"/>
  <c r="L152" i="15"/>
  <c r="K152" i="15"/>
  <c r="J152" i="15"/>
  <c r="E161" i="15"/>
  <c r="I160" i="15"/>
  <c r="M160" i="15"/>
  <c r="L160" i="15"/>
  <c r="K160" i="15"/>
  <c r="J160" i="15"/>
  <c r="C9" i="16"/>
  <c r="I24" i="16"/>
  <c r="H23" i="16"/>
  <c r="L24" i="16"/>
  <c r="K24" i="16"/>
  <c r="J24" i="16"/>
  <c r="G35" i="16"/>
  <c r="I32" i="16"/>
  <c r="L32" i="16"/>
  <c r="K32" i="16"/>
  <c r="J32" i="16"/>
  <c r="I41" i="16"/>
  <c r="H49" i="16"/>
  <c r="M41" i="16"/>
  <c r="L41" i="16"/>
  <c r="K41" i="16"/>
  <c r="J41" i="16"/>
  <c r="I58" i="16"/>
  <c r="L58" i="16"/>
  <c r="K58" i="16"/>
  <c r="J58" i="16"/>
  <c r="C65" i="16"/>
  <c r="I67" i="16"/>
  <c r="L67" i="16"/>
  <c r="K67" i="16"/>
  <c r="J67" i="16"/>
  <c r="I75" i="16"/>
  <c r="M75" i="16"/>
  <c r="L75" i="16"/>
  <c r="K75" i="16"/>
  <c r="J75" i="16"/>
  <c r="D79" i="16"/>
  <c r="C91" i="16"/>
  <c r="I84" i="16"/>
  <c r="L84" i="16"/>
  <c r="K84" i="16"/>
  <c r="J84" i="16"/>
  <c r="E93" i="16"/>
  <c r="D105" i="16"/>
  <c r="I101" i="16"/>
  <c r="L101" i="16"/>
  <c r="K101" i="16"/>
  <c r="J101" i="16"/>
  <c r="F107" i="16"/>
  <c r="I110" i="16"/>
  <c r="L110" i="16"/>
  <c r="K110" i="16"/>
  <c r="J110" i="16"/>
  <c r="E119" i="16"/>
  <c r="I118" i="16"/>
  <c r="L118" i="16"/>
  <c r="K118" i="16"/>
  <c r="J118" i="16"/>
  <c r="G121" i="16"/>
  <c r="F133" i="16"/>
  <c r="I127" i="16"/>
  <c r="L127" i="16"/>
  <c r="K127" i="16"/>
  <c r="J127" i="16"/>
  <c r="I136" i="16"/>
  <c r="H135" i="16"/>
  <c r="L136" i="16"/>
  <c r="K136" i="16"/>
  <c r="J136" i="16"/>
  <c r="G147" i="16"/>
  <c r="I144" i="16"/>
  <c r="L144" i="16"/>
  <c r="K144" i="16"/>
  <c r="J144" i="16"/>
  <c r="L158" i="16"/>
  <c r="K158" i="16"/>
  <c r="J158" i="16"/>
  <c r="I158" i="16"/>
  <c r="E9" i="17"/>
  <c r="C21" i="17"/>
  <c r="C37" i="17"/>
  <c r="K56" i="17"/>
  <c r="I56" i="17"/>
  <c r="K90" i="17"/>
  <c r="I90" i="17"/>
  <c r="K125" i="17"/>
  <c r="I125" i="17"/>
  <c r="K159" i="17"/>
  <c r="I159" i="17"/>
  <c r="L20" i="18"/>
  <c r="T18" i="18"/>
  <c r="S18" i="18"/>
  <c r="R18" i="18"/>
  <c r="W48" i="18"/>
  <c r="T56" i="18"/>
  <c r="S56" i="18"/>
  <c r="R56" i="18"/>
  <c r="AB103" i="18"/>
  <c r="AA103" i="18"/>
  <c r="Z103" i="18"/>
  <c r="T125" i="18"/>
  <c r="S125" i="18"/>
  <c r="R125" i="18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M12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H35" i="16"/>
  <c r="M27" i="16"/>
  <c r="L27" i="16"/>
  <c r="K27" i="16"/>
  <c r="J27" i="16"/>
  <c r="I27" i="16"/>
  <c r="L44" i="16"/>
  <c r="K44" i="16"/>
  <c r="J44" i="16"/>
  <c r="I44" i="16"/>
  <c r="C51" i="16"/>
  <c r="L53" i="16"/>
  <c r="K53" i="16"/>
  <c r="J53" i="16"/>
  <c r="I53" i="16"/>
  <c r="M61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H121" i="16"/>
  <c r="L122" i="16"/>
  <c r="K122" i="16"/>
  <c r="J122" i="16"/>
  <c r="I122" i="16"/>
  <c r="G133" i="16"/>
  <c r="L130" i="16"/>
  <c r="K130" i="16"/>
  <c r="J130" i="16"/>
  <c r="I130" i="16"/>
  <c r="H147" i="16"/>
  <c r="L139" i="16"/>
  <c r="K139" i="16"/>
  <c r="J139" i="16"/>
  <c r="I139" i="16"/>
  <c r="G149" i="16"/>
  <c r="F161" i="16"/>
  <c r="L16" i="17"/>
  <c r="K16" i="17"/>
  <c r="J16" i="17"/>
  <c r="I16" i="17"/>
  <c r="L44" i="17"/>
  <c r="K44" i="17"/>
  <c r="J44" i="17"/>
  <c r="I44" i="17"/>
  <c r="M113" i="17"/>
  <c r="AB13" i="18"/>
  <c r="AA13" i="18"/>
  <c r="Z13" i="18"/>
  <c r="T17" i="18"/>
  <c r="S17" i="18"/>
  <c r="R17" i="18"/>
  <c r="AB18" i="18"/>
  <c r="AA18" i="18"/>
  <c r="Z18" i="18"/>
  <c r="J26" i="18"/>
  <c r="H34" i="18"/>
  <c r="I26" i="18"/>
  <c r="D36" i="18"/>
  <c r="N78" i="18"/>
  <c r="K95" i="18"/>
  <c r="J95" i="18"/>
  <c r="I95" i="18"/>
  <c r="X120" i="18"/>
  <c r="AB152" i="18"/>
  <c r="AA152" i="18"/>
  <c r="Z152" i="18"/>
  <c r="Y160" i="18"/>
  <c r="M153" i="16"/>
  <c r="L153" i="16"/>
  <c r="K153" i="16"/>
  <c r="J153" i="16"/>
  <c r="I153" i="16"/>
  <c r="H161" i="16"/>
  <c r="F9" i="17"/>
  <c r="L11" i="17"/>
  <c r="K11" i="17"/>
  <c r="J11" i="17"/>
  <c r="I11" i="17"/>
  <c r="D21" i="17"/>
  <c r="L15" i="17"/>
  <c r="K15" i="17"/>
  <c r="J15" i="17"/>
  <c r="I15" i="17"/>
  <c r="L19" i="17"/>
  <c r="K19" i="17"/>
  <c r="J19" i="17"/>
  <c r="I19" i="17"/>
  <c r="C23" i="17"/>
  <c r="M25" i="17"/>
  <c r="L25" i="17"/>
  <c r="K25" i="17"/>
  <c r="J25" i="17"/>
  <c r="I25" i="17"/>
  <c r="L33" i="17"/>
  <c r="K33" i="17"/>
  <c r="J33" i="17"/>
  <c r="I33" i="17"/>
  <c r="D37" i="17"/>
  <c r="C49" i="17"/>
  <c r="M42" i="17"/>
  <c r="L42" i="17"/>
  <c r="K42" i="17"/>
  <c r="J42" i="17"/>
  <c r="I42" i="17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P34" i="18"/>
  <c r="J30" i="18"/>
  <c r="I30" i="18"/>
  <c r="L36" i="18"/>
  <c r="J47" i="18"/>
  <c r="I47" i="18"/>
  <c r="L62" i="18"/>
  <c r="H64" i="18"/>
  <c r="J65" i="18"/>
  <c r="I65" i="18"/>
  <c r="V78" i="18"/>
  <c r="J82" i="18"/>
  <c r="H90" i="18"/>
  <c r="I82" i="18"/>
  <c r="D92" i="18"/>
  <c r="V104" i="18"/>
  <c r="J99" i="18"/>
  <c r="I99" i="18"/>
  <c r="D118" i="18"/>
  <c r="J116" i="18"/>
  <c r="I116" i="18"/>
  <c r="N134" i="18"/>
  <c r="T143" i="18"/>
  <c r="S143" i="18"/>
  <c r="R143" i="18"/>
  <c r="G148" i="18"/>
  <c r="L156" i="16"/>
  <c r="K156" i="16"/>
  <c r="J156" i="16"/>
  <c r="I156" i="16"/>
  <c r="G9" i="17"/>
  <c r="E21" i="17"/>
  <c r="D23" i="17"/>
  <c r="C35" i="17"/>
  <c r="L28" i="17"/>
  <c r="K28" i="17"/>
  <c r="J28" i="17"/>
  <c r="I28" i="17"/>
  <c r="E37" i="17"/>
  <c r="D49" i="17"/>
  <c r="L45" i="17"/>
  <c r="K45" i="17"/>
  <c r="J45" i="17"/>
  <c r="I45" i="17"/>
  <c r="M45" i="17"/>
  <c r="D8" i="18"/>
  <c r="L8" i="18"/>
  <c r="J11" i="18"/>
  <c r="I11" i="18"/>
  <c r="F20" i="18"/>
  <c r="N20" i="18"/>
  <c r="V20" i="18"/>
  <c r="J15" i="18"/>
  <c r="I15" i="18"/>
  <c r="F22" i="18"/>
  <c r="T26" i="18"/>
  <c r="S26" i="18"/>
  <c r="R26" i="18"/>
  <c r="Q34" i="18"/>
  <c r="M36" i="18"/>
  <c r="AB39" i="18"/>
  <c r="AA39" i="18"/>
  <c r="Z39" i="18"/>
  <c r="T43" i="18"/>
  <c r="S43" i="18"/>
  <c r="R43" i="18"/>
  <c r="M62" i="18"/>
  <c r="AB56" i="18"/>
  <c r="AA56" i="18"/>
  <c r="Z56" i="18"/>
  <c r="T60" i="18"/>
  <c r="S60" i="18"/>
  <c r="R60" i="18"/>
  <c r="AB73" i="18"/>
  <c r="AA73" i="18"/>
  <c r="Z73" i="18"/>
  <c r="W78" i="18"/>
  <c r="E92" i="18"/>
  <c r="T95" i="18"/>
  <c r="S95" i="18"/>
  <c r="R95" i="18"/>
  <c r="W104" i="18"/>
  <c r="AB108" i="18"/>
  <c r="AA108" i="18"/>
  <c r="Z108" i="18"/>
  <c r="E118" i="18"/>
  <c r="T112" i="18"/>
  <c r="S112" i="18"/>
  <c r="R112" i="18"/>
  <c r="AB125" i="18"/>
  <c r="AA125" i="18"/>
  <c r="Z125" i="18"/>
  <c r="T129" i="18"/>
  <c r="S129" i="18"/>
  <c r="R129" i="18"/>
  <c r="O134" i="18"/>
  <c r="L146" i="18"/>
  <c r="M148" i="18"/>
  <c r="C149" i="16"/>
  <c r="K151" i="16"/>
  <c r="J151" i="16"/>
  <c r="I151" i="16"/>
  <c r="L151" i="16"/>
  <c r="K159" i="16"/>
  <c r="J159" i="16"/>
  <c r="I159" i="16"/>
  <c r="L159" i="16"/>
  <c r="K10" i="17"/>
  <c r="J10" i="17"/>
  <c r="H9" i="17"/>
  <c r="M104" i="17" s="1"/>
  <c r="I10" i="17"/>
  <c r="L10" i="17"/>
  <c r="M10" i="17"/>
  <c r="F21" i="17"/>
  <c r="K14" i="17"/>
  <c r="J14" i="17"/>
  <c r="I14" i="17"/>
  <c r="M14" i="17"/>
  <c r="L14" i="17"/>
  <c r="K18" i="17"/>
  <c r="J18" i="17"/>
  <c r="I18" i="17"/>
  <c r="M18" i="17"/>
  <c r="L18" i="17"/>
  <c r="E23" i="17"/>
  <c r="D35" i="17"/>
  <c r="K31" i="17"/>
  <c r="J31" i="17"/>
  <c r="I31" i="17"/>
  <c r="L31" i="17"/>
  <c r="M31" i="17"/>
  <c r="F37" i="17"/>
  <c r="K40" i="17"/>
  <c r="J40" i="17"/>
  <c r="I40" i="17"/>
  <c r="L40" i="17"/>
  <c r="E49" i="17"/>
  <c r="K48" i="17"/>
  <c r="J48" i="17"/>
  <c r="I48" i="17"/>
  <c r="M48" i="17"/>
  <c r="L48" i="17"/>
  <c r="E8" i="18"/>
  <c r="M8" i="18"/>
  <c r="U8" i="18"/>
  <c r="T11" i="18"/>
  <c r="S11" i="18"/>
  <c r="R11" i="18"/>
  <c r="AB11" i="18"/>
  <c r="AA11" i="18"/>
  <c r="Z11" i="18"/>
  <c r="G20" i="18"/>
  <c r="O20" i="18"/>
  <c r="W20" i="18"/>
  <c r="T15" i="18"/>
  <c r="S15" i="18"/>
  <c r="R15" i="18"/>
  <c r="AB15" i="18"/>
  <c r="AA15" i="18"/>
  <c r="Z15" i="18"/>
  <c r="G22" i="18"/>
  <c r="X34" i="18"/>
  <c r="F48" i="18"/>
  <c r="J52" i="18"/>
  <c r="I52" i="18"/>
  <c r="P64" i="18"/>
  <c r="J69" i="18"/>
  <c r="I69" i="18"/>
  <c r="P90" i="18"/>
  <c r="J86" i="18"/>
  <c r="I86" i="18"/>
  <c r="L92" i="18"/>
  <c r="J103" i="18"/>
  <c r="I103" i="18"/>
  <c r="L118" i="18"/>
  <c r="H120" i="18"/>
  <c r="J121" i="18"/>
  <c r="I121" i="18"/>
  <c r="V134" i="18"/>
  <c r="Y146" i="18"/>
  <c r="AB138" i="18"/>
  <c r="AA138" i="18"/>
  <c r="Z138" i="18"/>
  <c r="N23" i="19"/>
  <c r="D149" i="16"/>
  <c r="C161" i="16"/>
  <c r="J154" i="16"/>
  <c r="I154" i="16"/>
  <c r="L154" i="16"/>
  <c r="K154" i="16"/>
  <c r="G21" i="17"/>
  <c r="F23" i="17"/>
  <c r="J26" i="17"/>
  <c r="I26" i="17"/>
  <c r="M26" i="17"/>
  <c r="L26" i="17"/>
  <c r="K26" i="17"/>
  <c r="E35" i="17"/>
  <c r="J34" i="17"/>
  <c r="I34" i="17"/>
  <c r="M34" i="17"/>
  <c r="K34" i="17"/>
  <c r="L34" i="17"/>
  <c r="G37" i="17"/>
  <c r="F49" i="17"/>
  <c r="J43" i="17"/>
  <c r="I43" i="17"/>
  <c r="M43" i="17"/>
  <c r="L43" i="17"/>
  <c r="K43" i="17"/>
  <c r="F8" i="18"/>
  <c r="N8" i="18"/>
  <c r="V8" i="18"/>
  <c r="H20" i="18"/>
  <c r="J12" i="18"/>
  <c r="I12" i="18"/>
  <c r="P20" i="18"/>
  <c r="X20" i="18"/>
  <c r="J16" i="18"/>
  <c r="I16" i="18"/>
  <c r="K23" i="18"/>
  <c r="J23" i="18"/>
  <c r="I23" i="18"/>
  <c r="H22" i="18"/>
  <c r="AB26" i="18"/>
  <c r="AA26" i="18"/>
  <c r="Z26" i="18"/>
  <c r="Y34" i="18"/>
  <c r="T30" i="18"/>
  <c r="S30" i="18"/>
  <c r="R30" i="18"/>
  <c r="U36" i="18"/>
  <c r="G48" i="18"/>
  <c r="AB43" i="18"/>
  <c r="AA43" i="18"/>
  <c r="Z43" i="18"/>
  <c r="T47" i="18"/>
  <c r="S47" i="18"/>
  <c r="R47" i="18"/>
  <c r="C50" i="18"/>
  <c r="U62" i="18"/>
  <c r="AB60" i="18"/>
  <c r="AA60" i="18"/>
  <c r="Z60" i="18"/>
  <c r="Q64" i="18"/>
  <c r="T65" i="18"/>
  <c r="S65" i="18"/>
  <c r="R65" i="18"/>
  <c r="C76" i="18"/>
  <c r="T82" i="18"/>
  <c r="S82" i="18"/>
  <c r="R82" i="18"/>
  <c r="Q90" i="18"/>
  <c r="M92" i="18"/>
  <c r="AB95" i="18"/>
  <c r="AA95" i="18"/>
  <c r="Z95" i="18"/>
  <c r="T99" i="18"/>
  <c r="S99" i="18"/>
  <c r="R99" i="18"/>
  <c r="M118" i="18"/>
  <c r="AB112" i="18"/>
  <c r="AA112" i="18"/>
  <c r="Z112" i="18"/>
  <c r="T116" i="18"/>
  <c r="S116" i="18"/>
  <c r="R116" i="18"/>
  <c r="AB129" i="18"/>
  <c r="AA129" i="18"/>
  <c r="Z129" i="18"/>
  <c r="W134" i="18"/>
  <c r="T155" i="18"/>
  <c r="R155" i="18"/>
  <c r="S155" i="18"/>
  <c r="E149" i="16"/>
  <c r="D161" i="16"/>
  <c r="I157" i="16"/>
  <c r="L157" i="16"/>
  <c r="K157" i="16"/>
  <c r="J157" i="16"/>
  <c r="I13" i="17"/>
  <c r="H21" i="17"/>
  <c r="M13" i="17"/>
  <c r="L13" i="17"/>
  <c r="J13" i="17"/>
  <c r="K13" i="17"/>
  <c r="I17" i="17"/>
  <c r="M17" i="17"/>
  <c r="L17" i="17"/>
  <c r="K17" i="17"/>
  <c r="J17" i="17"/>
  <c r="G23" i="17"/>
  <c r="F35" i="17"/>
  <c r="I29" i="17"/>
  <c r="M29" i="17"/>
  <c r="L29" i="17"/>
  <c r="K29" i="17"/>
  <c r="J29" i="17"/>
  <c r="I38" i="17"/>
  <c r="M38" i="17"/>
  <c r="H37" i="17"/>
  <c r="L38" i="17"/>
  <c r="J38" i="17"/>
  <c r="K38" i="17"/>
  <c r="G49" i="17"/>
  <c r="I46" i="17"/>
  <c r="M46" i="17"/>
  <c r="L46" i="17"/>
  <c r="K46" i="17"/>
  <c r="J46" i="17"/>
  <c r="G8" i="18"/>
  <c r="O8" i="18"/>
  <c r="W8" i="18"/>
  <c r="Q20" i="18"/>
  <c r="R12" i="18"/>
  <c r="S12" i="18"/>
  <c r="T12" i="18"/>
  <c r="Y20" i="18"/>
  <c r="Z12" i="18"/>
  <c r="AB12" i="18"/>
  <c r="AA12" i="18"/>
  <c r="R16" i="18"/>
  <c r="T16" i="18"/>
  <c r="S16" i="18"/>
  <c r="Z16" i="18"/>
  <c r="AB16" i="18"/>
  <c r="AA16" i="18"/>
  <c r="N22" i="18"/>
  <c r="K39" i="18"/>
  <c r="J39" i="18"/>
  <c r="I39" i="18"/>
  <c r="N48" i="18"/>
  <c r="J56" i="18"/>
  <c r="I56" i="18"/>
  <c r="X64" i="18"/>
  <c r="K73" i="18"/>
  <c r="J73" i="18"/>
  <c r="I73" i="18"/>
  <c r="F78" i="18"/>
  <c r="X90" i="18"/>
  <c r="F104" i="18"/>
  <c r="K108" i="18"/>
  <c r="J108" i="18"/>
  <c r="I108" i="18"/>
  <c r="P120" i="18"/>
  <c r="K125" i="18"/>
  <c r="J125" i="18"/>
  <c r="I125" i="18"/>
  <c r="T156" i="18"/>
  <c r="S156" i="18"/>
  <c r="R156" i="18"/>
  <c r="V37" i="19"/>
  <c r="F149" i="16"/>
  <c r="L152" i="16"/>
  <c r="K152" i="16"/>
  <c r="J152" i="16"/>
  <c r="I152" i="16"/>
  <c r="E161" i="16"/>
  <c r="L160" i="16"/>
  <c r="K160" i="16"/>
  <c r="J160" i="16"/>
  <c r="I160" i="16"/>
  <c r="C9" i="17"/>
  <c r="M24" i="17"/>
  <c r="H23" i="17"/>
  <c r="L24" i="17"/>
  <c r="K24" i="17"/>
  <c r="J24" i="17"/>
  <c r="I24" i="17"/>
  <c r="G35" i="17"/>
  <c r="M32" i="17"/>
  <c r="L32" i="17"/>
  <c r="K32" i="17"/>
  <c r="J32" i="17"/>
  <c r="I32" i="17"/>
  <c r="H49" i="17"/>
  <c r="M41" i="17"/>
  <c r="L41" i="17"/>
  <c r="K41" i="17"/>
  <c r="I41" i="17"/>
  <c r="J41" i="17"/>
  <c r="H8" i="18"/>
  <c r="K112" i="18" s="1"/>
  <c r="K9" i="18"/>
  <c r="J9" i="18"/>
  <c r="I9" i="18"/>
  <c r="P8" i="18"/>
  <c r="X8" i="18"/>
  <c r="J13" i="18"/>
  <c r="I13" i="18"/>
  <c r="K17" i="18"/>
  <c r="J17" i="18"/>
  <c r="I17" i="18"/>
  <c r="J19" i="18"/>
  <c r="I19" i="18"/>
  <c r="O22" i="18"/>
  <c r="AB30" i="18"/>
  <c r="AA30" i="18"/>
  <c r="Z30" i="18"/>
  <c r="O48" i="18"/>
  <c r="AB47" i="18"/>
  <c r="AA47" i="18"/>
  <c r="Z47" i="18"/>
  <c r="T52" i="18"/>
  <c r="S52" i="18"/>
  <c r="R52" i="18"/>
  <c r="Y64" i="18"/>
  <c r="AB65" i="18"/>
  <c r="AA65" i="18"/>
  <c r="Z65" i="18"/>
  <c r="T69" i="18"/>
  <c r="S69" i="18"/>
  <c r="R69" i="18"/>
  <c r="G78" i="18"/>
  <c r="AB82" i="18"/>
  <c r="AA82" i="18"/>
  <c r="Z82" i="18"/>
  <c r="Y90" i="18"/>
  <c r="T86" i="18"/>
  <c r="S86" i="18"/>
  <c r="R86" i="18"/>
  <c r="U92" i="18"/>
  <c r="G104" i="18"/>
  <c r="AB99" i="18"/>
  <c r="AA99" i="18"/>
  <c r="Z99" i="18"/>
  <c r="T103" i="18"/>
  <c r="S103" i="18"/>
  <c r="R103" i="18"/>
  <c r="C106" i="18"/>
  <c r="U118" i="18"/>
  <c r="AB116" i="18"/>
  <c r="AA116" i="18"/>
  <c r="Z116" i="18"/>
  <c r="Q120" i="18"/>
  <c r="T121" i="18"/>
  <c r="S121" i="18"/>
  <c r="R121" i="18"/>
  <c r="C132" i="18"/>
  <c r="AB151" i="18"/>
  <c r="Z151" i="18"/>
  <c r="AA151" i="18"/>
  <c r="J48" i="21"/>
  <c r="I48" i="21"/>
  <c r="H48" i="21"/>
  <c r="P22" i="18"/>
  <c r="X22" i="18"/>
  <c r="J27" i="18"/>
  <c r="I27" i="18"/>
  <c r="K31" i="18"/>
  <c r="J31" i="18"/>
  <c r="I31" i="18"/>
  <c r="F36" i="18"/>
  <c r="N36" i="18"/>
  <c r="V36" i="18"/>
  <c r="K40" i="18"/>
  <c r="J40" i="18"/>
  <c r="I40" i="18"/>
  <c r="H48" i="18"/>
  <c r="P48" i="18"/>
  <c r="X48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J66" i="18"/>
  <c r="I66" i="18"/>
  <c r="D76" i="18"/>
  <c r="L76" i="18"/>
  <c r="K70" i="18"/>
  <c r="J70" i="18"/>
  <c r="I70" i="18"/>
  <c r="K74" i="18"/>
  <c r="J74" i="18"/>
  <c r="I74" i="18"/>
  <c r="K79" i="18"/>
  <c r="J79" i="18"/>
  <c r="I79" i="18"/>
  <c r="H78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C146" i="18"/>
  <c r="P146" i="18"/>
  <c r="O148" i="18"/>
  <c r="AB156" i="18"/>
  <c r="AA156" i="18"/>
  <c r="Z156" i="18"/>
  <c r="V9" i="19"/>
  <c r="F149" i="30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AA136" i="18"/>
  <c r="AB136" i="18"/>
  <c r="Z136" i="18"/>
  <c r="D146" i="18"/>
  <c r="T138" i="18"/>
  <c r="Q146" i="18"/>
  <c r="S138" i="18"/>
  <c r="R138" i="18"/>
  <c r="AB143" i="18"/>
  <c r="AA143" i="18"/>
  <c r="Z143" i="18"/>
  <c r="U148" i="18"/>
  <c r="G160" i="18"/>
  <c r="AB155" i="18"/>
  <c r="Z155" i="18"/>
  <c r="AA155" i="18"/>
  <c r="T159" i="18"/>
  <c r="R159" i="18"/>
  <c r="S159" i="18"/>
  <c r="K24" i="18"/>
  <c r="J24" i="18"/>
  <c r="I24" i="18"/>
  <c r="D34" i="18"/>
  <c r="L34" i="18"/>
  <c r="K28" i="18"/>
  <c r="J28" i="18"/>
  <c r="I28" i="18"/>
  <c r="K32" i="18"/>
  <c r="J32" i="18"/>
  <c r="I32" i="18"/>
  <c r="K37" i="18"/>
  <c r="J37" i="18"/>
  <c r="I37" i="18"/>
  <c r="H36" i="18"/>
  <c r="P36" i="18"/>
  <c r="X36" i="18"/>
  <c r="K41" i="18"/>
  <c r="J41" i="18"/>
  <c r="I41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I93" i="18"/>
  <c r="H92" i="18"/>
  <c r="P92" i="18"/>
  <c r="X92" i="18"/>
  <c r="K97" i="18"/>
  <c r="J97" i="18"/>
  <c r="I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S136" i="18"/>
  <c r="T136" i="18"/>
  <c r="R136" i="18"/>
  <c r="E146" i="18"/>
  <c r="T139" i="18"/>
  <c r="S139" i="18"/>
  <c r="R139" i="18"/>
  <c r="W148" i="18"/>
  <c r="S19" i="18"/>
  <c r="R19" i="18"/>
  <c r="T19" i="18"/>
  <c r="AA19" i="18"/>
  <c r="Z19" i="18"/>
  <c r="AB19" i="18"/>
  <c r="C22" i="18"/>
  <c r="S24" i="18"/>
  <c r="R24" i="18"/>
  <c r="T24" i="18"/>
  <c r="AA24" i="18"/>
  <c r="Z24" i="18"/>
  <c r="AB24" i="18"/>
  <c r="E34" i="18"/>
  <c r="M34" i="18"/>
  <c r="U3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E120" i="18"/>
  <c r="M120" i="18"/>
  <c r="U120" i="18"/>
  <c r="S123" i="18"/>
  <c r="R123" i="18"/>
  <c r="T123" i="18"/>
  <c r="AA123" i="18"/>
  <c r="Z123" i="18"/>
  <c r="AB123" i="18"/>
  <c r="G132" i="18"/>
  <c r="O132" i="18"/>
  <c r="W132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C134" i="18"/>
  <c r="H146" i="18"/>
  <c r="J138" i="18"/>
  <c r="I138" i="18"/>
  <c r="K138" i="18"/>
  <c r="O160" i="18"/>
  <c r="AB159" i="18"/>
  <c r="Z159" i="18"/>
  <c r="AA159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J89" i="18"/>
  <c r="K89" i="18"/>
  <c r="I94" i="18"/>
  <c r="K94" i="18"/>
  <c r="J94" i="18"/>
  <c r="D104" i="18"/>
  <c r="L104" i="18"/>
  <c r="I98" i="18"/>
  <c r="K98" i="18"/>
  <c r="J98" i="18"/>
  <c r="I102" i="18"/>
  <c r="K102" i="18"/>
  <c r="J102" i="18"/>
  <c r="I107" i="18"/>
  <c r="H106" i="18"/>
  <c r="K107" i="18"/>
  <c r="J107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K139" i="18"/>
  <c r="I139" i="18"/>
  <c r="J139" i="18"/>
  <c r="K140" i="18"/>
  <c r="J140" i="18"/>
  <c r="I140" i="18"/>
  <c r="R142" i="18"/>
  <c r="S142" i="18"/>
  <c r="T142" i="18"/>
  <c r="T152" i="18"/>
  <c r="S152" i="18"/>
  <c r="R152" i="18"/>
  <c r="Q160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S42" i="18"/>
  <c r="R42" i="18"/>
  <c r="AB42" i="18"/>
  <c r="AA42" i="18"/>
  <c r="Z42" i="18"/>
  <c r="T46" i="18"/>
  <c r="S46" i="18"/>
  <c r="R46" i="18"/>
  <c r="AB46" i="18"/>
  <c r="Z46" i="18"/>
  <c r="AA46" i="18"/>
  <c r="Q50" i="18"/>
  <c r="T51" i="18"/>
  <c r="S51" i="18"/>
  <c r="R51" i="18"/>
  <c r="Y50" i="18"/>
  <c r="AB51" i="18"/>
  <c r="AA51" i="18"/>
  <c r="Z51" i="18"/>
  <c r="C62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G64" i="18"/>
  <c r="O64" i="18"/>
  <c r="W64" i="18"/>
  <c r="Q76" i="18"/>
  <c r="T68" i="18"/>
  <c r="R68" i="18"/>
  <c r="S68" i="18"/>
  <c r="Y76" i="18"/>
  <c r="AB68" i="18"/>
  <c r="AA68" i="18"/>
  <c r="Z68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T115" i="18"/>
  <c r="S115" i="18"/>
  <c r="R115" i="18"/>
  <c r="AB115" i="18"/>
  <c r="Z115" i="18"/>
  <c r="AA115" i="18"/>
  <c r="G120" i="18"/>
  <c r="O120" i="18"/>
  <c r="W120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AA128" i="18"/>
  <c r="Z128" i="18"/>
  <c r="E134" i="18"/>
  <c r="M134" i="18"/>
  <c r="U134" i="18"/>
  <c r="X146" i="18"/>
  <c r="E148" i="18"/>
  <c r="T151" i="18"/>
  <c r="R151" i="18"/>
  <c r="S151" i="18"/>
  <c r="W160" i="18"/>
  <c r="T10" i="21"/>
  <c r="S10" i="21"/>
  <c r="R10" i="21"/>
  <c r="F64" i="21"/>
  <c r="J66" i="21"/>
  <c r="I66" i="21"/>
  <c r="H66" i="21"/>
  <c r="J76" i="21"/>
  <c r="I76" i="21"/>
  <c r="H76" i="21"/>
  <c r="H133" i="22"/>
  <c r="L101" i="25"/>
  <c r="K143" i="18"/>
  <c r="J143" i="18"/>
  <c r="I143" i="18"/>
  <c r="F148" i="18"/>
  <c r="N148" i="18"/>
  <c r="V148" i="18"/>
  <c r="K152" i="18"/>
  <c r="J152" i="18"/>
  <c r="H160" i="18"/>
  <c r="I152" i="18"/>
  <c r="P160" i="18"/>
  <c r="X160" i="18"/>
  <c r="K156" i="18"/>
  <c r="J156" i="18"/>
  <c r="I156" i="18"/>
  <c r="D36" i="21"/>
  <c r="J57" i="21"/>
  <c r="I57" i="21"/>
  <c r="H57" i="21"/>
  <c r="O213" i="24"/>
  <c r="N213" i="24"/>
  <c r="K144" i="18"/>
  <c r="J144" i="18"/>
  <c r="I144" i="18"/>
  <c r="K149" i="18"/>
  <c r="J149" i="18"/>
  <c r="I149" i="18"/>
  <c r="H148" i="18"/>
  <c r="P148" i="18"/>
  <c r="X148" i="18"/>
  <c r="K153" i="18"/>
  <c r="J153" i="18"/>
  <c r="I153" i="18"/>
  <c r="K157" i="18"/>
  <c r="J157" i="18"/>
  <c r="I157" i="18"/>
  <c r="J40" i="21"/>
  <c r="I40" i="21"/>
  <c r="H40" i="21"/>
  <c r="C78" i="21"/>
  <c r="D119" i="22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T149" i="18"/>
  <c r="S149" i="18"/>
  <c r="R149" i="18"/>
  <c r="Q148" i="18"/>
  <c r="AB149" i="18"/>
  <c r="AA149" i="18"/>
  <c r="Z149" i="18"/>
  <c r="Y148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J31" i="21"/>
  <c r="I31" i="21"/>
  <c r="H31" i="21"/>
  <c r="D92" i="21"/>
  <c r="F134" i="21"/>
  <c r="J39" i="24"/>
  <c r="J165" i="24"/>
  <c r="I137" i="18"/>
  <c r="K137" i="18"/>
  <c r="J137" i="18"/>
  <c r="F146" i="18"/>
  <c r="N146" i="18"/>
  <c r="V146" i="18"/>
  <c r="J141" i="18"/>
  <c r="I141" i="18"/>
  <c r="K141" i="18"/>
  <c r="J145" i="18"/>
  <c r="I145" i="18"/>
  <c r="K145" i="18"/>
  <c r="J150" i="18"/>
  <c r="I150" i="18"/>
  <c r="K150" i="18"/>
  <c r="D160" i="18"/>
  <c r="L160" i="18"/>
  <c r="J154" i="18"/>
  <c r="I154" i="18"/>
  <c r="K154" i="18"/>
  <c r="J158" i="18"/>
  <c r="I158" i="18"/>
  <c r="K158" i="18"/>
  <c r="J72" i="21"/>
  <c r="I72" i="21"/>
  <c r="H72" i="21"/>
  <c r="T137" i="18"/>
  <c r="S137" i="18"/>
  <c r="R137" i="18"/>
  <c r="Z137" i="18"/>
  <c r="AA137" i="18"/>
  <c r="AB137" i="18"/>
  <c r="G146" i="18"/>
  <c r="O146" i="18"/>
  <c r="W146" i="18"/>
  <c r="R141" i="18"/>
  <c r="T141" i="18"/>
  <c r="S141" i="18"/>
  <c r="Z141" i="18"/>
  <c r="AB141" i="18"/>
  <c r="AA141" i="18"/>
  <c r="R145" i="18"/>
  <c r="T145" i="18"/>
  <c r="S145" i="18"/>
  <c r="Z145" i="18"/>
  <c r="AB145" i="18"/>
  <c r="AA145" i="18"/>
  <c r="C148" i="18"/>
  <c r="R150" i="18"/>
  <c r="T150" i="18"/>
  <c r="S150" i="18"/>
  <c r="Z150" i="18"/>
  <c r="AB150" i="18"/>
  <c r="AA150" i="18"/>
  <c r="E160" i="18"/>
  <c r="M160" i="18"/>
  <c r="U160" i="18"/>
  <c r="R154" i="18"/>
  <c r="T154" i="18"/>
  <c r="S154" i="18"/>
  <c r="Z154" i="18"/>
  <c r="AB154" i="18"/>
  <c r="AA154" i="18"/>
  <c r="R158" i="18"/>
  <c r="T158" i="18"/>
  <c r="S158" i="18"/>
  <c r="Z158" i="18"/>
  <c r="AB158" i="18"/>
  <c r="AA158" i="18"/>
  <c r="F22" i="21"/>
  <c r="T18" i="21"/>
  <c r="S18" i="21"/>
  <c r="R18" i="21"/>
  <c r="L102" i="24"/>
  <c r="J142" i="18"/>
  <c r="K142" i="18"/>
  <c r="I142" i="18"/>
  <c r="D148" i="18"/>
  <c r="L148" i="18"/>
  <c r="J151" i="18"/>
  <c r="K151" i="18"/>
  <c r="I151" i="18"/>
  <c r="F160" i="18"/>
  <c r="N160" i="18"/>
  <c r="V160" i="18"/>
  <c r="J155" i="18"/>
  <c r="I155" i="18"/>
  <c r="K155" i="18"/>
  <c r="J159" i="18"/>
  <c r="K159" i="18"/>
  <c r="I159" i="18"/>
  <c r="T14" i="21"/>
  <c r="S14" i="21"/>
  <c r="R14" i="21"/>
  <c r="Q22" i="21"/>
  <c r="Z14" i="22"/>
  <c r="X14" i="22"/>
  <c r="AB14" i="22"/>
  <c r="T11" i="21"/>
  <c r="R11" i="21"/>
  <c r="S11" i="21"/>
  <c r="D22" i="21"/>
  <c r="O22" i="21"/>
  <c r="T15" i="21"/>
  <c r="R15" i="21"/>
  <c r="S15" i="21"/>
  <c r="T19" i="21"/>
  <c r="R19" i="21"/>
  <c r="S19" i="21"/>
  <c r="J25" i="21"/>
  <c r="H25" i="21"/>
  <c r="I25" i="21"/>
  <c r="J33" i="21"/>
  <c r="H33" i="21"/>
  <c r="I33" i="21"/>
  <c r="J42" i="21"/>
  <c r="H42" i="21"/>
  <c r="G50" i="21"/>
  <c r="I42" i="21"/>
  <c r="D64" i="21"/>
  <c r="J59" i="21"/>
  <c r="H59" i="21"/>
  <c r="I59" i="21"/>
  <c r="J68" i="21"/>
  <c r="H68" i="21"/>
  <c r="I68" i="21"/>
  <c r="J73" i="21"/>
  <c r="H73" i="21"/>
  <c r="I73" i="21"/>
  <c r="J77" i="21"/>
  <c r="H77" i="21"/>
  <c r="I77" i="21"/>
  <c r="AB18" i="22"/>
  <c r="Y18" i="22"/>
  <c r="AA18" i="22"/>
  <c r="C21" i="22"/>
  <c r="D35" i="22"/>
  <c r="H49" i="22"/>
  <c r="M155" i="22"/>
  <c r="J155" i="22"/>
  <c r="N155" i="22"/>
  <c r="L155" i="22"/>
  <c r="K155" i="22"/>
  <c r="F15" i="24"/>
  <c r="F9" i="24"/>
  <c r="F100" i="24"/>
  <c r="L141" i="24"/>
  <c r="J151" i="24"/>
  <c r="F236" i="24"/>
  <c r="J11" i="21"/>
  <c r="I11" i="21"/>
  <c r="H11" i="21"/>
  <c r="E22" i="21"/>
  <c r="P22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E64" i="21"/>
  <c r="J58" i="21"/>
  <c r="I58" i="21"/>
  <c r="H58" i="21"/>
  <c r="J67" i="21"/>
  <c r="I67" i="21"/>
  <c r="H67" i="21"/>
  <c r="N20" i="22"/>
  <c r="M20" i="22"/>
  <c r="L20" i="22"/>
  <c r="K20" i="22"/>
  <c r="J20" i="22"/>
  <c r="C119" i="22"/>
  <c r="G133" i="22"/>
  <c r="J12" i="24"/>
  <c r="N15" i="24"/>
  <c r="O15" i="24"/>
  <c r="F58" i="24"/>
  <c r="L78" i="24"/>
  <c r="F122" i="24"/>
  <c r="J38" i="25"/>
  <c r="J10" i="21"/>
  <c r="I10" i="21"/>
  <c r="H10" i="21"/>
  <c r="J14" i="21"/>
  <c r="I14" i="21"/>
  <c r="H14" i="21"/>
  <c r="G22" i="21"/>
  <c r="J18" i="21"/>
  <c r="I18" i="21"/>
  <c r="H18" i="21"/>
  <c r="E36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D78" i="21"/>
  <c r="J80" i="21"/>
  <c r="I80" i="21"/>
  <c r="H80" i="21"/>
  <c r="F92" i="21"/>
  <c r="F120" i="21"/>
  <c r="N12" i="22"/>
  <c r="M12" i="22"/>
  <c r="L12" i="22"/>
  <c r="K12" i="22"/>
  <c r="J12" i="22"/>
  <c r="C91" i="22"/>
  <c r="G105" i="22"/>
  <c r="L16" i="24"/>
  <c r="J31" i="24"/>
  <c r="F103" i="24"/>
  <c r="L124" i="24"/>
  <c r="T13" i="21"/>
  <c r="S13" i="21"/>
  <c r="R13" i="21"/>
  <c r="T17" i="21"/>
  <c r="S17" i="21"/>
  <c r="R17" i="21"/>
  <c r="T21" i="21"/>
  <c r="S21" i="21"/>
  <c r="R21" i="21"/>
  <c r="F36" i="21"/>
  <c r="J29" i="21"/>
  <c r="I29" i="21"/>
  <c r="H29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E78" i="21"/>
  <c r="J71" i="21"/>
  <c r="I71" i="21"/>
  <c r="H71" i="21"/>
  <c r="J75" i="21"/>
  <c r="I75" i="21"/>
  <c r="H75" i="21"/>
  <c r="F106" i="21"/>
  <c r="M19" i="22"/>
  <c r="L19" i="22"/>
  <c r="K19" i="22"/>
  <c r="J19" i="22"/>
  <c r="N19" i="22"/>
  <c r="D91" i="22"/>
  <c r="H105" i="22"/>
  <c r="M138" i="22"/>
  <c r="J138" i="22"/>
  <c r="N138" i="22"/>
  <c r="L138" i="22"/>
  <c r="K138" i="22"/>
  <c r="O10" i="24"/>
  <c r="N10" i="24"/>
  <c r="L20" i="24"/>
  <c r="L31" i="24"/>
  <c r="F81" i="24"/>
  <c r="O232" i="24"/>
  <c r="N232" i="24"/>
  <c r="J13" i="21"/>
  <c r="I13" i="21"/>
  <c r="H13" i="21"/>
  <c r="J17" i="21"/>
  <c r="I17" i="21"/>
  <c r="H17" i="21"/>
  <c r="J21" i="21"/>
  <c r="I21" i="21"/>
  <c r="H21" i="21"/>
  <c r="J28" i="21"/>
  <c r="I28" i="21"/>
  <c r="H28" i="21"/>
  <c r="G36" i="21"/>
  <c r="D50" i="21"/>
  <c r="J45" i="21"/>
  <c r="I45" i="21"/>
  <c r="H45" i="21"/>
  <c r="J54" i="21"/>
  <c r="I54" i="21"/>
  <c r="H54" i="21"/>
  <c r="J62" i="21"/>
  <c r="I62" i="21"/>
  <c r="H62" i="21"/>
  <c r="F78" i="21"/>
  <c r="C63" i="22"/>
  <c r="G77" i="22"/>
  <c r="G147" i="22"/>
  <c r="F14" i="24"/>
  <c r="L36" i="24"/>
  <c r="F54" i="24"/>
  <c r="L105" i="24"/>
  <c r="J148" i="24"/>
  <c r="T12" i="21"/>
  <c r="R12" i="21"/>
  <c r="S12" i="21"/>
  <c r="M22" i="21"/>
  <c r="T16" i="21"/>
  <c r="R16" i="21"/>
  <c r="S16" i="21"/>
  <c r="T20" i="21"/>
  <c r="R20" i="21"/>
  <c r="S20" i="21"/>
  <c r="J27" i="21"/>
  <c r="H27" i="21"/>
  <c r="I27" i="21"/>
  <c r="J35" i="21"/>
  <c r="H35" i="21"/>
  <c r="I35" i="21"/>
  <c r="E50" i="21"/>
  <c r="J44" i="21"/>
  <c r="H44" i="21"/>
  <c r="I44" i="21"/>
  <c r="J53" i="21"/>
  <c r="H53" i="21"/>
  <c r="I53" i="21"/>
  <c r="J61" i="21"/>
  <c r="H61" i="21"/>
  <c r="I61" i="21"/>
  <c r="J70" i="21"/>
  <c r="H70" i="21"/>
  <c r="G78" i="21"/>
  <c r="I70" i="21"/>
  <c r="J74" i="21"/>
  <c r="H74" i="21"/>
  <c r="I74" i="21"/>
  <c r="M11" i="22"/>
  <c r="L11" i="22"/>
  <c r="K11" i="22"/>
  <c r="J11" i="22"/>
  <c r="N11" i="22"/>
  <c r="D63" i="22"/>
  <c r="H77" i="22"/>
  <c r="H147" i="22"/>
  <c r="M146" i="22"/>
  <c r="J146" i="22"/>
  <c r="N146" i="22"/>
  <c r="L146" i="22"/>
  <c r="K146" i="22"/>
  <c r="L11" i="24"/>
  <c r="F18" i="24"/>
  <c r="J21" i="24"/>
  <c r="J32" i="24"/>
  <c r="N36" i="24"/>
  <c r="O36" i="24"/>
  <c r="F62" i="24"/>
  <c r="L119" i="24"/>
  <c r="J129" i="24"/>
  <c r="J12" i="21"/>
  <c r="I12" i="21"/>
  <c r="H12" i="21"/>
  <c r="C22" i="21"/>
  <c r="N22" i="21"/>
  <c r="J16" i="21"/>
  <c r="I16" i="21"/>
  <c r="H16" i="21"/>
  <c r="J20" i="21"/>
  <c r="I20" i="21"/>
  <c r="H20" i="21"/>
  <c r="J26" i="21"/>
  <c r="I26" i="21"/>
  <c r="H26" i="21"/>
  <c r="J34" i="21"/>
  <c r="I34" i="21"/>
  <c r="H34" i="21"/>
  <c r="F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AB15" i="22"/>
  <c r="C35" i="22"/>
  <c r="G49" i="22"/>
  <c r="F76" i="24"/>
  <c r="F240" i="24"/>
  <c r="F148" i="21"/>
  <c r="F162" i="21"/>
  <c r="AB9" i="22"/>
  <c r="AA9" i="22"/>
  <c r="Y9" i="22"/>
  <c r="H21" i="22"/>
  <c r="N14" i="22"/>
  <c r="M14" i="22"/>
  <c r="J14" i="22"/>
  <c r="K14" i="22"/>
  <c r="L14" i="22"/>
  <c r="AB17" i="22"/>
  <c r="N23" i="22"/>
  <c r="M23" i="22"/>
  <c r="J23" i="22"/>
  <c r="L23" i="22"/>
  <c r="K23" i="22"/>
  <c r="N25" i="22"/>
  <c r="M25" i="22"/>
  <c r="J25" i="22"/>
  <c r="L25" i="22"/>
  <c r="K25" i="22"/>
  <c r="N27" i="22"/>
  <c r="M27" i="22"/>
  <c r="J27" i="22"/>
  <c r="I35" i="22"/>
  <c r="K27" i="22"/>
  <c r="L27" i="22"/>
  <c r="N29" i="22"/>
  <c r="M29" i="22"/>
  <c r="J29" i="22"/>
  <c r="K29" i="22"/>
  <c r="L29" i="22"/>
  <c r="N31" i="22"/>
  <c r="M31" i="22"/>
  <c r="J31" i="22"/>
  <c r="L31" i="22"/>
  <c r="K31" i="22"/>
  <c r="N33" i="22"/>
  <c r="M33" i="22"/>
  <c r="J33" i="22"/>
  <c r="L33" i="22"/>
  <c r="K33" i="22"/>
  <c r="N38" i="22"/>
  <c r="M38" i="22"/>
  <c r="J38" i="22"/>
  <c r="K38" i="22"/>
  <c r="L38" i="22"/>
  <c r="N40" i="22"/>
  <c r="M40" i="22"/>
  <c r="J40" i="22"/>
  <c r="L40" i="22"/>
  <c r="K40" i="22"/>
  <c r="E49" i="22"/>
  <c r="N42" i="22"/>
  <c r="M42" i="22"/>
  <c r="J42" i="22"/>
  <c r="L42" i="22"/>
  <c r="K42" i="22"/>
  <c r="N44" i="22"/>
  <c r="M44" i="22"/>
  <c r="J44" i="22"/>
  <c r="K44" i="22"/>
  <c r="L44" i="22"/>
  <c r="N46" i="22"/>
  <c r="M46" i="22"/>
  <c r="J46" i="22"/>
  <c r="K46" i="22"/>
  <c r="L46" i="22"/>
  <c r="N48" i="22"/>
  <c r="M48" i="22"/>
  <c r="J48" i="22"/>
  <c r="L48" i="22"/>
  <c r="K48" i="22"/>
  <c r="N51" i="22"/>
  <c r="M51" i="22"/>
  <c r="J51" i="22"/>
  <c r="L51" i="22"/>
  <c r="K51" i="22"/>
  <c r="N53" i="22"/>
  <c r="M53" i="22"/>
  <c r="J53" i="22"/>
  <c r="K53" i="22"/>
  <c r="L53" i="22"/>
  <c r="N55" i="22"/>
  <c r="M55" i="22"/>
  <c r="J55" i="22"/>
  <c r="I63" i="22"/>
  <c r="K55" i="22"/>
  <c r="L55" i="22"/>
  <c r="N57" i="22"/>
  <c r="M57" i="22"/>
  <c r="J57" i="22"/>
  <c r="L57" i="22"/>
  <c r="K57" i="22"/>
  <c r="N59" i="22"/>
  <c r="M59" i="22"/>
  <c r="J59" i="22"/>
  <c r="L59" i="22"/>
  <c r="K59" i="22"/>
  <c r="N61" i="22"/>
  <c r="M61" i="22"/>
  <c r="J61" i="22"/>
  <c r="K61" i="22"/>
  <c r="L61" i="22"/>
  <c r="N66" i="22"/>
  <c r="M66" i="22"/>
  <c r="J66" i="22"/>
  <c r="L66" i="22"/>
  <c r="K66" i="22"/>
  <c r="N68" i="22"/>
  <c r="M68" i="22"/>
  <c r="J68" i="22"/>
  <c r="L68" i="22"/>
  <c r="K68" i="22"/>
  <c r="E77" i="22"/>
  <c r="N70" i="22"/>
  <c r="M70" i="22"/>
  <c r="J70" i="22"/>
  <c r="K70" i="22"/>
  <c r="L70" i="22"/>
  <c r="N72" i="22"/>
  <c r="M72" i="22"/>
  <c r="J72" i="22"/>
  <c r="K72" i="22"/>
  <c r="L72" i="22"/>
  <c r="N74" i="22"/>
  <c r="M74" i="22"/>
  <c r="J74" i="22"/>
  <c r="L74" i="22"/>
  <c r="K74" i="22"/>
  <c r="N76" i="22"/>
  <c r="M76" i="22"/>
  <c r="J76" i="22"/>
  <c r="L76" i="22"/>
  <c r="K76" i="22"/>
  <c r="N79" i="22"/>
  <c r="M79" i="22"/>
  <c r="J79" i="22"/>
  <c r="K79" i="22"/>
  <c r="L79" i="22"/>
  <c r="N81" i="22"/>
  <c r="M81" i="22"/>
  <c r="J81" i="22"/>
  <c r="K81" i="22"/>
  <c r="L81" i="22"/>
  <c r="N83" i="22"/>
  <c r="M83" i="22"/>
  <c r="J83" i="22"/>
  <c r="I91" i="22"/>
  <c r="L83" i="22"/>
  <c r="K83" i="22"/>
  <c r="N85" i="22"/>
  <c r="M85" i="22"/>
  <c r="J85" i="22"/>
  <c r="L85" i="22"/>
  <c r="K85" i="22"/>
  <c r="N87" i="22"/>
  <c r="M87" i="22"/>
  <c r="J87" i="22"/>
  <c r="K87" i="22"/>
  <c r="L87" i="22"/>
  <c r="N89" i="22"/>
  <c r="M89" i="22"/>
  <c r="J89" i="22"/>
  <c r="K89" i="22"/>
  <c r="L89" i="22"/>
  <c r="N94" i="22"/>
  <c r="M94" i="22"/>
  <c r="J94" i="22"/>
  <c r="L94" i="22"/>
  <c r="K94" i="22"/>
  <c r="N96" i="22"/>
  <c r="M96" i="22"/>
  <c r="J96" i="22"/>
  <c r="K96" i="22"/>
  <c r="L96" i="22"/>
  <c r="E105" i="22"/>
  <c r="N98" i="22"/>
  <c r="M98" i="22"/>
  <c r="J98" i="22"/>
  <c r="K98" i="22"/>
  <c r="L98" i="22"/>
  <c r="N100" i="22"/>
  <c r="M100" i="22"/>
  <c r="J100" i="22"/>
  <c r="L100" i="22"/>
  <c r="K100" i="22"/>
  <c r="N102" i="22"/>
  <c r="M102" i="22"/>
  <c r="J102" i="22"/>
  <c r="L102" i="22"/>
  <c r="K102" i="22"/>
  <c r="N104" i="22"/>
  <c r="M104" i="22"/>
  <c r="J104" i="22"/>
  <c r="K104" i="22"/>
  <c r="L104" i="22"/>
  <c r="N107" i="22"/>
  <c r="M107" i="22"/>
  <c r="J107" i="22"/>
  <c r="K107" i="22"/>
  <c r="L107" i="22"/>
  <c r="N109" i="22"/>
  <c r="M109" i="22"/>
  <c r="J109" i="22"/>
  <c r="L109" i="22"/>
  <c r="K109" i="22"/>
  <c r="N111" i="22"/>
  <c r="M111" i="22"/>
  <c r="J111" i="22"/>
  <c r="I119" i="22"/>
  <c r="L111" i="22"/>
  <c r="K111" i="22"/>
  <c r="N113" i="22"/>
  <c r="M113" i="22"/>
  <c r="J113" i="22"/>
  <c r="K113" i="22"/>
  <c r="L113" i="22"/>
  <c r="N115" i="22"/>
  <c r="M115" i="22"/>
  <c r="J115" i="22"/>
  <c r="K115" i="22"/>
  <c r="L115" i="22"/>
  <c r="N117" i="22"/>
  <c r="M117" i="22"/>
  <c r="J117" i="22"/>
  <c r="L117" i="22"/>
  <c r="K117" i="22"/>
  <c r="N122" i="22"/>
  <c r="M122" i="22"/>
  <c r="J122" i="22"/>
  <c r="K122" i="22"/>
  <c r="L122" i="22"/>
  <c r="N124" i="22"/>
  <c r="M124" i="22"/>
  <c r="J124" i="22"/>
  <c r="K124" i="22"/>
  <c r="L124" i="22"/>
  <c r="E133" i="22"/>
  <c r="N126" i="22"/>
  <c r="M126" i="22"/>
  <c r="J126" i="22"/>
  <c r="L126" i="22"/>
  <c r="K126" i="22"/>
  <c r="N128" i="22"/>
  <c r="M128" i="22"/>
  <c r="J128" i="22"/>
  <c r="L128" i="22"/>
  <c r="K128" i="22"/>
  <c r="N130" i="22"/>
  <c r="M130" i="22"/>
  <c r="J130" i="22"/>
  <c r="K130" i="22"/>
  <c r="L130" i="22"/>
  <c r="N132" i="22"/>
  <c r="M132" i="22"/>
  <c r="J132" i="22"/>
  <c r="K132" i="22"/>
  <c r="L132" i="22"/>
  <c r="D147" i="22"/>
  <c r="H161" i="22"/>
  <c r="N9" i="24"/>
  <c r="O9" i="24"/>
  <c r="J15" i="24"/>
  <c r="L19" i="24"/>
  <c r="L40" i="24"/>
  <c r="J104" i="24"/>
  <c r="J121" i="24"/>
  <c r="O169" i="24"/>
  <c r="N169" i="24"/>
  <c r="F192" i="24"/>
  <c r="O188" i="24"/>
  <c r="N188" i="24"/>
  <c r="F196" i="24"/>
  <c r="F213" i="24"/>
  <c r="L215" i="24"/>
  <c r="F232" i="24"/>
  <c r="L234" i="24"/>
  <c r="L255" i="24"/>
  <c r="O10" i="25"/>
  <c r="N10" i="25"/>
  <c r="D48" i="26"/>
  <c r="J81" i="21"/>
  <c r="I81" i="21"/>
  <c r="H81" i="21"/>
  <c r="J82" i="21"/>
  <c r="I82" i="21"/>
  <c r="H82" i="21"/>
  <c r="J83" i="21"/>
  <c r="I83" i="21"/>
  <c r="H83" i="21"/>
  <c r="J84" i="21"/>
  <c r="G92" i="21"/>
  <c r="I84" i="21"/>
  <c r="H84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H96" i="21"/>
  <c r="I96" i="21"/>
  <c r="J97" i="21"/>
  <c r="I97" i="21"/>
  <c r="H97" i="21"/>
  <c r="J98" i="21"/>
  <c r="G106" i="21"/>
  <c r="I98" i="21"/>
  <c r="H98" i="21"/>
  <c r="J99" i="21"/>
  <c r="I99" i="21"/>
  <c r="H99" i="21"/>
  <c r="J100" i="21"/>
  <c r="I100" i="21"/>
  <c r="H100" i="21"/>
  <c r="J101" i="21"/>
  <c r="I101" i="21"/>
  <c r="H101" i="21"/>
  <c r="J102" i="21"/>
  <c r="H102" i="21"/>
  <c r="I102" i="21"/>
  <c r="J103" i="21"/>
  <c r="I103" i="21"/>
  <c r="H103" i="21"/>
  <c r="J104" i="21"/>
  <c r="H104" i="21"/>
  <c r="I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H111" i="21"/>
  <c r="I111" i="21"/>
  <c r="J112" i="21"/>
  <c r="G120" i="21"/>
  <c r="I112" i="21"/>
  <c r="H112" i="21"/>
  <c r="J113" i="21"/>
  <c r="H113" i="21"/>
  <c r="I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H119" i="21"/>
  <c r="I119" i="21"/>
  <c r="J122" i="21"/>
  <c r="H122" i="21"/>
  <c r="I122" i="21"/>
  <c r="J123" i="21"/>
  <c r="I123" i="21"/>
  <c r="H123" i="21"/>
  <c r="J124" i="21"/>
  <c r="I124" i="21"/>
  <c r="H124" i="21"/>
  <c r="J125" i="21"/>
  <c r="I125" i="21"/>
  <c r="H125" i="21"/>
  <c r="J126" i="21"/>
  <c r="G134" i="21"/>
  <c r="I126" i="21"/>
  <c r="H126" i="21"/>
  <c r="J127" i="21"/>
  <c r="I127" i="21"/>
  <c r="H127" i="21"/>
  <c r="J128" i="21"/>
  <c r="H128" i="21"/>
  <c r="I128" i="21"/>
  <c r="J129" i="21"/>
  <c r="I129" i="21"/>
  <c r="H129" i="21"/>
  <c r="J130" i="21"/>
  <c r="H130" i="21"/>
  <c r="I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H137" i="21"/>
  <c r="I137" i="21"/>
  <c r="J138" i="21"/>
  <c r="I138" i="21"/>
  <c r="H138" i="21"/>
  <c r="J139" i="21"/>
  <c r="H139" i="21"/>
  <c r="I139" i="21"/>
  <c r="J140" i="21"/>
  <c r="G148" i="21"/>
  <c r="H140" i="21"/>
  <c r="I140" i="21"/>
  <c r="J141" i="21"/>
  <c r="I141" i="21"/>
  <c r="H141" i="21"/>
  <c r="J142" i="21"/>
  <c r="I142" i="21"/>
  <c r="H142" i="21"/>
  <c r="J143" i="21"/>
  <c r="H143" i="21"/>
  <c r="I143" i="21"/>
  <c r="J144" i="21"/>
  <c r="H144" i="21"/>
  <c r="I144" i="21"/>
  <c r="J145" i="21"/>
  <c r="I145" i="21"/>
  <c r="H145" i="21"/>
  <c r="J146" i="21"/>
  <c r="I146" i="21"/>
  <c r="H146" i="21"/>
  <c r="J147" i="21"/>
  <c r="H147" i="21"/>
  <c r="I147" i="21"/>
  <c r="J150" i="21"/>
  <c r="I150" i="21"/>
  <c r="H150" i="21"/>
  <c r="J151" i="21"/>
  <c r="I151" i="21"/>
  <c r="H151" i="21"/>
  <c r="J152" i="21"/>
  <c r="H152" i="21"/>
  <c r="I152" i="21"/>
  <c r="J153" i="21"/>
  <c r="H153" i="21"/>
  <c r="I153" i="21"/>
  <c r="J154" i="21"/>
  <c r="G162" i="21"/>
  <c r="I154" i="21"/>
  <c r="H154" i="21"/>
  <c r="J155" i="21"/>
  <c r="I155" i="21"/>
  <c r="H155" i="21"/>
  <c r="J156" i="21"/>
  <c r="H156" i="21"/>
  <c r="I156" i="21"/>
  <c r="J157" i="21"/>
  <c r="H157" i="21"/>
  <c r="I157" i="21"/>
  <c r="J158" i="21"/>
  <c r="I158" i="21"/>
  <c r="H158" i="21"/>
  <c r="J159" i="21"/>
  <c r="I159" i="21"/>
  <c r="H159" i="21"/>
  <c r="J160" i="21"/>
  <c r="H160" i="21"/>
  <c r="I160" i="21"/>
  <c r="J161" i="21"/>
  <c r="H161" i="21"/>
  <c r="I161" i="21"/>
  <c r="N13" i="22"/>
  <c r="M13" i="22"/>
  <c r="L13" i="22"/>
  <c r="I21" i="22"/>
  <c r="J13" i="22"/>
  <c r="K13" i="22"/>
  <c r="F49" i="22"/>
  <c r="F77" i="22"/>
  <c r="F105" i="22"/>
  <c r="F133" i="22"/>
  <c r="M136" i="22"/>
  <c r="J136" i="22"/>
  <c r="N136" i="22"/>
  <c r="K136" i="22"/>
  <c r="L136" i="22"/>
  <c r="E147" i="22"/>
  <c r="M144" i="22"/>
  <c r="J144" i="22"/>
  <c r="N144" i="22"/>
  <c r="K144" i="22"/>
  <c r="L144" i="22"/>
  <c r="M153" i="22"/>
  <c r="J153" i="22"/>
  <c r="N153" i="22"/>
  <c r="I161" i="22"/>
  <c r="L153" i="22"/>
  <c r="K153" i="22"/>
  <c r="L10" i="24"/>
  <c r="J11" i="24"/>
  <c r="O14" i="24"/>
  <c r="N14" i="24"/>
  <c r="J20" i="24"/>
  <c r="L37" i="24"/>
  <c r="J42" i="24"/>
  <c r="O53" i="24"/>
  <c r="F57" i="24"/>
  <c r="L97" i="24"/>
  <c r="J107" i="24"/>
  <c r="J126" i="24"/>
  <c r="J143" i="24"/>
  <c r="O191" i="24"/>
  <c r="N191" i="24"/>
  <c r="F214" i="24"/>
  <c r="O210" i="24"/>
  <c r="N210" i="24"/>
  <c r="F218" i="24"/>
  <c r="F235" i="24"/>
  <c r="L237" i="24"/>
  <c r="F258" i="24"/>
  <c r="L260" i="24"/>
  <c r="L43" i="25"/>
  <c r="L82" i="25"/>
  <c r="J170" i="24"/>
  <c r="J187" i="24"/>
  <c r="O235" i="24"/>
  <c r="N235" i="24"/>
  <c r="F262" i="24"/>
  <c r="O258" i="24"/>
  <c r="N258" i="24"/>
  <c r="L12" i="25"/>
  <c r="J18" i="25"/>
  <c r="H59" i="25"/>
  <c r="F20" i="26"/>
  <c r="M145" i="26"/>
  <c r="L145" i="26"/>
  <c r="K145" i="26"/>
  <c r="J145" i="26"/>
  <c r="I145" i="26"/>
  <c r="L10" i="22"/>
  <c r="K10" i="22"/>
  <c r="J10" i="22"/>
  <c r="N10" i="22"/>
  <c r="M10" i="22"/>
  <c r="D21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E35" i="22"/>
  <c r="L28" i="22"/>
  <c r="K28" i="22"/>
  <c r="J28" i="22"/>
  <c r="N28" i="22"/>
  <c r="M28" i="22"/>
  <c r="L30" i="22"/>
  <c r="K30" i="22"/>
  <c r="J30" i="22"/>
  <c r="N30" i="22"/>
  <c r="M30" i="22"/>
  <c r="L32" i="22"/>
  <c r="K32" i="22"/>
  <c r="J32" i="22"/>
  <c r="N32" i="22"/>
  <c r="M32" i="22"/>
  <c r="L34" i="22"/>
  <c r="K34" i="22"/>
  <c r="J34" i="22"/>
  <c r="N34" i="22"/>
  <c r="M34" i="22"/>
  <c r="L37" i="22"/>
  <c r="K37" i="22"/>
  <c r="J37" i="22"/>
  <c r="N37" i="22"/>
  <c r="M37" i="22"/>
  <c r="L39" i="22"/>
  <c r="K39" i="22"/>
  <c r="J39" i="22"/>
  <c r="N39" i="22"/>
  <c r="M39" i="22"/>
  <c r="L41" i="22"/>
  <c r="K41" i="22"/>
  <c r="J41" i="22"/>
  <c r="I49" i="22"/>
  <c r="N41" i="22"/>
  <c r="M41" i="22"/>
  <c r="L43" i="22"/>
  <c r="K43" i="22"/>
  <c r="J43" i="22"/>
  <c r="N43" i="22"/>
  <c r="M43" i="22"/>
  <c r="L45" i="22"/>
  <c r="K45" i="22"/>
  <c r="J45" i="22"/>
  <c r="N45" i="22"/>
  <c r="M45" i="22"/>
  <c r="L47" i="22"/>
  <c r="K47" i="22"/>
  <c r="J47" i="22"/>
  <c r="N47" i="22"/>
  <c r="M47" i="22"/>
  <c r="L52" i="22"/>
  <c r="K52" i="22"/>
  <c r="J52" i="22"/>
  <c r="N52" i="22"/>
  <c r="M52" i="22"/>
  <c r="L54" i="22"/>
  <c r="K54" i="22"/>
  <c r="J54" i="22"/>
  <c r="N54" i="22"/>
  <c r="M54" i="22"/>
  <c r="E63" i="22"/>
  <c r="L56" i="22"/>
  <c r="K56" i="22"/>
  <c r="J56" i="22"/>
  <c r="N56" i="22"/>
  <c r="M56" i="22"/>
  <c r="L58" i="22"/>
  <c r="K58" i="22"/>
  <c r="J58" i="22"/>
  <c r="N58" i="22"/>
  <c r="M58" i="22"/>
  <c r="L60" i="22"/>
  <c r="K60" i="22"/>
  <c r="J60" i="22"/>
  <c r="N60" i="22"/>
  <c r="M60" i="22"/>
  <c r="L62" i="22"/>
  <c r="K62" i="22"/>
  <c r="J62" i="22"/>
  <c r="N62" i="22"/>
  <c r="M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E91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E119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L121" i="22"/>
  <c r="K121" i="22"/>
  <c r="J121" i="22"/>
  <c r="N121" i="22"/>
  <c r="M121" i="22"/>
  <c r="L123" i="22"/>
  <c r="K123" i="22"/>
  <c r="J123" i="22"/>
  <c r="N123" i="22"/>
  <c r="M123" i="22"/>
  <c r="L125" i="22"/>
  <c r="K125" i="22"/>
  <c r="J125" i="22"/>
  <c r="I133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L131" i="22"/>
  <c r="K131" i="22"/>
  <c r="J131" i="22"/>
  <c r="N131" i="22"/>
  <c r="M131" i="22"/>
  <c r="C161" i="22"/>
  <c r="H9" i="24"/>
  <c r="O11" i="24"/>
  <c r="N11" i="24"/>
  <c r="L12" i="24"/>
  <c r="J13" i="24"/>
  <c r="L21" i="24"/>
  <c r="J34" i="24"/>
  <c r="O57" i="24"/>
  <c r="F85" i="24"/>
  <c r="F84" i="24"/>
  <c r="F104" i="24"/>
  <c r="O100" i="24"/>
  <c r="N100" i="24"/>
  <c r="F108" i="24"/>
  <c r="F125" i="24"/>
  <c r="L127" i="24"/>
  <c r="F144" i="24"/>
  <c r="L146" i="24"/>
  <c r="L163" i="24"/>
  <c r="J173" i="24"/>
  <c r="J192" i="24"/>
  <c r="J209" i="24"/>
  <c r="F9" i="25"/>
  <c r="L85" i="25"/>
  <c r="M56" i="26"/>
  <c r="L56" i="26"/>
  <c r="K56" i="26"/>
  <c r="J56" i="26"/>
  <c r="I56" i="26"/>
  <c r="C92" i="21"/>
  <c r="C106" i="21"/>
  <c r="C120" i="21"/>
  <c r="C134" i="21"/>
  <c r="C148" i="21"/>
  <c r="C162" i="21"/>
  <c r="K9" i="22"/>
  <c r="J9" i="22"/>
  <c r="M9" i="22"/>
  <c r="L9" i="22"/>
  <c r="N9" i="22"/>
  <c r="E21" i="22"/>
  <c r="K17" i="22"/>
  <c r="J17" i="22"/>
  <c r="M17" i="22"/>
  <c r="L17" i="22"/>
  <c r="N17" i="22"/>
  <c r="F35" i="22"/>
  <c r="F63" i="22"/>
  <c r="F91" i="22"/>
  <c r="F119" i="22"/>
  <c r="M140" i="22"/>
  <c r="J140" i="22"/>
  <c r="L140" i="22"/>
  <c r="K140" i="22"/>
  <c r="N140" i="22"/>
  <c r="M149" i="22"/>
  <c r="J149" i="22"/>
  <c r="L149" i="22"/>
  <c r="K149" i="22"/>
  <c r="N149" i="22"/>
  <c r="D161" i="22"/>
  <c r="M157" i="22"/>
  <c r="J157" i="22"/>
  <c r="L157" i="22"/>
  <c r="K157" i="22"/>
  <c r="N157" i="22"/>
  <c r="H14" i="24"/>
  <c r="L17" i="24"/>
  <c r="J18" i="24"/>
  <c r="L32" i="24"/>
  <c r="J33" i="24"/>
  <c r="O35" i="24"/>
  <c r="N35" i="24"/>
  <c r="H83" i="24"/>
  <c r="H79" i="24"/>
  <c r="O81" i="24"/>
  <c r="O103" i="24"/>
  <c r="N103" i="24"/>
  <c r="F126" i="24"/>
  <c r="O122" i="24"/>
  <c r="N122" i="24"/>
  <c r="F130" i="24"/>
  <c r="F147" i="24"/>
  <c r="L149" i="24"/>
  <c r="F166" i="24"/>
  <c r="L168" i="24"/>
  <c r="L185" i="24"/>
  <c r="J195" i="24"/>
  <c r="J214" i="24"/>
  <c r="J231" i="24"/>
  <c r="O9" i="25"/>
  <c r="N9" i="25"/>
  <c r="H40" i="25"/>
  <c r="J106" i="25"/>
  <c r="D106" i="21"/>
  <c r="D120" i="21"/>
  <c r="D134" i="21"/>
  <c r="D148" i="21"/>
  <c r="D162" i="21"/>
  <c r="F21" i="22"/>
  <c r="J16" i="22"/>
  <c r="L16" i="22"/>
  <c r="K16" i="22"/>
  <c r="N16" i="22"/>
  <c r="M16" i="22"/>
  <c r="G35" i="22"/>
  <c r="C49" i="22"/>
  <c r="G63" i="22"/>
  <c r="C77" i="22"/>
  <c r="G91" i="22"/>
  <c r="C105" i="22"/>
  <c r="G119" i="22"/>
  <c r="C133" i="22"/>
  <c r="F161" i="22"/>
  <c r="L13" i="24"/>
  <c r="J14" i="24"/>
  <c r="H15" i="24"/>
  <c r="N34" i="24"/>
  <c r="O34" i="24"/>
  <c r="J38" i="24"/>
  <c r="F53" i="24"/>
  <c r="O54" i="24"/>
  <c r="F65" i="24"/>
  <c r="H82" i="24"/>
  <c r="O125" i="24"/>
  <c r="N125" i="24"/>
  <c r="F148" i="24"/>
  <c r="O144" i="24"/>
  <c r="N144" i="24"/>
  <c r="F152" i="24"/>
  <c r="F169" i="24"/>
  <c r="L171" i="24"/>
  <c r="F188" i="24"/>
  <c r="L190" i="24"/>
  <c r="L207" i="24"/>
  <c r="J217" i="24"/>
  <c r="J236" i="24"/>
  <c r="J257" i="24"/>
  <c r="H20" i="25"/>
  <c r="H35" i="25"/>
  <c r="H62" i="25"/>
  <c r="E92" i="21"/>
  <c r="E106" i="21"/>
  <c r="E120" i="21"/>
  <c r="E134" i="21"/>
  <c r="E148" i="21"/>
  <c r="E162" i="21"/>
  <c r="G21" i="22"/>
  <c r="N15" i="22"/>
  <c r="K15" i="22"/>
  <c r="J15" i="22"/>
  <c r="M15" i="22"/>
  <c r="L15" i="22"/>
  <c r="H35" i="22"/>
  <c r="D49" i="22"/>
  <c r="H63" i="22"/>
  <c r="D77" i="22"/>
  <c r="H91" i="22"/>
  <c r="D105" i="22"/>
  <c r="H119" i="22"/>
  <c r="D133" i="22"/>
  <c r="N135" i="22"/>
  <c r="K135" i="22"/>
  <c r="J135" i="22"/>
  <c r="M135" i="22"/>
  <c r="L135" i="22"/>
  <c r="C147" i="22"/>
  <c r="M142" i="22"/>
  <c r="J142" i="22"/>
  <c r="L142" i="22"/>
  <c r="K142" i="22"/>
  <c r="N142" i="22"/>
  <c r="M151" i="22"/>
  <c r="J151" i="22"/>
  <c r="L151" i="22"/>
  <c r="K151" i="22"/>
  <c r="N151" i="22"/>
  <c r="G161" i="22"/>
  <c r="M159" i="22"/>
  <c r="J159" i="22"/>
  <c r="L159" i="22"/>
  <c r="K159" i="22"/>
  <c r="N159" i="22"/>
  <c r="L9" i="24"/>
  <c r="J10" i="24"/>
  <c r="L18" i="24"/>
  <c r="J19" i="24"/>
  <c r="O58" i="24"/>
  <c r="J99" i="24"/>
  <c r="O147" i="24"/>
  <c r="N147" i="24"/>
  <c r="F170" i="24"/>
  <c r="O166" i="24"/>
  <c r="N166" i="24"/>
  <c r="F174" i="24"/>
  <c r="F191" i="24"/>
  <c r="L193" i="24"/>
  <c r="F210" i="24"/>
  <c r="L212" i="24"/>
  <c r="L229" i="24"/>
  <c r="J262" i="24"/>
  <c r="L10" i="25"/>
  <c r="F15" i="25"/>
  <c r="L38" i="24"/>
  <c r="J40" i="24"/>
  <c r="H53" i="24"/>
  <c r="N55" i="24"/>
  <c r="O55" i="24"/>
  <c r="J78" i="24"/>
  <c r="F82" i="24"/>
  <c r="J97" i="24"/>
  <c r="N101" i="24"/>
  <c r="O101" i="24"/>
  <c r="L103" i="24"/>
  <c r="J105" i="24"/>
  <c r="J119" i="24"/>
  <c r="N123" i="24"/>
  <c r="O123" i="24"/>
  <c r="L125" i="24"/>
  <c r="J127" i="24"/>
  <c r="J141" i="24"/>
  <c r="N145" i="24"/>
  <c r="O145" i="24"/>
  <c r="L147" i="24"/>
  <c r="J149" i="24"/>
  <c r="J163" i="24"/>
  <c r="N167" i="24"/>
  <c r="O167" i="24"/>
  <c r="L169" i="24"/>
  <c r="J171" i="24"/>
  <c r="J185" i="24"/>
  <c r="N189" i="24"/>
  <c r="O189" i="24"/>
  <c r="L191" i="24"/>
  <c r="J193" i="24"/>
  <c r="J207" i="24"/>
  <c r="N211" i="24"/>
  <c r="O211" i="24"/>
  <c r="L213" i="24"/>
  <c r="J215" i="24"/>
  <c r="J229" i="24"/>
  <c r="N233" i="24"/>
  <c r="O233" i="24"/>
  <c r="L235" i="24"/>
  <c r="J237" i="24"/>
  <c r="J255" i="24"/>
  <c r="L9" i="25"/>
  <c r="H12" i="25"/>
  <c r="N14" i="25"/>
  <c r="O14" i="25"/>
  <c r="F18" i="25"/>
  <c r="H21" i="25"/>
  <c r="L31" i="25"/>
  <c r="J41" i="25"/>
  <c r="L54" i="25"/>
  <c r="L63" i="25"/>
  <c r="J84" i="25"/>
  <c r="J98" i="25"/>
  <c r="H108" i="25"/>
  <c r="L14" i="26"/>
  <c r="K14" i="26"/>
  <c r="J14" i="26"/>
  <c r="I14" i="26"/>
  <c r="M14" i="26"/>
  <c r="M36" i="26"/>
  <c r="L36" i="26"/>
  <c r="K36" i="26"/>
  <c r="J36" i="26"/>
  <c r="I36" i="26"/>
  <c r="O33" i="24"/>
  <c r="N33" i="24"/>
  <c r="L35" i="24"/>
  <c r="J37" i="24"/>
  <c r="L43" i="24"/>
  <c r="O98" i="24"/>
  <c r="N98" i="24"/>
  <c r="L100" i="24"/>
  <c r="J102" i="24"/>
  <c r="H104" i="24"/>
  <c r="L108" i="24"/>
  <c r="H126" i="24"/>
  <c r="H148" i="24"/>
  <c r="H170" i="24"/>
  <c r="H192" i="24"/>
  <c r="H214" i="24"/>
  <c r="H236" i="24"/>
  <c r="H262" i="24"/>
  <c r="J10" i="25"/>
  <c r="J11" i="25"/>
  <c r="J12" i="25"/>
  <c r="L16" i="25"/>
  <c r="L105" i="25"/>
  <c r="J33" i="25"/>
  <c r="L36" i="25"/>
  <c r="H43" i="25"/>
  <c r="L77" i="25"/>
  <c r="J87" i="25"/>
  <c r="J103" i="25"/>
  <c r="E20" i="26"/>
  <c r="G62" i="26"/>
  <c r="F147" i="22"/>
  <c r="J9" i="24"/>
  <c r="O13" i="24"/>
  <c r="N13" i="24"/>
  <c r="L15" i="24"/>
  <c r="J17" i="24"/>
  <c r="N32" i="24"/>
  <c r="O32" i="24"/>
  <c r="L34" i="24"/>
  <c r="J36" i="24"/>
  <c r="L42" i="24"/>
  <c r="O97" i="24"/>
  <c r="N97" i="24"/>
  <c r="L99" i="24"/>
  <c r="J101" i="24"/>
  <c r="H103" i="24"/>
  <c r="L107" i="24"/>
  <c r="J109" i="24"/>
  <c r="F14" i="25"/>
  <c r="L20" i="25"/>
  <c r="H32" i="25"/>
  <c r="L35" i="25"/>
  <c r="J57" i="25"/>
  <c r="H78" i="25"/>
  <c r="L104" i="25"/>
  <c r="E48" i="26"/>
  <c r="M65" i="26"/>
  <c r="L65" i="26"/>
  <c r="K65" i="26"/>
  <c r="J65" i="26"/>
  <c r="I65" i="26"/>
  <c r="M111" i="26"/>
  <c r="L111" i="26"/>
  <c r="K111" i="26"/>
  <c r="J111" i="26"/>
  <c r="I111" i="26"/>
  <c r="D132" i="26"/>
  <c r="O37" i="24"/>
  <c r="N37" i="24"/>
  <c r="L39" i="24"/>
  <c r="J41" i="24"/>
  <c r="O56" i="24"/>
  <c r="F75" i="24"/>
  <c r="F83" i="24"/>
  <c r="J98" i="24"/>
  <c r="H100" i="24"/>
  <c r="O102" i="24"/>
  <c r="N102" i="24"/>
  <c r="L104" i="24"/>
  <c r="J106" i="24"/>
  <c r="H108" i="24"/>
  <c r="J120" i="24"/>
  <c r="H122" i="24"/>
  <c r="O124" i="24"/>
  <c r="N124" i="24"/>
  <c r="L126" i="24"/>
  <c r="J128" i="24"/>
  <c r="H130" i="24"/>
  <c r="J142" i="24"/>
  <c r="H144" i="24"/>
  <c r="O146" i="24"/>
  <c r="N146" i="24"/>
  <c r="L148" i="24"/>
  <c r="J150" i="24"/>
  <c r="H152" i="24"/>
  <c r="J164" i="24"/>
  <c r="H166" i="24"/>
  <c r="O168" i="24"/>
  <c r="N168" i="24"/>
  <c r="L170" i="24"/>
  <c r="J172" i="24"/>
  <c r="H174" i="24"/>
  <c r="J186" i="24"/>
  <c r="H188" i="24"/>
  <c r="O190" i="24"/>
  <c r="N190" i="24"/>
  <c r="L192" i="24"/>
  <c r="J194" i="24"/>
  <c r="H196" i="24"/>
  <c r="J208" i="24"/>
  <c r="H210" i="24"/>
  <c r="O212" i="24"/>
  <c r="N212" i="24"/>
  <c r="L214" i="24"/>
  <c r="J216" i="24"/>
  <c r="H218" i="24"/>
  <c r="J230" i="24"/>
  <c r="H232" i="24"/>
  <c r="O234" i="24"/>
  <c r="N234" i="24"/>
  <c r="L236" i="24"/>
  <c r="J238" i="24"/>
  <c r="H240" i="24"/>
  <c r="J256" i="24"/>
  <c r="H258" i="24"/>
  <c r="O260" i="24"/>
  <c r="N260" i="24"/>
  <c r="L262" i="24"/>
  <c r="F10" i="25"/>
  <c r="H14" i="25"/>
  <c r="O15" i="25"/>
  <c r="N15" i="25"/>
  <c r="J37" i="25"/>
  <c r="L55" i="25"/>
  <c r="J60" i="25"/>
  <c r="H81" i="25"/>
  <c r="H97" i="25"/>
  <c r="L109" i="25"/>
  <c r="M19" i="26"/>
  <c r="L19" i="26"/>
  <c r="K19" i="26"/>
  <c r="J19" i="26"/>
  <c r="I19" i="26"/>
  <c r="F34" i="26"/>
  <c r="M139" i="26"/>
  <c r="L139" i="26"/>
  <c r="K139" i="26"/>
  <c r="I139" i="26"/>
  <c r="J139" i="26"/>
  <c r="D160" i="26"/>
  <c r="N99" i="24"/>
  <c r="O99" i="24"/>
  <c r="L101" i="24"/>
  <c r="J103" i="24"/>
  <c r="L109" i="24"/>
  <c r="J9" i="25"/>
  <c r="J14" i="25"/>
  <c r="L17" i="25"/>
  <c r="H39" i="25"/>
  <c r="H54" i="25"/>
  <c r="J65" i="25"/>
  <c r="J76" i="25"/>
  <c r="H86" i="25"/>
  <c r="H100" i="25"/>
  <c r="L23" i="26"/>
  <c r="K23" i="26"/>
  <c r="J23" i="26"/>
  <c r="I23" i="26"/>
  <c r="M23" i="26"/>
  <c r="F160" i="26"/>
  <c r="N137" i="22"/>
  <c r="M137" i="22"/>
  <c r="L137" i="22"/>
  <c r="J137" i="22"/>
  <c r="K137" i="22"/>
  <c r="I147" i="22"/>
  <c r="N139" i="22"/>
  <c r="M139" i="22"/>
  <c r="L139" i="22"/>
  <c r="K139" i="22"/>
  <c r="J139" i="22"/>
  <c r="N141" i="22"/>
  <c r="K141" i="22"/>
  <c r="J141" i="22"/>
  <c r="M141" i="22"/>
  <c r="L141" i="22"/>
  <c r="N143" i="22"/>
  <c r="K143" i="22"/>
  <c r="J143" i="22"/>
  <c r="L143" i="22"/>
  <c r="M143" i="22"/>
  <c r="N145" i="22"/>
  <c r="M145" i="22"/>
  <c r="L145" i="22"/>
  <c r="K145" i="22"/>
  <c r="J145" i="22"/>
  <c r="N150" i="22"/>
  <c r="K150" i="22"/>
  <c r="J150" i="22"/>
  <c r="M150" i="22"/>
  <c r="L150" i="22"/>
  <c r="N152" i="22"/>
  <c r="K152" i="22"/>
  <c r="J152" i="22"/>
  <c r="L152" i="22"/>
  <c r="M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K158" i="22"/>
  <c r="J158" i="22"/>
  <c r="M158" i="22"/>
  <c r="L158" i="22"/>
  <c r="N160" i="22"/>
  <c r="K160" i="22"/>
  <c r="J160" i="22"/>
  <c r="M160" i="22"/>
  <c r="L160" i="22"/>
  <c r="O12" i="24"/>
  <c r="N12" i="24"/>
  <c r="L14" i="24"/>
  <c r="J16" i="24"/>
  <c r="H18" i="24"/>
  <c r="O31" i="24"/>
  <c r="N31" i="24"/>
  <c r="L33" i="24"/>
  <c r="J35" i="24"/>
  <c r="L41" i="24"/>
  <c r="J43" i="24"/>
  <c r="L98" i="24"/>
  <c r="J100" i="24"/>
  <c r="L106" i="24"/>
  <c r="J108" i="24"/>
  <c r="H10" i="25"/>
  <c r="F12" i="25"/>
  <c r="H13" i="25"/>
  <c r="H16" i="25"/>
  <c r="J19" i="25"/>
  <c r="H31" i="25"/>
  <c r="L39" i="25"/>
  <c r="L58" i="25"/>
  <c r="J79" i="25"/>
  <c r="H105" i="25"/>
  <c r="M11" i="26"/>
  <c r="L11" i="26"/>
  <c r="K11" i="26"/>
  <c r="J11" i="26"/>
  <c r="I11" i="26"/>
  <c r="M13" i="27"/>
  <c r="L13" i="27"/>
  <c r="K13" i="27"/>
  <c r="J13" i="27"/>
  <c r="I13" i="27"/>
  <c r="D34" i="27"/>
  <c r="F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J85" i="25"/>
  <c r="H87" i="25"/>
  <c r="H98" i="25"/>
  <c r="J104" i="25"/>
  <c r="H106" i="25"/>
  <c r="C20" i="26"/>
  <c r="M13" i="26"/>
  <c r="L13" i="26"/>
  <c r="I13" i="26"/>
  <c r="K13" i="26"/>
  <c r="J13" i="26"/>
  <c r="M22" i="26"/>
  <c r="L22" i="26"/>
  <c r="I22" i="26"/>
  <c r="K22" i="26"/>
  <c r="J22" i="26"/>
  <c r="D34" i="26"/>
  <c r="M39" i="26"/>
  <c r="L39" i="26"/>
  <c r="K39" i="26"/>
  <c r="J39" i="26"/>
  <c r="I39" i="26"/>
  <c r="E62" i="26"/>
  <c r="M68" i="26"/>
  <c r="L68" i="26"/>
  <c r="K68" i="26"/>
  <c r="J68" i="26"/>
  <c r="I68" i="26"/>
  <c r="H76" i="26"/>
  <c r="M79" i="26"/>
  <c r="L79" i="26"/>
  <c r="K79" i="26"/>
  <c r="I79" i="26"/>
  <c r="J79" i="26"/>
  <c r="G90" i="26"/>
  <c r="M113" i="26"/>
  <c r="L113" i="26"/>
  <c r="K113" i="26"/>
  <c r="I113" i="26"/>
  <c r="J113" i="26"/>
  <c r="M148" i="26"/>
  <c r="L148" i="26"/>
  <c r="K148" i="26"/>
  <c r="I148" i="26"/>
  <c r="J148" i="26"/>
  <c r="M22" i="27"/>
  <c r="L22" i="27"/>
  <c r="K22" i="27"/>
  <c r="J22" i="27"/>
  <c r="I22" i="27"/>
  <c r="H11" i="25"/>
  <c r="F13" i="25"/>
  <c r="O13" i="25"/>
  <c r="N13" i="25"/>
  <c r="L15" i="25"/>
  <c r="J17" i="25"/>
  <c r="H19" i="25"/>
  <c r="F21" i="25"/>
  <c r="J36" i="25"/>
  <c r="H38" i="25"/>
  <c r="J55" i="25"/>
  <c r="H57" i="25"/>
  <c r="J63" i="25"/>
  <c r="H65" i="25"/>
  <c r="H76" i="25"/>
  <c r="J82" i="25"/>
  <c r="H84" i="25"/>
  <c r="J101" i="25"/>
  <c r="H103" i="25"/>
  <c r="F105" i="25"/>
  <c r="J109" i="25"/>
  <c r="M8" i="26"/>
  <c r="L8" i="26"/>
  <c r="K8" i="26"/>
  <c r="I8" i="26"/>
  <c r="J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27" i="26"/>
  <c r="L27" i="26"/>
  <c r="K27" i="26"/>
  <c r="I27" i="26"/>
  <c r="J27" i="26"/>
  <c r="M47" i="26"/>
  <c r="L47" i="26"/>
  <c r="K47" i="26"/>
  <c r="J47" i="26"/>
  <c r="I47" i="26"/>
  <c r="F62" i="26"/>
  <c r="M85" i="26"/>
  <c r="L85" i="26"/>
  <c r="K85" i="26"/>
  <c r="J85" i="26"/>
  <c r="I85" i="26"/>
  <c r="M120" i="26"/>
  <c r="L120" i="26"/>
  <c r="K120" i="26"/>
  <c r="J120" i="26"/>
  <c r="I120" i="26"/>
  <c r="M154" i="26"/>
  <c r="L154" i="26"/>
  <c r="K154" i="26"/>
  <c r="J154" i="26"/>
  <c r="I154" i="26"/>
  <c r="N12" i="25"/>
  <c r="O12" i="25"/>
  <c r="L14" i="25"/>
  <c r="J16" i="25"/>
  <c r="H18" i="25"/>
  <c r="F20" i="25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K9" i="26"/>
  <c r="J9" i="26"/>
  <c r="I9" i="26"/>
  <c r="M9" i="26"/>
  <c r="L9" i="26"/>
  <c r="G20" i="26"/>
  <c r="K17" i="26"/>
  <c r="J17" i="26"/>
  <c r="I17" i="26"/>
  <c r="M17" i="26"/>
  <c r="L17" i="26"/>
  <c r="M33" i="26"/>
  <c r="L33" i="26"/>
  <c r="K33" i="26"/>
  <c r="J33" i="26"/>
  <c r="I33" i="26"/>
  <c r="F48" i="26"/>
  <c r="M44" i="26"/>
  <c r="L44" i="26"/>
  <c r="K44" i="26"/>
  <c r="J44" i="26"/>
  <c r="I44" i="26"/>
  <c r="M96" i="26"/>
  <c r="L96" i="26"/>
  <c r="K96" i="26"/>
  <c r="I96" i="26"/>
  <c r="J96" i="26"/>
  <c r="H104" i="26"/>
  <c r="M130" i="26"/>
  <c r="L130" i="26"/>
  <c r="K130" i="26"/>
  <c r="I130" i="26"/>
  <c r="J130" i="26"/>
  <c r="M43" i="27"/>
  <c r="L43" i="27"/>
  <c r="J43" i="27"/>
  <c r="K43" i="27"/>
  <c r="I43" i="27"/>
  <c r="F76" i="27"/>
  <c r="M130" i="27"/>
  <c r="L130" i="27"/>
  <c r="K130" i="27"/>
  <c r="J130" i="27"/>
  <c r="I130" i="27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H99" i="25"/>
  <c r="F101" i="25"/>
  <c r="J105" i="25"/>
  <c r="H107" i="25"/>
  <c r="F109" i="25"/>
  <c r="J12" i="26"/>
  <c r="I12" i="26"/>
  <c r="H20" i="26"/>
  <c r="L12" i="26"/>
  <c r="K12" i="26"/>
  <c r="M12" i="26"/>
  <c r="M42" i="26"/>
  <c r="L42" i="26"/>
  <c r="K42" i="26"/>
  <c r="J42" i="26"/>
  <c r="I42" i="26"/>
  <c r="M53" i="26"/>
  <c r="L53" i="26"/>
  <c r="K53" i="26"/>
  <c r="J53" i="26"/>
  <c r="I53" i="26"/>
  <c r="M102" i="26"/>
  <c r="L102" i="26"/>
  <c r="K102" i="26"/>
  <c r="J102" i="26"/>
  <c r="I102" i="26"/>
  <c r="M137" i="26"/>
  <c r="L137" i="26"/>
  <c r="K137" i="26"/>
  <c r="J137" i="26"/>
  <c r="I137" i="26"/>
  <c r="M24" i="27"/>
  <c r="L24" i="27"/>
  <c r="K24" i="27"/>
  <c r="I24" i="27"/>
  <c r="J24" i="27"/>
  <c r="K44" i="27"/>
  <c r="J44" i="27"/>
  <c r="I44" i="27"/>
  <c r="L44" i="27"/>
  <c r="M44" i="27"/>
  <c r="M70" i="27"/>
  <c r="L70" i="27"/>
  <c r="K70" i="27"/>
  <c r="J70" i="27"/>
  <c r="I70" i="27"/>
  <c r="J56" i="25"/>
  <c r="H58" i="25"/>
  <c r="L62" i="25"/>
  <c r="J64" i="25"/>
  <c r="J75" i="25"/>
  <c r="H77" i="25"/>
  <c r="J83" i="25"/>
  <c r="H85" i="25"/>
  <c r="J102" i="25"/>
  <c r="H104" i="25"/>
  <c r="I15" i="26"/>
  <c r="K15" i="26"/>
  <c r="J15" i="26"/>
  <c r="M15" i="26"/>
  <c r="L15" i="26"/>
  <c r="I24" i="26"/>
  <c r="K24" i="26"/>
  <c r="J24" i="26"/>
  <c r="L24" i="26"/>
  <c r="M24" i="26"/>
  <c r="M51" i="26"/>
  <c r="L51" i="26"/>
  <c r="K51" i="26"/>
  <c r="J51" i="26"/>
  <c r="I51" i="26"/>
  <c r="M61" i="26"/>
  <c r="L61" i="26"/>
  <c r="K61" i="26"/>
  <c r="I61" i="26"/>
  <c r="J61" i="26"/>
  <c r="F76" i="26"/>
  <c r="M87" i="26"/>
  <c r="L87" i="26"/>
  <c r="K87" i="26"/>
  <c r="I87" i="26"/>
  <c r="J87" i="26"/>
  <c r="M122" i="26"/>
  <c r="L122" i="26"/>
  <c r="K122" i="26"/>
  <c r="I122" i="26"/>
  <c r="J122" i="26"/>
  <c r="C146" i="26"/>
  <c r="M156" i="26"/>
  <c r="L156" i="26"/>
  <c r="K156" i="26"/>
  <c r="I156" i="26"/>
  <c r="J156" i="26"/>
  <c r="C20" i="27"/>
  <c r="M30" i="27"/>
  <c r="L30" i="27"/>
  <c r="K30" i="27"/>
  <c r="J30" i="27"/>
  <c r="I30" i="27"/>
  <c r="M96" i="27"/>
  <c r="L96" i="27"/>
  <c r="K96" i="27"/>
  <c r="J96" i="27"/>
  <c r="I96" i="27"/>
  <c r="H104" i="27"/>
  <c r="H9" i="25"/>
  <c r="F11" i="25"/>
  <c r="O11" i="25"/>
  <c r="N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J80" i="25"/>
  <c r="H82" i="25"/>
  <c r="J99" i="25"/>
  <c r="H101" i="25"/>
  <c r="J107" i="25"/>
  <c r="H109" i="25"/>
  <c r="M10" i="26"/>
  <c r="J10" i="26"/>
  <c r="I10" i="26"/>
  <c r="L10" i="26"/>
  <c r="K10" i="26"/>
  <c r="M18" i="26"/>
  <c r="J18" i="26"/>
  <c r="I18" i="26"/>
  <c r="L18" i="26"/>
  <c r="K18" i="26"/>
  <c r="C34" i="26"/>
  <c r="M30" i="26"/>
  <c r="L30" i="26"/>
  <c r="K30" i="26"/>
  <c r="J30" i="26"/>
  <c r="I30" i="26"/>
  <c r="M59" i="26"/>
  <c r="L59" i="26"/>
  <c r="K59" i="26"/>
  <c r="J59" i="26"/>
  <c r="I59" i="26"/>
  <c r="G76" i="26"/>
  <c r="M70" i="26"/>
  <c r="L70" i="26"/>
  <c r="K70" i="26"/>
  <c r="J70" i="26"/>
  <c r="I70" i="26"/>
  <c r="M94" i="26"/>
  <c r="L94" i="26"/>
  <c r="K94" i="26"/>
  <c r="J94" i="26"/>
  <c r="I94" i="26"/>
  <c r="C118" i="26"/>
  <c r="M128" i="26"/>
  <c r="L128" i="26"/>
  <c r="K128" i="26"/>
  <c r="J128" i="26"/>
  <c r="I128" i="26"/>
  <c r="E146" i="26"/>
  <c r="M15" i="27"/>
  <c r="L15" i="27"/>
  <c r="K15" i="27"/>
  <c r="I15" i="27"/>
  <c r="J15" i="27"/>
  <c r="M73" i="26"/>
  <c r="L73" i="26"/>
  <c r="K73" i="26"/>
  <c r="J73" i="26"/>
  <c r="I73" i="26"/>
  <c r="M82" i="26"/>
  <c r="L82" i="26"/>
  <c r="K82" i="26"/>
  <c r="J82" i="26"/>
  <c r="H90" i="26"/>
  <c r="I82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L37" i="27"/>
  <c r="M37" i="27"/>
  <c r="K37" i="27"/>
  <c r="J37" i="27"/>
  <c r="I37" i="27"/>
  <c r="L38" i="27"/>
  <c r="K38" i="27"/>
  <c r="I38" i="27"/>
  <c r="M38" i="27"/>
  <c r="J38" i="27"/>
  <c r="D76" i="27"/>
  <c r="M89" i="27"/>
  <c r="L89" i="27"/>
  <c r="K89" i="27"/>
  <c r="I89" i="27"/>
  <c r="J89" i="27"/>
  <c r="F104" i="27"/>
  <c r="M124" i="27"/>
  <c r="L124" i="27"/>
  <c r="K124" i="27"/>
  <c r="I124" i="27"/>
  <c r="H132" i="27"/>
  <c r="J124" i="27"/>
  <c r="K158" i="27"/>
  <c r="J158" i="27"/>
  <c r="I158" i="27"/>
  <c r="M158" i="27"/>
  <c r="L158" i="27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L54" i="26"/>
  <c r="K54" i="26"/>
  <c r="J54" i="26"/>
  <c r="I54" i="26"/>
  <c r="H62" i="26"/>
  <c r="M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C104" i="26"/>
  <c r="L97" i="26"/>
  <c r="K97" i="26"/>
  <c r="J97" i="26"/>
  <c r="I97" i="26"/>
  <c r="M97" i="26"/>
  <c r="L106" i="26"/>
  <c r="K106" i="26"/>
  <c r="J106" i="26"/>
  <c r="I106" i="26"/>
  <c r="M106" i="26"/>
  <c r="D118" i="26"/>
  <c r="L114" i="26"/>
  <c r="K114" i="26"/>
  <c r="J114" i="26"/>
  <c r="I114" i="26"/>
  <c r="M114" i="26"/>
  <c r="L123" i="26"/>
  <c r="K123" i="26"/>
  <c r="J123" i="26"/>
  <c r="I123" i="26"/>
  <c r="M123" i="26"/>
  <c r="E132" i="26"/>
  <c r="L131" i="26"/>
  <c r="K131" i="26"/>
  <c r="J131" i="26"/>
  <c r="I131" i="26"/>
  <c r="M131" i="26"/>
  <c r="F146" i="26"/>
  <c r="L140" i="26"/>
  <c r="K140" i="26"/>
  <c r="J140" i="26"/>
  <c r="I140" i="26"/>
  <c r="M140" i="26"/>
  <c r="L149" i="26"/>
  <c r="K149" i="26"/>
  <c r="J149" i="26"/>
  <c r="I149" i="26"/>
  <c r="M149" i="26"/>
  <c r="G160" i="26"/>
  <c r="L157" i="26"/>
  <c r="K157" i="26"/>
  <c r="J157" i="26"/>
  <c r="I157" i="26"/>
  <c r="M157" i="26"/>
  <c r="L8" i="27"/>
  <c r="K8" i="27"/>
  <c r="J8" i="27"/>
  <c r="I8" i="27"/>
  <c r="M8" i="27"/>
  <c r="D20" i="27"/>
  <c r="L16" i="27"/>
  <c r="K16" i="27"/>
  <c r="J16" i="27"/>
  <c r="I16" i="27"/>
  <c r="M16" i="27"/>
  <c r="L25" i="27"/>
  <c r="K25" i="27"/>
  <c r="J25" i="27"/>
  <c r="I25" i="27"/>
  <c r="M25" i="27"/>
  <c r="E34" i="27"/>
  <c r="J36" i="27"/>
  <c r="I36" i="27"/>
  <c r="M36" i="27"/>
  <c r="L36" i="27"/>
  <c r="K36" i="27"/>
  <c r="M46" i="27"/>
  <c r="L46" i="27"/>
  <c r="K46" i="27"/>
  <c r="I46" i="27"/>
  <c r="J46" i="27"/>
  <c r="M81" i="27"/>
  <c r="L81" i="27"/>
  <c r="K81" i="27"/>
  <c r="I81" i="27"/>
  <c r="J81" i="27"/>
  <c r="M115" i="27"/>
  <c r="L115" i="27"/>
  <c r="K115" i="27"/>
  <c r="I115" i="27"/>
  <c r="J115" i="27"/>
  <c r="G34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L57" i="26"/>
  <c r="M57" i="26"/>
  <c r="K66" i="26"/>
  <c r="J66" i="26"/>
  <c r="I66" i="26"/>
  <c r="M66" i="26"/>
  <c r="L66" i="26"/>
  <c r="K74" i="26"/>
  <c r="J74" i="26"/>
  <c r="I74" i="26"/>
  <c r="M74" i="26"/>
  <c r="L74" i="26"/>
  <c r="C90" i="26"/>
  <c r="K83" i="26"/>
  <c r="J83" i="26"/>
  <c r="I83" i="26"/>
  <c r="M83" i="26"/>
  <c r="L83" i="26"/>
  <c r="K92" i="26"/>
  <c r="J92" i="26"/>
  <c r="I92" i="26"/>
  <c r="M92" i="26"/>
  <c r="L92" i="26"/>
  <c r="D104" i="26"/>
  <c r="K100" i="26"/>
  <c r="J100" i="26"/>
  <c r="I100" i="26"/>
  <c r="M100" i="26"/>
  <c r="L100" i="26"/>
  <c r="K109" i="26"/>
  <c r="J109" i="26"/>
  <c r="I109" i="26"/>
  <c r="M109" i="26"/>
  <c r="L109" i="26"/>
  <c r="E118" i="26"/>
  <c r="K117" i="26"/>
  <c r="J117" i="26"/>
  <c r="I117" i="26"/>
  <c r="M117" i="26"/>
  <c r="L117" i="26"/>
  <c r="F132" i="26"/>
  <c r="K126" i="26"/>
  <c r="J126" i="26"/>
  <c r="I126" i="26"/>
  <c r="M126" i="26"/>
  <c r="L126" i="26"/>
  <c r="K135" i="26"/>
  <c r="J135" i="26"/>
  <c r="I135" i="26"/>
  <c r="M135" i="26"/>
  <c r="L135" i="26"/>
  <c r="G146" i="26"/>
  <c r="K143" i="26"/>
  <c r="J143" i="26"/>
  <c r="I143" i="26"/>
  <c r="M143" i="26"/>
  <c r="L143" i="26"/>
  <c r="K152" i="26"/>
  <c r="J152" i="26"/>
  <c r="I152" i="26"/>
  <c r="H160" i="26"/>
  <c r="M152" i="26"/>
  <c r="L152" i="26"/>
  <c r="K11" i="27"/>
  <c r="J11" i="27"/>
  <c r="I11" i="27"/>
  <c r="M11" i="27"/>
  <c r="L11" i="27"/>
  <c r="E20" i="27"/>
  <c r="K19" i="27"/>
  <c r="J19" i="27"/>
  <c r="I19" i="27"/>
  <c r="M19" i="27"/>
  <c r="L19" i="27"/>
  <c r="F34" i="27"/>
  <c r="K28" i="27"/>
  <c r="J28" i="27"/>
  <c r="I28" i="27"/>
  <c r="M28" i="27"/>
  <c r="L28" i="27"/>
  <c r="D48" i="27"/>
  <c r="M53" i="27"/>
  <c r="K53" i="27"/>
  <c r="J53" i="27"/>
  <c r="I53" i="27"/>
  <c r="L53" i="27"/>
  <c r="M55" i="27"/>
  <c r="L55" i="27"/>
  <c r="K55" i="27"/>
  <c r="I55" i="27"/>
  <c r="J55" i="27"/>
  <c r="I57" i="27"/>
  <c r="M57" i="27"/>
  <c r="K57" i="27"/>
  <c r="L57" i="27"/>
  <c r="J57" i="27"/>
  <c r="M87" i="27"/>
  <c r="L87" i="27"/>
  <c r="K87" i="27"/>
  <c r="J87" i="27"/>
  <c r="I87" i="27"/>
  <c r="M122" i="27"/>
  <c r="L122" i="27"/>
  <c r="K122" i="27"/>
  <c r="J122" i="27"/>
  <c r="I122" i="27"/>
  <c r="C146" i="27"/>
  <c r="H34" i="26"/>
  <c r="M26" i="26"/>
  <c r="L26" i="26"/>
  <c r="K26" i="26"/>
  <c r="J26" i="26"/>
  <c r="I26" i="26"/>
  <c r="J43" i="26"/>
  <c r="I43" i="26"/>
  <c r="K43" i="26"/>
  <c r="L43" i="26"/>
  <c r="M43" i="26"/>
  <c r="J52" i="26"/>
  <c r="I52" i="26"/>
  <c r="M52" i="26"/>
  <c r="K52" i="26"/>
  <c r="L52" i="26"/>
  <c r="J60" i="26"/>
  <c r="I60" i="26"/>
  <c r="M60" i="26"/>
  <c r="L60" i="26"/>
  <c r="K60" i="26"/>
  <c r="C76" i="26"/>
  <c r="J69" i="26"/>
  <c r="I69" i="26"/>
  <c r="M69" i="26"/>
  <c r="L69" i="26"/>
  <c r="K69" i="26"/>
  <c r="J78" i="26"/>
  <c r="I78" i="26"/>
  <c r="L78" i="26"/>
  <c r="M78" i="26"/>
  <c r="K78" i="26"/>
  <c r="D90" i="26"/>
  <c r="J86" i="26"/>
  <c r="I86" i="26"/>
  <c r="L86" i="26"/>
  <c r="M86" i="26"/>
  <c r="K86" i="26"/>
  <c r="J95" i="26"/>
  <c r="I95" i="26"/>
  <c r="L95" i="26"/>
  <c r="K95" i="26"/>
  <c r="M95" i="26"/>
  <c r="E104" i="26"/>
  <c r="J103" i="26"/>
  <c r="I103" i="26"/>
  <c r="L103" i="26"/>
  <c r="M103" i="26"/>
  <c r="K103" i="26"/>
  <c r="F118" i="26"/>
  <c r="J112" i="26"/>
  <c r="I112" i="26"/>
  <c r="L112" i="26"/>
  <c r="M112" i="26"/>
  <c r="K112" i="26"/>
  <c r="J121" i="26"/>
  <c r="I121" i="26"/>
  <c r="L121" i="26"/>
  <c r="M121" i="26"/>
  <c r="K121" i="26"/>
  <c r="G132" i="26"/>
  <c r="J129" i="26"/>
  <c r="I129" i="26"/>
  <c r="L129" i="26"/>
  <c r="K129" i="26"/>
  <c r="M129" i="26"/>
  <c r="J138" i="26"/>
  <c r="I138" i="26"/>
  <c r="H146" i="26"/>
  <c r="L138" i="26"/>
  <c r="M138" i="26"/>
  <c r="K138" i="26"/>
  <c r="J155" i="26"/>
  <c r="I155" i="26"/>
  <c r="L155" i="26"/>
  <c r="M155" i="26"/>
  <c r="K155" i="26"/>
  <c r="F20" i="27"/>
  <c r="J14" i="27"/>
  <c r="I14" i="27"/>
  <c r="L14" i="27"/>
  <c r="M14" i="27"/>
  <c r="K14" i="27"/>
  <c r="J23" i="27"/>
  <c r="I23" i="27"/>
  <c r="L23" i="27"/>
  <c r="M23" i="27"/>
  <c r="K23" i="27"/>
  <c r="G34" i="27"/>
  <c r="J31" i="27"/>
  <c r="I31" i="27"/>
  <c r="L31" i="27"/>
  <c r="K31" i="27"/>
  <c r="M31" i="27"/>
  <c r="G48" i="27"/>
  <c r="M61" i="27"/>
  <c r="K61" i="27"/>
  <c r="J61" i="27"/>
  <c r="I61" i="27"/>
  <c r="L61" i="27"/>
  <c r="M64" i="27"/>
  <c r="L64" i="27"/>
  <c r="K64" i="27"/>
  <c r="I64" i="27"/>
  <c r="J64" i="27"/>
  <c r="M72" i="27"/>
  <c r="L72" i="27"/>
  <c r="K72" i="27"/>
  <c r="I72" i="27"/>
  <c r="J72" i="27"/>
  <c r="E90" i="27"/>
  <c r="M107" i="27"/>
  <c r="L107" i="27"/>
  <c r="K107" i="27"/>
  <c r="I107" i="27"/>
  <c r="J107" i="27"/>
  <c r="G118" i="27"/>
  <c r="F33" i="30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C62" i="26"/>
  <c r="I55" i="26"/>
  <c r="M55" i="26"/>
  <c r="K55" i="26"/>
  <c r="J55" i="26"/>
  <c r="L55" i="26"/>
  <c r="I64" i="26"/>
  <c r="M64" i="26"/>
  <c r="J64" i="26"/>
  <c r="L64" i="26"/>
  <c r="K64" i="26"/>
  <c r="D76" i="26"/>
  <c r="I72" i="26"/>
  <c r="M72" i="26"/>
  <c r="K72" i="26"/>
  <c r="L72" i="26"/>
  <c r="J72" i="26"/>
  <c r="I81" i="26"/>
  <c r="M81" i="26"/>
  <c r="K81" i="26"/>
  <c r="L81" i="26"/>
  <c r="J81" i="26"/>
  <c r="E90" i="26"/>
  <c r="I89" i="26"/>
  <c r="M89" i="26"/>
  <c r="K89" i="26"/>
  <c r="L89" i="26"/>
  <c r="J89" i="26"/>
  <c r="F104" i="26"/>
  <c r="I98" i="26"/>
  <c r="M98" i="26"/>
  <c r="K98" i="26"/>
  <c r="L98" i="26"/>
  <c r="J98" i="26"/>
  <c r="I107" i="26"/>
  <c r="M107" i="26"/>
  <c r="K107" i="26"/>
  <c r="L107" i="26"/>
  <c r="J107" i="26"/>
  <c r="G118" i="26"/>
  <c r="I115" i="26"/>
  <c r="M115" i="26"/>
  <c r="K115" i="26"/>
  <c r="L115" i="26"/>
  <c r="J115" i="26"/>
  <c r="I124" i="26"/>
  <c r="H132" i="26"/>
  <c r="M124" i="26"/>
  <c r="K124" i="26"/>
  <c r="L124" i="26"/>
  <c r="J124" i="26"/>
  <c r="I141" i="26"/>
  <c r="M141" i="26"/>
  <c r="K141" i="26"/>
  <c r="L141" i="26"/>
  <c r="J141" i="26"/>
  <c r="I150" i="26"/>
  <c r="M150" i="26"/>
  <c r="K150" i="26"/>
  <c r="L150" i="26"/>
  <c r="J150" i="26"/>
  <c r="I158" i="26"/>
  <c r="M158" i="26"/>
  <c r="K158" i="26"/>
  <c r="L158" i="26"/>
  <c r="J158" i="26"/>
  <c r="I9" i="27"/>
  <c r="M9" i="27"/>
  <c r="K9" i="27"/>
  <c r="J9" i="27"/>
  <c r="L9" i="27"/>
  <c r="G20" i="27"/>
  <c r="I17" i="27"/>
  <c r="M17" i="27"/>
  <c r="K17" i="27"/>
  <c r="L17" i="27"/>
  <c r="J17" i="27"/>
  <c r="I26" i="27"/>
  <c r="H34" i="27"/>
  <c r="M26" i="27"/>
  <c r="K26" i="27"/>
  <c r="L26" i="27"/>
  <c r="J26" i="27"/>
  <c r="M40" i="27"/>
  <c r="K40" i="27"/>
  <c r="I40" i="27"/>
  <c r="H48" i="27"/>
  <c r="L40" i="27"/>
  <c r="J40" i="27"/>
  <c r="C62" i="27"/>
  <c r="M79" i="27"/>
  <c r="L79" i="27"/>
  <c r="K79" i="27"/>
  <c r="J79" i="27"/>
  <c r="I79" i="27"/>
  <c r="G90" i="27"/>
  <c r="M113" i="27"/>
  <c r="L113" i="27"/>
  <c r="K113" i="27"/>
  <c r="J113" i="27"/>
  <c r="I113" i="27"/>
  <c r="M143" i="27"/>
  <c r="L143" i="27"/>
  <c r="K143" i="27"/>
  <c r="J143" i="27"/>
  <c r="I143" i="27"/>
  <c r="K14" i="28"/>
  <c r="I14" i="28"/>
  <c r="M32" i="26"/>
  <c r="L32" i="26"/>
  <c r="I32" i="26"/>
  <c r="K32" i="26"/>
  <c r="J32" i="26"/>
  <c r="C48" i="26"/>
  <c r="M41" i="26"/>
  <c r="L41" i="26"/>
  <c r="J41" i="26"/>
  <c r="I41" i="26"/>
  <c r="K41" i="26"/>
  <c r="M50" i="26"/>
  <c r="L50" i="26"/>
  <c r="I50" i="26"/>
  <c r="K50" i="26"/>
  <c r="J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J75" i="26"/>
  <c r="K75" i="26"/>
  <c r="I75" i="26"/>
  <c r="F90" i="26"/>
  <c r="M84" i="26"/>
  <c r="L84" i="26"/>
  <c r="J84" i="26"/>
  <c r="K84" i="26"/>
  <c r="I84" i="26"/>
  <c r="M93" i="26"/>
  <c r="L93" i="26"/>
  <c r="J93" i="26"/>
  <c r="K93" i="26"/>
  <c r="I93" i="26"/>
  <c r="G104" i="26"/>
  <c r="M101" i="26"/>
  <c r="L101" i="26"/>
  <c r="J101" i="26"/>
  <c r="K101" i="26"/>
  <c r="I101" i="26"/>
  <c r="H118" i="26"/>
  <c r="M110" i="26"/>
  <c r="L110" i="26"/>
  <c r="J110" i="26"/>
  <c r="K110" i="26"/>
  <c r="I110" i="26"/>
  <c r="M127" i="26"/>
  <c r="L127" i="26"/>
  <c r="J127" i="26"/>
  <c r="K127" i="26"/>
  <c r="I127" i="26"/>
  <c r="M136" i="26"/>
  <c r="L136" i="26"/>
  <c r="J136" i="26"/>
  <c r="K136" i="26"/>
  <c r="I136" i="26"/>
  <c r="M144" i="26"/>
  <c r="L144" i="26"/>
  <c r="J144" i="26"/>
  <c r="K144" i="26"/>
  <c r="I144" i="26"/>
  <c r="C160" i="26"/>
  <c r="M153" i="26"/>
  <c r="L153" i="26"/>
  <c r="J153" i="26"/>
  <c r="K153" i="26"/>
  <c r="I153" i="26"/>
  <c r="H20" i="27"/>
  <c r="M12" i="27"/>
  <c r="L12" i="27"/>
  <c r="J12" i="27"/>
  <c r="I12" i="27"/>
  <c r="K12" i="27"/>
  <c r="M29" i="27"/>
  <c r="L29" i="27"/>
  <c r="J29" i="27"/>
  <c r="K29" i="27"/>
  <c r="I29" i="27"/>
  <c r="E62" i="27"/>
  <c r="M98" i="27"/>
  <c r="L98" i="27"/>
  <c r="K98" i="27"/>
  <c r="I98" i="27"/>
  <c r="J98" i="27"/>
  <c r="H12" i="30"/>
  <c r="K32" i="27"/>
  <c r="J32" i="27"/>
  <c r="I32" i="27"/>
  <c r="M32" i="27"/>
  <c r="L32" i="27"/>
  <c r="C48" i="27"/>
  <c r="K41" i="27"/>
  <c r="J41" i="27"/>
  <c r="L41" i="27"/>
  <c r="I41" i="27"/>
  <c r="M41" i="27"/>
  <c r="L50" i="27"/>
  <c r="K50" i="27"/>
  <c r="J50" i="27"/>
  <c r="M50" i="27"/>
  <c r="I50" i="27"/>
  <c r="D62" i="27"/>
  <c r="L58" i="27"/>
  <c r="K58" i="27"/>
  <c r="J58" i="27"/>
  <c r="I58" i="27"/>
  <c r="M58" i="27"/>
  <c r="M67" i="27"/>
  <c r="L67" i="27"/>
  <c r="K67" i="27"/>
  <c r="J67" i="27"/>
  <c r="I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L110" i="27"/>
  <c r="K110" i="27"/>
  <c r="J110" i="27"/>
  <c r="H118" i="27"/>
  <c r="I110" i="27"/>
  <c r="M127" i="27"/>
  <c r="L127" i="27"/>
  <c r="K127" i="27"/>
  <c r="J127" i="27"/>
  <c r="I127" i="27"/>
  <c r="M136" i="27"/>
  <c r="L136" i="27"/>
  <c r="K136" i="27"/>
  <c r="J136" i="27"/>
  <c r="I136" i="27"/>
  <c r="M154" i="27"/>
  <c r="I154" i="27"/>
  <c r="L154" i="27"/>
  <c r="K154" i="27"/>
  <c r="J154" i="27"/>
  <c r="J13" i="30"/>
  <c r="I39" i="27"/>
  <c r="M39" i="27"/>
  <c r="K39" i="27"/>
  <c r="L39" i="27"/>
  <c r="J39" i="27"/>
  <c r="E48" i="27"/>
  <c r="L47" i="27"/>
  <c r="J47" i="27"/>
  <c r="I47" i="27"/>
  <c r="M47" i="27"/>
  <c r="K47" i="27"/>
  <c r="F62" i="27"/>
  <c r="L56" i="27"/>
  <c r="J56" i="27"/>
  <c r="I56" i="27"/>
  <c r="K56" i="27"/>
  <c r="M56" i="27"/>
  <c r="L65" i="27"/>
  <c r="J65" i="27"/>
  <c r="I65" i="27"/>
  <c r="M65" i="27"/>
  <c r="K65" i="27"/>
  <c r="G76" i="27"/>
  <c r="L73" i="27"/>
  <c r="K73" i="27"/>
  <c r="J73" i="27"/>
  <c r="I73" i="27"/>
  <c r="M73" i="27"/>
  <c r="L82" i="27"/>
  <c r="K82" i="27"/>
  <c r="J82" i="27"/>
  <c r="I82" i="27"/>
  <c r="H90" i="27"/>
  <c r="M82" i="27"/>
  <c r="L99" i="27"/>
  <c r="K99" i="27"/>
  <c r="J99" i="27"/>
  <c r="I99" i="27"/>
  <c r="M99" i="27"/>
  <c r="L108" i="27"/>
  <c r="K108" i="27"/>
  <c r="J108" i="27"/>
  <c r="I108" i="27"/>
  <c r="M108" i="27"/>
  <c r="L116" i="27"/>
  <c r="K116" i="27"/>
  <c r="J116" i="27"/>
  <c r="I116" i="27"/>
  <c r="M116" i="27"/>
  <c r="C132" i="27"/>
  <c r="L125" i="27"/>
  <c r="K125" i="27"/>
  <c r="J125" i="27"/>
  <c r="I125" i="27"/>
  <c r="M125" i="27"/>
  <c r="L134" i="27"/>
  <c r="K134" i="27"/>
  <c r="J134" i="27"/>
  <c r="I134" i="27"/>
  <c r="M134" i="27"/>
  <c r="D146" i="27"/>
  <c r="K17" i="28"/>
  <c r="I17" i="28"/>
  <c r="K31" i="28"/>
  <c r="I31" i="28"/>
  <c r="H34" i="30"/>
  <c r="M33" i="27"/>
  <c r="K33" i="27"/>
  <c r="J33" i="27"/>
  <c r="I33" i="27"/>
  <c r="L33" i="27"/>
  <c r="F48" i="27"/>
  <c r="M42" i="27"/>
  <c r="L42" i="27"/>
  <c r="K42" i="27"/>
  <c r="J42" i="27"/>
  <c r="I42" i="27"/>
  <c r="K51" i="27"/>
  <c r="I51" i="27"/>
  <c r="M51" i="27"/>
  <c r="L51" i="27"/>
  <c r="J51" i="27"/>
  <c r="G62" i="27"/>
  <c r="K59" i="27"/>
  <c r="I59" i="27"/>
  <c r="M59" i="27"/>
  <c r="L59" i="27"/>
  <c r="J59" i="27"/>
  <c r="K68" i="27"/>
  <c r="J68" i="27"/>
  <c r="I68" i="27"/>
  <c r="H76" i="27"/>
  <c r="M68" i="27"/>
  <c r="L68" i="27"/>
  <c r="K85" i="27"/>
  <c r="J85" i="27"/>
  <c r="I85" i="27"/>
  <c r="M85" i="27"/>
  <c r="L85" i="27"/>
  <c r="K94" i="27"/>
  <c r="J94" i="27"/>
  <c r="I94" i="27"/>
  <c r="M94" i="27"/>
  <c r="L94" i="27"/>
  <c r="K102" i="27"/>
  <c r="J102" i="27"/>
  <c r="I102" i="27"/>
  <c r="M102" i="27"/>
  <c r="L102" i="27"/>
  <c r="C118" i="27"/>
  <c r="K111" i="27"/>
  <c r="J111" i="27"/>
  <c r="I111" i="27"/>
  <c r="M111" i="27"/>
  <c r="L111" i="27"/>
  <c r="K120" i="27"/>
  <c r="J120" i="27"/>
  <c r="I120" i="27"/>
  <c r="M120" i="27"/>
  <c r="L120" i="27"/>
  <c r="D132" i="27"/>
  <c r="K128" i="27"/>
  <c r="J128" i="27"/>
  <c r="I128" i="27"/>
  <c r="M128" i="27"/>
  <c r="L128" i="27"/>
  <c r="K137" i="27"/>
  <c r="J137" i="27"/>
  <c r="I137" i="27"/>
  <c r="M137" i="27"/>
  <c r="L137" i="27"/>
  <c r="E146" i="27"/>
  <c r="K150" i="27"/>
  <c r="J150" i="27"/>
  <c r="I150" i="27"/>
  <c r="M150" i="27"/>
  <c r="L150" i="27"/>
  <c r="L40" i="28"/>
  <c r="K40" i="28"/>
  <c r="J40" i="28"/>
  <c r="I40" i="28"/>
  <c r="F19" i="30"/>
  <c r="O36" i="30"/>
  <c r="N36" i="30"/>
  <c r="L45" i="27"/>
  <c r="K45" i="27"/>
  <c r="J45" i="27"/>
  <c r="I45" i="27"/>
  <c r="M45" i="27"/>
  <c r="J54" i="27"/>
  <c r="H62" i="27"/>
  <c r="L54" i="27"/>
  <c r="K54" i="27"/>
  <c r="I54" i="27"/>
  <c r="M54" i="27"/>
  <c r="J71" i="27"/>
  <c r="I71" i="27"/>
  <c r="L71" i="27"/>
  <c r="M71" i="27"/>
  <c r="K71" i="27"/>
  <c r="J80" i="27"/>
  <c r="I80" i="27"/>
  <c r="L80" i="27"/>
  <c r="K80" i="27"/>
  <c r="M80" i="27"/>
  <c r="J88" i="27"/>
  <c r="I88" i="27"/>
  <c r="L88" i="27"/>
  <c r="K88" i="27"/>
  <c r="M88" i="27"/>
  <c r="C104" i="27"/>
  <c r="J97" i="27"/>
  <c r="I97" i="27"/>
  <c r="L97" i="27"/>
  <c r="M97" i="27"/>
  <c r="K97" i="27"/>
  <c r="J106" i="27"/>
  <c r="I106" i="27"/>
  <c r="L106" i="27"/>
  <c r="M106" i="27"/>
  <c r="K106" i="27"/>
  <c r="D118" i="27"/>
  <c r="J114" i="27"/>
  <c r="I114" i="27"/>
  <c r="L114" i="27"/>
  <c r="K114" i="27"/>
  <c r="M114" i="27"/>
  <c r="J123" i="27"/>
  <c r="I123" i="27"/>
  <c r="L123" i="27"/>
  <c r="K123" i="27"/>
  <c r="M123" i="27"/>
  <c r="E132" i="27"/>
  <c r="J131" i="27"/>
  <c r="I131" i="27"/>
  <c r="L131" i="27"/>
  <c r="M131" i="27"/>
  <c r="K131" i="27"/>
  <c r="F146" i="27"/>
  <c r="M145" i="27"/>
  <c r="I145" i="27"/>
  <c r="K145" i="27"/>
  <c r="J145" i="27"/>
  <c r="L145" i="27"/>
  <c r="F160" i="27"/>
  <c r="I66" i="27"/>
  <c r="M66" i="27"/>
  <c r="K66" i="27"/>
  <c r="L66" i="27"/>
  <c r="J66" i="27"/>
  <c r="I74" i="27"/>
  <c r="M74" i="27"/>
  <c r="K74" i="27"/>
  <c r="L74" i="27"/>
  <c r="J74" i="27"/>
  <c r="C90" i="27"/>
  <c r="I83" i="27"/>
  <c r="M83" i="27"/>
  <c r="K83" i="27"/>
  <c r="J83" i="27"/>
  <c r="L83" i="27"/>
  <c r="I92" i="27"/>
  <c r="M92" i="27"/>
  <c r="K92" i="27"/>
  <c r="J92" i="27"/>
  <c r="L92" i="27"/>
  <c r="D104" i="27"/>
  <c r="I100" i="27"/>
  <c r="M100" i="27"/>
  <c r="K100" i="27"/>
  <c r="L100" i="27"/>
  <c r="J100" i="27"/>
  <c r="I109" i="27"/>
  <c r="M109" i="27"/>
  <c r="K109" i="27"/>
  <c r="L109" i="27"/>
  <c r="J109" i="27"/>
  <c r="E118" i="27"/>
  <c r="I117" i="27"/>
  <c r="M117" i="27"/>
  <c r="K117" i="27"/>
  <c r="J117" i="27"/>
  <c r="L117" i="27"/>
  <c r="F132" i="27"/>
  <c r="I126" i="27"/>
  <c r="M126" i="27"/>
  <c r="K126" i="27"/>
  <c r="J126" i="27"/>
  <c r="L126" i="27"/>
  <c r="I135" i="27"/>
  <c r="M135" i="27"/>
  <c r="K135" i="27"/>
  <c r="L135" i="27"/>
  <c r="J135" i="27"/>
  <c r="G146" i="27"/>
  <c r="K141" i="27"/>
  <c r="I141" i="27"/>
  <c r="M141" i="27"/>
  <c r="J141" i="27"/>
  <c r="L141" i="27"/>
  <c r="M152" i="27"/>
  <c r="L152" i="27"/>
  <c r="K152" i="27"/>
  <c r="I152" i="27"/>
  <c r="H160" i="27"/>
  <c r="J152" i="27"/>
  <c r="K23" i="28"/>
  <c r="I23" i="28"/>
  <c r="H9" i="30"/>
  <c r="M52" i="27"/>
  <c r="L52" i="27"/>
  <c r="J52" i="27"/>
  <c r="K52" i="27"/>
  <c r="I52" i="27"/>
  <c r="M60" i="27"/>
  <c r="L60" i="27"/>
  <c r="J60" i="27"/>
  <c r="I60" i="27"/>
  <c r="K60" i="27"/>
  <c r="C76" i="27"/>
  <c r="M69" i="27"/>
  <c r="L69" i="27"/>
  <c r="J69" i="27"/>
  <c r="K69" i="27"/>
  <c r="I69" i="27"/>
  <c r="M78" i="27"/>
  <c r="L78" i="27"/>
  <c r="J78" i="27"/>
  <c r="K78" i="27"/>
  <c r="I78" i="27"/>
  <c r="D90" i="27"/>
  <c r="M86" i="27"/>
  <c r="L86" i="27"/>
  <c r="J86" i="27"/>
  <c r="I86" i="27"/>
  <c r="K86" i="27"/>
  <c r="M95" i="27"/>
  <c r="L95" i="27"/>
  <c r="J95" i="27"/>
  <c r="I95" i="27"/>
  <c r="K95" i="27"/>
  <c r="E104" i="27"/>
  <c r="M103" i="27"/>
  <c r="L103" i="27"/>
  <c r="J103" i="27"/>
  <c r="K103" i="27"/>
  <c r="I103" i="27"/>
  <c r="F118" i="27"/>
  <c r="M112" i="27"/>
  <c r="L112" i="27"/>
  <c r="J112" i="27"/>
  <c r="K112" i="27"/>
  <c r="I112" i="27"/>
  <c r="M121" i="27"/>
  <c r="L121" i="27"/>
  <c r="J121" i="27"/>
  <c r="I121" i="27"/>
  <c r="K121" i="27"/>
  <c r="G132" i="27"/>
  <c r="M129" i="27"/>
  <c r="L129" i="27"/>
  <c r="J129" i="27"/>
  <c r="I129" i="27"/>
  <c r="K129" i="27"/>
  <c r="J138" i="27"/>
  <c r="H146" i="27"/>
  <c r="M138" i="27"/>
  <c r="K138" i="27"/>
  <c r="L138" i="27"/>
  <c r="I138" i="27"/>
  <c r="K139" i="27"/>
  <c r="M139" i="27"/>
  <c r="J139" i="27"/>
  <c r="I139" i="27"/>
  <c r="L139" i="27"/>
  <c r="L155" i="27"/>
  <c r="K155" i="27"/>
  <c r="J155" i="27"/>
  <c r="M155" i="27"/>
  <c r="I155" i="27"/>
  <c r="K9" i="28"/>
  <c r="I9" i="28"/>
  <c r="L140" i="27"/>
  <c r="I140" i="27"/>
  <c r="K140" i="27"/>
  <c r="J140" i="27"/>
  <c r="M140" i="27"/>
  <c r="M149" i="27"/>
  <c r="L149" i="27"/>
  <c r="J149" i="27"/>
  <c r="I149" i="27"/>
  <c r="K149" i="27"/>
  <c r="G160" i="27"/>
  <c r="M157" i="27"/>
  <c r="L157" i="27"/>
  <c r="K157" i="27"/>
  <c r="J157" i="27"/>
  <c r="I157" i="27"/>
  <c r="O9" i="30"/>
  <c r="N9" i="30"/>
  <c r="L19" i="30"/>
  <c r="K57" i="28"/>
  <c r="I57" i="28"/>
  <c r="K66" i="28"/>
  <c r="I66" i="28"/>
  <c r="K74" i="28"/>
  <c r="I74" i="28"/>
  <c r="K83" i="28"/>
  <c r="I83" i="28"/>
  <c r="F17" i="30"/>
  <c r="L38" i="30"/>
  <c r="L100" i="30"/>
  <c r="K26" i="28"/>
  <c r="I26" i="28"/>
  <c r="K43" i="28"/>
  <c r="I43" i="28"/>
  <c r="J144" i="27"/>
  <c r="I144" i="27"/>
  <c r="L144" i="27"/>
  <c r="K144" i="27"/>
  <c r="M144" i="27"/>
  <c r="C160" i="27"/>
  <c r="J153" i="27"/>
  <c r="I153" i="27"/>
  <c r="L153" i="27"/>
  <c r="M153" i="27"/>
  <c r="K153" i="27"/>
  <c r="J40" i="30"/>
  <c r="F76" i="30"/>
  <c r="I148" i="27"/>
  <c r="K148" i="27"/>
  <c r="M148" i="27"/>
  <c r="J148" i="27"/>
  <c r="L148" i="27"/>
  <c r="D160" i="27"/>
  <c r="I156" i="27"/>
  <c r="K156" i="27"/>
  <c r="M156" i="27"/>
  <c r="L156" i="27"/>
  <c r="J156" i="27"/>
  <c r="O11" i="30"/>
  <c r="N11" i="30"/>
  <c r="O14" i="30"/>
  <c r="N14" i="30"/>
  <c r="L21" i="30"/>
  <c r="L32" i="30"/>
  <c r="L35" i="30"/>
  <c r="J142" i="27"/>
  <c r="L142" i="27"/>
  <c r="K142" i="27"/>
  <c r="I142" i="27"/>
  <c r="M142" i="27"/>
  <c r="J151" i="27"/>
  <c r="M151" i="27"/>
  <c r="L151" i="27"/>
  <c r="I151" i="27"/>
  <c r="K151" i="27"/>
  <c r="E160" i="27"/>
  <c r="J159" i="27"/>
  <c r="L159" i="27"/>
  <c r="K159" i="27"/>
  <c r="I159" i="27"/>
  <c r="M159" i="27"/>
  <c r="J15" i="30"/>
  <c r="J18" i="30"/>
  <c r="H36" i="30"/>
  <c r="L10" i="30"/>
  <c r="H14" i="30"/>
  <c r="J20" i="30"/>
  <c r="J31" i="30"/>
  <c r="F35" i="30"/>
  <c r="F38" i="30"/>
  <c r="L40" i="30"/>
  <c r="O234" i="30"/>
  <c r="N234" i="30"/>
  <c r="H263" i="30"/>
  <c r="H147" i="30"/>
  <c r="F213" i="30"/>
  <c r="F11" i="30"/>
  <c r="L13" i="30"/>
  <c r="H17" i="30"/>
  <c r="J34" i="30"/>
  <c r="F279" i="30"/>
  <c r="F33" i="31"/>
  <c r="J12" i="30"/>
  <c r="F16" i="30"/>
  <c r="L18" i="30"/>
  <c r="H33" i="30"/>
  <c r="O35" i="30"/>
  <c r="N35" i="30"/>
  <c r="N79" i="30"/>
  <c r="O97" i="30"/>
  <c r="N97" i="30"/>
  <c r="H103" i="30"/>
  <c r="N141" i="30"/>
  <c r="L151" i="30"/>
  <c r="L281" i="30"/>
  <c r="F9" i="30"/>
  <c r="L11" i="30"/>
  <c r="H15" i="30"/>
  <c r="J21" i="30"/>
  <c r="J32" i="30"/>
  <c r="F36" i="30"/>
  <c r="H42" i="30"/>
  <c r="O57" i="30"/>
  <c r="N57" i="30"/>
  <c r="O76" i="30"/>
  <c r="F98" i="30"/>
  <c r="N103" i="30"/>
  <c r="O103" i="30"/>
  <c r="J10" i="30"/>
  <c r="F14" i="30"/>
  <c r="L16" i="30"/>
  <c r="H20" i="30"/>
  <c r="H31" i="30"/>
  <c r="O33" i="30"/>
  <c r="N33" i="30"/>
  <c r="J42" i="30"/>
  <c r="J253" i="30"/>
  <c r="J37" i="30"/>
  <c r="H39" i="30"/>
  <c r="F41" i="30"/>
  <c r="L43" i="30"/>
  <c r="J100" i="30"/>
  <c r="F105" i="30"/>
  <c r="F119" i="30"/>
  <c r="L121" i="30"/>
  <c r="J131" i="30"/>
  <c r="H186" i="30"/>
  <c r="O212" i="30"/>
  <c r="N212" i="30"/>
  <c r="F235" i="30"/>
  <c r="F12" i="31"/>
  <c r="L37" i="30"/>
  <c r="J39" i="30"/>
  <c r="H41" i="30"/>
  <c r="F43" i="30"/>
  <c r="O54" i="30"/>
  <c r="N78" i="30"/>
  <c r="J99" i="30"/>
  <c r="J102" i="30"/>
  <c r="L105" i="30"/>
  <c r="H109" i="30"/>
  <c r="O119" i="30"/>
  <c r="N119" i="30"/>
  <c r="F127" i="30"/>
  <c r="L129" i="30"/>
  <c r="F163" i="30"/>
  <c r="L165" i="30"/>
  <c r="J231" i="30"/>
  <c r="H241" i="30"/>
  <c r="F257" i="30"/>
  <c r="H15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F97" i="30"/>
  <c r="L99" i="30"/>
  <c r="H104" i="30"/>
  <c r="J107" i="30"/>
  <c r="J109" i="30"/>
  <c r="J209" i="30"/>
  <c r="H219" i="30"/>
  <c r="H232" i="30"/>
  <c r="F10" i="30"/>
  <c r="O10" i="30"/>
  <c r="N10" i="30"/>
  <c r="L12" i="30"/>
  <c r="J14" i="30"/>
  <c r="H16" i="30"/>
  <c r="F18" i="30"/>
  <c r="L20" i="30"/>
  <c r="L31" i="30"/>
  <c r="J33" i="30"/>
  <c r="H35" i="30"/>
  <c r="F37" i="30"/>
  <c r="O37" i="30"/>
  <c r="N37" i="30"/>
  <c r="L39" i="30"/>
  <c r="J41" i="30"/>
  <c r="H43" i="30"/>
  <c r="L98" i="30"/>
  <c r="F106" i="30"/>
  <c r="L107" i="30"/>
  <c r="H210" i="30"/>
  <c r="L237" i="30"/>
  <c r="L259" i="30"/>
  <c r="J275" i="30"/>
  <c r="L9" i="30"/>
  <c r="J11" i="30"/>
  <c r="H13" i="30"/>
  <c r="F15" i="30"/>
  <c r="N15" i="30"/>
  <c r="O15" i="30"/>
  <c r="L17" i="30"/>
  <c r="J19" i="30"/>
  <c r="H21" i="30"/>
  <c r="H32" i="30"/>
  <c r="F34" i="30"/>
  <c r="N34" i="30"/>
  <c r="O34" i="30"/>
  <c r="L36" i="30"/>
  <c r="J38" i="30"/>
  <c r="H40" i="30"/>
  <c r="F42" i="30"/>
  <c r="O98" i="30"/>
  <c r="N98" i="30"/>
  <c r="H101" i="30"/>
  <c r="L215" i="30"/>
  <c r="J238" i="30"/>
  <c r="H10" i="30"/>
  <c r="F12" i="30"/>
  <c r="O12" i="30"/>
  <c r="N12" i="30"/>
  <c r="L14" i="30"/>
  <c r="J16" i="30"/>
  <c r="H18" i="30"/>
  <c r="F20" i="30"/>
  <c r="F31" i="30"/>
  <c r="O31" i="30"/>
  <c r="N31" i="30"/>
  <c r="L33" i="30"/>
  <c r="J35" i="30"/>
  <c r="H37" i="30"/>
  <c r="F39" i="30"/>
  <c r="L41" i="30"/>
  <c r="J43" i="30"/>
  <c r="L97" i="30"/>
  <c r="J101" i="30"/>
  <c r="F103" i="30"/>
  <c r="J216" i="30"/>
  <c r="J98" i="30"/>
  <c r="H100" i="30"/>
  <c r="F102" i="30"/>
  <c r="O102" i="30"/>
  <c r="N102" i="30"/>
  <c r="L104" i="30"/>
  <c r="J106" i="30"/>
  <c r="H108" i="30"/>
  <c r="H208" i="30"/>
  <c r="H230" i="30"/>
  <c r="H252" i="30"/>
  <c r="H274" i="30"/>
  <c r="J283" i="30"/>
  <c r="N10" i="31"/>
  <c r="O10" i="31"/>
  <c r="F17" i="31"/>
  <c r="L20" i="31"/>
  <c r="H97" i="30"/>
  <c r="F99" i="30"/>
  <c r="O99" i="30"/>
  <c r="N99" i="30"/>
  <c r="L101" i="30"/>
  <c r="J103" i="30"/>
  <c r="H105" i="30"/>
  <c r="F107" i="30"/>
  <c r="L109" i="30"/>
  <c r="J208" i="30"/>
  <c r="F212" i="30"/>
  <c r="L214" i="30"/>
  <c r="H218" i="30"/>
  <c r="J230" i="30"/>
  <c r="F234" i="30"/>
  <c r="L236" i="30"/>
  <c r="H240" i="30"/>
  <c r="J252" i="30"/>
  <c r="F256" i="30"/>
  <c r="L258" i="30"/>
  <c r="H262" i="30"/>
  <c r="J274" i="30"/>
  <c r="F278" i="30"/>
  <c r="L280" i="30"/>
  <c r="H285" i="30"/>
  <c r="F9" i="31"/>
  <c r="L12" i="31"/>
  <c r="O33" i="31"/>
  <c r="J42" i="33"/>
  <c r="H102" i="30"/>
  <c r="F104" i="30"/>
  <c r="L106" i="30"/>
  <c r="J108" i="30"/>
  <c r="O12" i="31"/>
  <c r="N12" i="31"/>
  <c r="J14" i="31"/>
  <c r="J97" i="30"/>
  <c r="H99" i="30"/>
  <c r="F101" i="30"/>
  <c r="O101" i="30"/>
  <c r="N101" i="30"/>
  <c r="L103" i="30"/>
  <c r="J105" i="30"/>
  <c r="H107" i="30"/>
  <c r="F109" i="30"/>
  <c r="L207" i="30"/>
  <c r="H211" i="30"/>
  <c r="O213" i="30"/>
  <c r="N213" i="30"/>
  <c r="J217" i="30"/>
  <c r="L229" i="30"/>
  <c r="H233" i="30"/>
  <c r="O235" i="30"/>
  <c r="N235" i="30"/>
  <c r="J239" i="30"/>
  <c r="L251" i="30"/>
  <c r="H255" i="30"/>
  <c r="O257" i="30"/>
  <c r="N257" i="30"/>
  <c r="J261" i="30"/>
  <c r="L273" i="30"/>
  <c r="H277" i="30"/>
  <c r="O279" i="30"/>
  <c r="N279" i="30"/>
  <c r="L14" i="31"/>
  <c r="H16" i="31"/>
  <c r="H21" i="31"/>
  <c r="L108" i="30"/>
  <c r="O9" i="31"/>
  <c r="N9" i="31"/>
  <c r="J16" i="31"/>
  <c r="F18" i="31"/>
  <c r="L19" i="31"/>
  <c r="J21" i="31"/>
  <c r="H254" i="30"/>
  <c r="O256" i="30"/>
  <c r="N256" i="30"/>
  <c r="J260" i="30"/>
  <c r="H276" i="30"/>
  <c r="O278" i="30"/>
  <c r="N278" i="30"/>
  <c r="F10" i="31"/>
  <c r="L11" i="31"/>
  <c r="H18" i="31"/>
  <c r="J34" i="33"/>
  <c r="H98" i="30"/>
  <c r="F100" i="30"/>
  <c r="O100" i="30"/>
  <c r="N100" i="30"/>
  <c r="L102" i="30"/>
  <c r="J104" i="30"/>
  <c r="H106" i="30"/>
  <c r="F108" i="30"/>
  <c r="H10" i="31"/>
  <c r="J13" i="31"/>
  <c r="F20" i="31"/>
  <c r="L34" i="31"/>
  <c r="L40" i="31"/>
  <c r="L54" i="31"/>
  <c r="L108" i="31"/>
  <c r="J9" i="33"/>
  <c r="L9" i="31"/>
  <c r="J11" i="31"/>
  <c r="H13" i="31"/>
  <c r="F15" i="31"/>
  <c r="O15" i="31"/>
  <c r="N15" i="31"/>
  <c r="L17" i="31"/>
  <c r="J19" i="31"/>
  <c r="L9" i="33"/>
  <c r="J19" i="33"/>
  <c r="N37" i="33"/>
  <c r="J10" i="31"/>
  <c r="H12" i="31"/>
  <c r="F14" i="31"/>
  <c r="O14" i="31"/>
  <c r="N14" i="31"/>
  <c r="L16" i="31"/>
  <c r="J18" i="31"/>
  <c r="H20" i="31"/>
  <c r="L21" i="31"/>
  <c r="O31" i="31"/>
  <c r="N31" i="31"/>
  <c r="N35" i="33"/>
  <c r="J282" i="30"/>
  <c r="H284" i="30"/>
  <c r="H9" i="31"/>
  <c r="F11" i="31"/>
  <c r="O11" i="31"/>
  <c r="N11" i="31"/>
  <c r="L13" i="31"/>
  <c r="J15" i="31"/>
  <c r="H17" i="31"/>
  <c r="F19" i="31"/>
  <c r="H13" i="33"/>
  <c r="N15" i="33"/>
  <c r="J32" i="33"/>
  <c r="L10" i="31"/>
  <c r="J12" i="31"/>
  <c r="H14" i="31"/>
  <c r="F16" i="31"/>
  <c r="L18" i="31"/>
  <c r="J20" i="31"/>
  <c r="F21" i="31"/>
  <c r="J9" i="31"/>
  <c r="H11" i="31"/>
  <c r="F13" i="31"/>
  <c r="O13" i="31"/>
  <c r="N13" i="31"/>
  <c r="L15" i="31"/>
  <c r="J17" i="31"/>
  <c r="H19" i="31"/>
  <c r="J11" i="33"/>
  <c r="J40" i="33"/>
  <c r="H12" i="33"/>
  <c r="N77" i="33"/>
  <c r="N81" i="33"/>
  <c r="H21" i="33"/>
  <c r="N31" i="33"/>
  <c r="H20" i="33"/>
  <c r="N33" i="33"/>
  <c r="N76" i="33"/>
  <c r="O32" i="33"/>
  <c r="O34" i="33"/>
  <c r="AF10" i="35"/>
  <c r="T9" i="38"/>
  <c r="S9" i="38"/>
  <c r="R9" i="38"/>
  <c r="P9" i="38"/>
  <c r="Q9" i="38"/>
  <c r="M126" i="37"/>
  <c r="L126" i="37"/>
  <c r="K126" i="37"/>
  <c r="S10" i="38"/>
  <c r="AA20" i="38"/>
  <c r="R10" i="38"/>
  <c r="Q10" i="38"/>
  <c r="P10" i="38"/>
  <c r="T10" i="38"/>
  <c r="C11" i="37"/>
  <c r="O135" i="38"/>
  <c r="N135" i="38"/>
  <c r="L135" i="38"/>
  <c r="M135" i="38"/>
  <c r="K135" i="38"/>
  <c r="H33" i="35"/>
  <c r="I33" i="35"/>
  <c r="F6" i="38"/>
  <c r="N6" i="40"/>
  <c r="Y18" i="35"/>
  <c r="H38" i="35"/>
  <c r="I35" i="35"/>
  <c r="H35" i="35"/>
  <c r="F10" i="38"/>
  <c r="AN37" i="35"/>
  <c r="I126" i="37"/>
  <c r="M9" i="38"/>
  <c r="H6" i="37"/>
  <c r="G6" i="37"/>
  <c r="I8" i="37"/>
  <c r="H8" i="37"/>
  <c r="G8" i="37"/>
  <c r="T8" i="37"/>
  <c r="S8" i="37"/>
  <c r="R8" i="37"/>
  <c r="Q8" i="37"/>
  <c r="P8" i="37"/>
  <c r="O8" i="37"/>
  <c r="D11" i="37"/>
  <c r="M10" i="37"/>
  <c r="L10" i="37"/>
  <c r="K10" i="37"/>
  <c r="L9" i="38"/>
  <c r="N9" i="38"/>
  <c r="O135" i="39"/>
  <c r="N135" i="39"/>
  <c r="M135" i="39"/>
  <c r="L135" i="39"/>
  <c r="K135" i="39"/>
  <c r="N10" i="40"/>
  <c r="E11" i="37"/>
  <c r="G128" i="37"/>
  <c r="I128" i="37"/>
  <c r="H128" i="37"/>
  <c r="E129" i="37"/>
  <c r="N6" i="38"/>
  <c r="I34" i="35"/>
  <c r="M7" i="37"/>
  <c r="L7" i="37"/>
  <c r="K7" i="37"/>
  <c r="F11" i="37"/>
  <c r="I9" i="37"/>
  <c r="H9" i="37"/>
  <c r="G9" i="37"/>
  <c r="N11" i="37"/>
  <c r="R9" i="37"/>
  <c r="Q9" i="37"/>
  <c r="P9" i="37"/>
  <c r="O9" i="37"/>
  <c r="T9" i="37"/>
  <c r="S9" i="37"/>
  <c r="F129" i="37"/>
  <c r="H127" i="37"/>
  <c r="I127" i="37"/>
  <c r="G127" i="37"/>
  <c r="F11" i="38"/>
  <c r="I134" i="39"/>
  <c r="H134" i="39"/>
  <c r="G134" i="39"/>
  <c r="L6" i="37"/>
  <c r="K6" i="37"/>
  <c r="N7" i="38"/>
  <c r="N12" i="38"/>
  <c r="M12" i="38"/>
  <c r="L12" i="38"/>
  <c r="N134" i="38"/>
  <c r="M134" i="38"/>
  <c r="L134" i="38"/>
  <c r="K134" i="38"/>
  <c r="O134" i="38"/>
  <c r="I136" i="38"/>
  <c r="G136" i="38"/>
  <c r="H136" i="38"/>
  <c r="M134" i="39"/>
  <c r="L134" i="39"/>
  <c r="K134" i="39"/>
  <c r="N9" i="40"/>
  <c r="L8" i="37"/>
  <c r="K8" i="37"/>
  <c r="M8" i="37"/>
  <c r="H10" i="37"/>
  <c r="G10" i="37"/>
  <c r="I10" i="37"/>
  <c r="P10" i="37"/>
  <c r="O10" i="37"/>
  <c r="T10" i="37"/>
  <c r="S10" i="37"/>
  <c r="R10" i="37"/>
  <c r="Q10" i="37"/>
  <c r="F8" i="38"/>
  <c r="R6" i="38"/>
  <c r="Q6" i="38"/>
  <c r="P6" i="38"/>
  <c r="T6" i="38"/>
  <c r="S6" i="38"/>
  <c r="N8" i="38"/>
  <c r="I10" i="38"/>
  <c r="H10" i="38"/>
  <c r="N11" i="38"/>
  <c r="L11" i="38"/>
  <c r="M11" i="38"/>
  <c r="K125" i="37"/>
  <c r="T8" i="38"/>
  <c r="R8" i="38"/>
  <c r="P8" i="38"/>
  <c r="S8" i="38"/>
  <c r="Q8" i="38"/>
  <c r="I138" i="38"/>
  <c r="H138" i="38"/>
  <c r="G138" i="38"/>
  <c r="H30" i="35"/>
  <c r="R6" i="37"/>
  <c r="Q6" i="37"/>
  <c r="P6" i="37"/>
  <c r="O6" i="37"/>
  <c r="I7" i="37"/>
  <c r="H7" i="37"/>
  <c r="G7" i="37"/>
  <c r="T7" i="37"/>
  <c r="S7" i="37"/>
  <c r="R7" i="37"/>
  <c r="Q7" i="37"/>
  <c r="P7" i="37"/>
  <c r="O7" i="37"/>
  <c r="J11" i="37"/>
  <c r="M9" i="37"/>
  <c r="L9" i="37"/>
  <c r="K9" i="37"/>
  <c r="T12" i="41"/>
  <c r="O137" i="38"/>
  <c r="N137" i="38"/>
  <c r="M137" i="38"/>
  <c r="L137" i="38"/>
  <c r="K137" i="38"/>
  <c r="N11" i="39"/>
  <c r="M11" i="39"/>
  <c r="L11" i="39"/>
  <c r="I136" i="39"/>
  <c r="H136" i="39"/>
  <c r="G136" i="39"/>
  <c r="N12" i="40"/>
  <c r="L12" i="40"/>
  <c r="M12" i="40"/>
  <c r="O138" i="40"/>
  <c r="N138" i="40"/>
  <c r="M138" i="40"/>
  <c r="L138" i="40"/>
  <c r="K138" i="40"/>
  <c r="N8" i="42"/>
  <c r="M8" i="42"/>
  <c r="L8" i="42"/>
  <c r="O137" i="39"/>
  <c r="N137" i="39"/>
  <c r="M137" i="39"/>
  <c r="L137" i="39"/>
  <c r="K137" i="39"/>
  <c r="N7" i="40"/>
  <c r="P11" i="40"/>
  <c r="S11" i="40"/>
  <c r="R11" i="40"/>
  <c r="Q11" i="40"/>
  <c r="N6" i="41"/>
  <c r="M6" i="41"/>
  <c r="L6" i="41"/>
  <c r="I135" i="38"/>
  <c r="H135" i="38"/>
  <c r="G135" i="38"/>
  <c r="J6" i="39"/>
  <c r="S6" i="39"/>
  <c r="R6" i="39"/>
  <c r="Q6" i="39"/>
  <c r="P6" i="39"/>
  <c r="T6" i="39"/>
  <c r="J10" i="39"/>
  <c r="S10" i="39"/>
  <c r="R10" i="39"/>
  <c r="Q10" i="39"/>
  <c r="P10" i="39"/>
  <c r="T10" i="39"/>
  <c r="AA20" i="39" s="1"/>
  <c r="N12" i="39"/>
  <c r="M12" i="39"/>
  <c r="L12" i="39"/>
  <c r="I138" i="39"/>
  <c r="H138" i="39"/>
  <c r="G138" i="39"/>
  <c r="Q12" i="40"/>
  <c r="P12" i="40"/>
  <c r="S12" i="40"/>
  <c r="R12" i="40"/>
  <c r="K134" i="40"/>
  <c r="O134" i="40"/>
  <c r="N134" i="40"/>
  <c r="N10" i="41"/>
  <c r="I11" i="38"/>
  <c r="H11" i="38"/>
  <c r="Q11" i="38"/>
  <c r="P11" i="38"/>
  <c r="T11" i="38"/>
  <c r="R11" i="38"/>
  <c r="S11" i="38"/>
  <c r="F12" i="38"/>
  <c r="L136" i="38"/>
  <c r="K136" i="38"/>
  <c r="O136" i="38"/>
  <c r="N136" i="38"/>
  <c r="M136" i="38"/>
  <c r="I135" i="39"/>
  <c r="H135" i="39"/>
  <c r="G135" i="39"/>
  <c r="H11" i="40"/>
  <c r="I11" i="40"/>
  <c r="N14" i="41"/>
  <c r="G16" i="42"/>
  <c r="J6" i="42"/>
  <c r="I6" i="42"/>
  <c r="H6" i="42"/>
  <c r="G137" i="38"/>
  <c r="I137" i="38"/>
  <c r="H137" i="38"/>
  <c r="J7" i="39"/>
  <c r="T7" i="39"/>
  <c r="AA19" i="39" s="1"/>
  <c r="I11" i="39"/>
  <c r="H11" i="39"/>
  <c r="J11" i="39"/>
  <c r="Q11" i="39"/>
  <c r="P11" i="39"/>
  <c r="T11" i="39"/>
  <c r="S11" i="39"/>
  <c r="R11" i="39"/>
  <c r="L136" i="39"/>
  <c r="K136" i="39"/>
  <c r="O136" i="39"/>
  <c r="N136" i="39"/>
  <c r="M136" i="39"/>
  <c r="K136" i="40"/>
  <c r="O136" i="40"/>
  <c r="N136" i="40"/>
  <c r="M136" i="40"/>
  <c r="L136" i="40"/>
  <c r="J15" i="41"/>
  <c r="I141" i="41"/>
  <c r="I138" i="41"/>
  <c r="O16" i="42"/>
  <c r="T6" i="42"/>
  <c r="S6" i="42"/>
  <c r="R6" i="42"/>
  <c r="Q6" i="42"/>
  <c r="P6" i="42"/>
  <c r="N10" i="38"/>
  <c r="M10" i="38"/>
  <c r="L10" i="38"/>
  <c r="I12" i="38"/>
  <c r="H12" i="38"/>
  <c r="T12" i="38"/>
  <c r="R12" i="38"/>
  <c r="S12" i="38"/>
  <c r="Q12" i="38"/>
  <c r="P12" i="38"/>
  <c r="I134" i="38"/>
  <c r="O138" i="38"/>
  <c r="M138" i="38"/>
  <c r="K138" i="38"/>
  <c r="N138" i="38"/>
  <c r="L138" i="38"/>
  <c r="G137" i="39"/>
  <c r="I137" i="39"/>
  <c r="H137" i="39"/>
  <c r="L11" i="40"/>
  <c r="N11" i="40"/>
  <c r="M11" i="40"/>
  <c r="J8" i="41"/>
  <c r="F7" i="42"/>
  <c r="D10" i="45"/>
  <c r="N6" i="39"/>
  <c r="M6" i="39"/>
  <c r="L6" i="39"/>
  <c r="J8" i="39"/>
  <c r="T8" i="39"/>
  <c r="N10" i="39"/>
  <c r="M10" i="39"/>
  <c r="L10" i="39"/>
  <c r="J12" i="39"/>
  <c r="I12" i="39"/>
  <c r="H12" i="39"/>
  <c r="T12" i="39"/>
  <c r="S12" i="39"/>
  <c r="R12" i="39"/>
  <c r="Q12" i="39"/>
  <c r="P12" i="39"/>
  <c r="O138" i="39"/>
  <c r="N138" i="39"/>
  <c r="M138" i="39"/>
  <c r="L138" i="39"/>
  <c r="K138" i="39"/>
  <c r="I12" i="40"/>
  <c r="H12" i="40"/>
  <c r="T8" i="41"/>
  <c r="J12" i="41"/>
  <c r="O145" i="41"/>
  <c r="N145" i="41"/>
  <c r="R11" i="42"/>
  <c r="T11" i="42"/>
  <c r="S11" i="42"/>
  <c r="Q11" i="42"/>
  <c r="P11" i="42"/>
  <c r="N135" i="40"/>
  <c r="L135" i="40"/>
  <c r="K135" i="40"/>
  <c r="O135" i="40"/>
  <c r="M135" i="40"/>
  <c r="L12" i="42"/>
  <c r="N12" i="42"/>
  <c r="M12" i="42"/>
  <c r="F13" i="42"/>
  <c r="J15" i="42"/>
  <c r="I15" i="42"/>
  <c r="H15" i="42"/>
  <c r="I143" i="42"/>
  <c r="O141" i="43"/>
  <c r="N141" i="43"/>
  <c r="D14" i="45"/>
  <c r="G136" i="40"/>
  <c r="H136" i="40"/>
  <c r="M136" i="41"/>
  <c r="L136" i="41"/>
  <c r="J7" i="42"/>
  <c r="I7" i="42"/>
  <c r="H7" i="42"/>
  <c r="T7" i="42"/>
  <c r="S7" i="42"/>
  <c r="R7" i="42"/>
  <c r="Q7" i="42"/>
  <c r="P7" i="42"/>
  <c r="F8" i="42"/>
  <c r="N9" i="42"/>
  <c r="M9" i="42"/>
  <c r="L9" i="42"/>
  <c r="L10" i="42"/>
  <c r="N10" i="42"/>
  <c r="M10" i="42"/>
  <c r="F11" i="42"/>
  <c r="J13" i="42"/>
  <c r="H13" i="42"/>
  <c r="I13" i="42"/>
  <c r="H137" i="43"/>
  <c r="G137" i="43"/>
  <c r="D18" i="45"/>
  <c r="N137" i="40"/>
  <c r="M137" i="40"/>
  <c r="L137" i="40"/>
  <c r="K137" i="40"/>
  <c r="O137" i="40"/>
  <c r="J11" i="42"/>
  <c r="I11" i="42"/>
  <c r="H11" i="42"/>
  <c r="H14" i="42"/>
  <c r="J14" i="42"/>
  <c r="I14" i="42"/>
  <c r="D8" i="44"/>
  <c r="H138" i="40"/>
  <c r="G138" i="40"/>
  <c r="J6" i="41"/>
  <c r="R6" i="41"/>
  <c r="Q6" i="41"/>
  <c r="P6" i="41"/>
  <c r="T6" i="41"/>
  <c r="S6" i="41"/>
  <c r="M138" i="41"/>
  <c r="L138" i="41"/>
  <c r="C16" i="42"/>
  <c r="K16" i="42"/>
  <c r="N6" i="42"/>
  <c r="M6" i="42"/>
  <c r="L6" i="42"/>
  <c r="J8" i="42"/>
  <c r="I8" i="42"/>
  <c r="H8" i="42"/>
  <c r="R8" i="42"/>
  <c r="Q8" i="42"/>
  <c r="P8" i="42"/>
  <c r="T8" i="42"/>
  <c r="S8" i="42"/>
  <c r="F9" i="42"/>
  <c r="P12" i="42"/>
  <c r="T12" i="42"/>
  <c r="R12" i="42"/>
  <c r="S12" i="42"/>
  <c r="Q12" i="42"/>
  <c r="N13" i="42"/>
  <c r="M13" i="42"/>
  <c r="L13" i="42"/>
  <c r="D12" i="44"/>
  <c r="D8" i="46"/>
  <c r="H135" i="40"/>
  <c r="G135" i="40"/>
  <c r="D16" i="42"/>
  <c r="F10" i="42"/>
  <c r="T10" i="42"/>
  <c r="P10" i="42"/>
  <c r="R10" i="42"/>
  <c r="Q10" i="42"/>
  <c r="S10" i="42"/>
  <c r="F12" i="42"/>
  <c r="H139" i="43"/>
  <c r="G139" i="43"/>
  <c r="D16" i="44"/>
  <c r="D12" i="46"/>
  <c r="J7" i="41"/>
  <c r="T7" i="41"/>
  <c r="I136" i="41"/>
  <c r="O140" i="41"/>
  <c r="N140" i="41"/>
  <c r="E16" i="42"/>
  <c r="F16" i="42" s="1"/>
  <c r="F6" i="42"/>
  <c r="L7" i="42"/>
  <c r="N7" i="42"/>
  <c r="M7" i="42"/>
  <c r="H9" i="42"/>
  <c r="J9" i="42"/>
  <c r="I9" i="42"/>
  <c r="P9" i="42"/>
  <c r="T9" i="42"/>
  <c r="S9" i="42"/>
  <c r="R9" i="42"/>
  <c r="Q9" i="42"/>
  <c r="N11" i="42"/>
  <c r="L11" i="42"/>
  <c r="M11" i="42"/>
  <c r="T14" i="42"/>
  <c r="S14" i="42"/>
  <c r="P14" i="42"/>
  <c r="Q14" i="42"/>
  <c r="R14" i="42"/>
  <c r="D20" i="44"/>
  <c r="D16" i="46"/>
  <c r="H137" i="40"/>
  <c r="G137" i="40"/>
  <c r="H10" i="42"/>
  <c r="J10" i="42"/>
  <c r="I10" i="42"/>
  <c r="H12" i="42"/>
  <c r="J12" i="42"/>
  <c r="I12" i="42"/>
  <c r="I141" i="42"/>
  <c r="D20" i="46"/>
  <c r="R13" i="42"/>
  <c r="P13" i="42"/>
  <c r="Q13" i="42"/>
  <c r="T13" i="42"/>
  <c r="S13" i="42"/>
  <c r="F14" i="42"/>
  <c r="N15" i="42"/>
  <c r="M15" i="42"/>
  <c r="L15" i="42"/>
  <c r="J7" i="43"/>
  <c r="I7" i="43"/>
  <c r="H7" i="43"/>
  <c r="S7" i="43"/>
  <c r="R7" i="43"/>
  <c r="Q7" i="43"/>
  <c r="P7" i="43"/>
  <c r="T7" i="43"/>
  <c r="F8" i="43"/>
  <c r="N9" i="43"/>
  <c r="M9" i="43"/>
  <c r="L9" i="43"/>
  <c r="J11" i="43"/>
  <c r="I11" i="43"/>
  <c r="H11" i="43"/>
  <c r="S11" i="43"/>
  <c r="R11" i="43"/>
  <c r="Q11" i="43"/>
  <c r="P11" i="43"/>
  <c r="T11" i="43"/>
  <c r="F12" i="43"/>
  <c r="N13" i="43"/>
  <c r="M13" i="43"/>
  <c r="L13" i="43"/>
  <c r="J15" i="43"/>
  <c r="I15" i="43"/>
  <c r="H15" i="43"/>
  <c r="S15" i="43"/>
  <c r="R15" i="43"/>
  <c r="Q15" i="43"/>
  <c r="P15" i="43"/>
  <c r="T15" i="43"/>
  <c r="D10" i="44"/>
  <c r="D14" i="44"/>
  <c r="D18" i="44"/>
  <c r="D8" i="45"/>
  <c r="D12" i="45"/>
  <c r="D16" i="45"/>
  <c r="D20" i="45"/>
  <c r="D10" i="46"/>
  <c r="D14" i="46"/>
  <c r="D18" i="46"/>
  <c r="F15" i="42"/>
  <c r="C16" i="43"/>
  <c r="K16" i="43"/>
  <c r="M6" i="43"/>
  <c r="L6" i="43"/>
  <c r="N6" i="43"/>
  <c r="I8" i="43"/>
  <c r="H8" i="43"/>
  <c r="J8" i="43"/>
  <c r="T8" i="43"/>
  <c r="S8" i="43"/>
  <c r="Q8" i="43"/>
  <c r="P8" i="43"/>
  <c r="R8" i="43"/>
  <c r="F9" i="43"/>
  <c r="M10" i="43"/>
  <c r="L10" i="43"/>
  <c r="N10" i="43"/>
  <c r="I12" i="43"/>
  <c r="H12" i="43"/>
  <c r="J12" i="43"/>
  <c r="T12" i="43"/>
  <c r="S12" i="43"/>
  <c r="Q12" i="43"/>
  <c r="P12" i="43"/>
  <c r="R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R15" i="42"/>
  <c r="Q15" i="42"/>
  <c r="T15" i="42"/>
  <c r="S15" i="42"/>
  <c r="P15" i="42"/>
  <c r="I136" i="42"/>
  <c r="O140" i="42"/>
  <c r="N140" i="42"/>
  <c r="E16" i="43"/>
  <c r="F16" i="43" s="1"/>
  <c r="F6" i="43"/>
  <c r="N7" i="43"/>
  <c r="M7" i="43"/>
  <c r="L7" i="43"/>
  <c r="J9" i="43"/>
  <c r="I9" i="43"/>
  <c r="H9" i="43"/>
  <c r="R9" i="43"/>
  <c r="Q9" i="43"/>
  <c r="T9" i="43"/>
  <c r="S9" i="43"/>
  <c r="P9" i="43"/>
  <c r="F10" i="43"/>
  <c r="N11" i="43"/>
  <c r="M11" i="43"/>
  <c r="L11" i="43"/>
  <c r="J13" i="43"/>
  <c r="I13" i="43"/>
  <c r="H13" i="43"/>
  <c r="R13" i="43"/>
  <c r="Q13" i="43"/>
  <c r="T13" i="43"/>
  <c r="S13" i="43"/>
  <c r="P13" i="43"/>
  <c r="F14" i="43"/>
  <c r="N15" i="43"/>
  <c r="M15" i="43"/>
  <c r="L15" i="43"/>
  <c r="L14" i="42"/>
  <c r="N14" i="42"/>
  <c r="M14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M6" i="2"/>
  <c r="K31" i="2"/>
  <c r="N6" i="3"/>
  <c r="N79" i="3"/>
  <c r="S6" i="6"/>
  <c r="O30" i="8"/>
  <c r="N30" i="8"/>
  <c r="J52" i="8"/>
  <c r="M79" i="3"/>
  <c r="J56" i="2"/>
  <c r="K56" i="2"/>
  <c r="N152" i="3"/>
  <c r="L6" i="6"/>
  <c r="O8" i="8"/>
  <c r="L74" i="8"/>
  <c r="U6" i="5"/>
  <c r="T6" i="5"/>
  <c r="S6" i="5"/>
  <c r="U6" i="6"/>
  <c r="F8" i="8"/>
  <c r="J6" i="3"/>
  <c r="J79" i="3"/>
  <c r="K152" i="3"/>
  <c r="M6" i="5"/>
  <c r="L6" i="5"/>
  <c r="K6" i="5"/>
  <c r="V6" i="5"/>
  <c r="J6" i="2"/>
  <c r="K6" i="3"/>
  <c r="K79" i="3"/>
  <c r="K6" i="2"/>
  <c r="L79" i="3"/>
  <c r="M152" i="3"/>
  <c r="V6" i="6"/>
  <c r="H8" i="10"/>
  <c r="J30" i="10"/>
  <c r="N74" i="10"/>
  <c r="N96" i="8"/>
  <c r="N118" i="8"/>
  <c r="N140" i="8"/>
  <c r="N162" i="8"/>
  <c r="N184" i="8"/>
  <c r="N206" i="8"/>
  <c r="N228" i="8"/>
  <c r="N250" i="8"/>
  <c r="N272" i="8"/>
  <c r="J8" i="10"/>
  <c r="L30" i="10"/>
  <c r="L52" i="8"/>
  <c r="N74" i="8"/>
  <c r="J6" i="6"/>
  <c r="O52" i="8"/>
  <c r="O8" i="10"/>
  <c r="J52" i="10"/>
  <c r="H52" i="10"/>
  <c r="J74" i="10"/>
  <c r="L5" i="12"/>
  <c r="Z6" i="13"/>
  <c r="J9" i="14"/>
  <c r="U9" i="14"/>
  <c r="Z7" i="15"/>
  <c r="N96" i="10"/>
  <c r="M5" i="12"/>
  <c r="U5" i="12"/>
  <c r="K9" i="14"/>
  <c r="V9" i="14"/>
  <c r="AA7" i="15"/>
  <c r="O96" i="10"/>
  <c r="N5" i="12"/>
  <c r="V5" i="12"/>
  <c r="I6" i="13"/>
  <c r="I7" i="15"/>
  <c r="W5" i="12"/>
  <c r="J6" i="13"/>
  <c r="X5" i="12"/>
  <c r="K6" i="13"/>
  <c r="K7" i="15"/>
  <c r="F96" i="10"/>
  <c r="I5" i="12"/>
  <c r="L6" i="13"/>
  <c r="W6" i="13"/>
  <c r="L7" i="15"/>
  <c r="W7" i="15"/>
  <c r="F74" i="10"/>
  <c r="H96" i="10"/>
  <c r="J5" i="12"/>
  <c r="M6" i="13"/>
  <c r="X6" i="13"/>
  <c r="K5" i="12"/>
  <c r="L7" i="16"/>
  <c r="W7" i="16"/>
  <c r="M7" i="16"/>
  <c r="X7" i="16"/>
  <c r="Y7" i="16"/>
  <c r="Z7" i="16"/>
  <c r="AA6" i="18"/>
  <c r="K7" i="17"/>
  <c r="L7" i="17"/>
  <c r="W7" i="17"/>
  <c r="M7" i="17"/>
  <c r="X7" i="17"/>
  <c r="I6" i="18"/>
  <c r="Y7" i="17"/>
  <c r="J6" i="18"/>
  <c r="R6" i="18"/>
  <c r="Z6" i="18"/>
  <c r="Z7" i="17"/>
  <c r="M7" i="19"/>
  <c r="U7" i="19"/>
  <c r="F30" i="24"/>
  <c r="E7" i="19"/>
  <c r="J8" i="21"/>
  <c r="I8" i="21"/>
  <c r="H8" i="21"/>
  <c r="H7" i="19"/>
  <c r="P7" i="19"/>
  <c r="X7" i="19"/>
  <c r="T8" i="21"/>
  <c r="S8" i="21"/>
  <c r="R8" i="21"/>
  <c r="J7" i="19"/>
  <c r="R7" i="19"/>
  <c r="N8" i="24"/>
  <c r="O8" i="24"/>
  <c r="M7" i="22"/>
  <c r="X7" i="22"/>
  <c r="AA7" i="22"/>
  <c r="F8" i="24"/>
  <c r="O30" i="25"/>
  <c r="N30" i="25"/>
  <c r="O8" i="25"/>
  <c r="F96" i="24"/>
  <c r="F118" i="24"/>
  <c r="F140" i="24"/>
  <c r="F162" i="24"/>
  <c r="F184" i="24"/>
  <c r="F206" i="24"/>
  <c r="F228" i="24"/>
  <c r="F254" i="24"/>
  <c r="H8" i="25"/>
  <c r="O96" i="25"/>
  <c r="D96" i="25"/>
  <c r="O74" i="25"/>
  <c r="H30" i="25"/>
  <c r="F30" i="25"/>
  <c r="H52" i="24"/>
  <c r="J6" i="26"/>
  <c r="K6" i="26"/>
  <c r="M6" i="27"/>
  <c r="L6" i="27"/>
  <c r="K6" i="27"/>
  <c r="I6" i="27"/>
  <c r="L96" i="25"/>
  <c r="L6" i="28"/>
  <c r="J6" i="28"/>
  <c r="L30" i="25"/>
  <c r="K6" i="28"/>
  <c r="O30" i="30"/>
  <c r="I6" i="28"/>
  <c r="J52" i="30"/>
  <c r="O184" i="30"/>
  <c r="N184" i="30"/>
  <c r="O140" i="30"/>
  <c r="N140" i="30"/>
  <c r="F30" i="30"/>
  <c r="F52" i="30"/>
  <c r="L52" i="30"/>
  <c r="N8" i="30"/>
  <c r="J96" i="30"/>
  <c r="N74" i="30"/>
  <c r="O118" i="30"/>
  <c r="N118" i="30"/>
  <c r="O74" i="30"/>
  <c r="H52" i="30"/>
  <c r="O162" i="30"/>
  <c r="N162" i="30"/>
  <c r="H30" i="31"/>
  <c r="L272" i="30"/>
  <c r="F30" i="33"/>
  <c r="N206" i="30"/>
  <c r="N228" i="30"/>
  <c r="N250" i="30"/>
  <c r="N272" i="30"/>
  <c r="J30" i="31"/>
  <c r="L74" i="31"/>
  <c r="N74" i="31"/>
  <c r="N74" i="33"/>
  <c r="L74" i="33"/>
  <c r="O30" i="31"/>
  <c r="O8" i="33"/>
  <c r="N8" i="33"/>
  <c r="N30" i="31"/>
  <c r="J52" i="31"/>
  <c r="L52" i="31"/>
  <c r="D30" i="31"/>
  <c r="L52" i="33"/>
  <c r="N52" i="33"/>
  <c r="N52" i="31"/>
  <c r="J8" i="33"/>
  <c r="O52" i="33"/>
  <c r="L30" i="33"/>
  <c r="H52" i="33"/>
  <c r="L8" i="33"/>
  <c r="N30" i="33"/>
  <c r="I7" i="35"/>
  <c r="AX7" i="35"/>
  <c r="AQ7" i="35"/>
  <c r="AP7" i="35"/>
  <c r="AO7" i="35"/>
  <c r="Y29" i="35"/>
  <c r="F8" i="33"/>
  <c r="H30" i="33"/>
  <c r="J74" i="33"/>
  <c r="AF7" i="35"/>
  <c r="AE7" i="35"/>
  <c r="BA7" i="35"/>
  <c r="AO29" i="35"/>
  <c r="AN29" i="35"/>
  <c r="X7" i="35"/>
  <c r="Y7" i="35"/>
  <c r="AY7" i="35"/>
  <c r="H5" i="37"/>
  <c r="P5" i="37"/>
  <c r="M123" i="37"/>
  <c r="O133" i="38"/>
  <c r="N133" i="39"/>
  <c r="X29" i="35"/>
  <c r="Q5" i="37"/>
  <c r="N123" i="37"/>
  <c r="M5" i="38"/>
  <c r="H133" i="38"/>
  <c r="F5" i="40"/>
  <c r="O123" i="37"/>
  <c r="I29" i="35"/>
  <c r="H123" i="37"/>
  <c r="T5" i="38"/>
  <c r="S5" i="38"/>
  <c r="R5" i="38"/>
  <c r="P5" i="38"/>
  <c r="G133" i="38"/>
  <c r="I5" i="39"/>
  <c r="F5" i="38"/>
  <c r="F5" i="39"/>
  <c r="K123" i="37"/>
  <c r="L5" i="38"/>
  <c r="J5" i="38"/>
  <c r="H5" i="38"/>
  <c r="M133" i="39"/>
  <c r="N5" i="40"/>
  <c r="H133" i="40"/>
  <c r="M133" i="40"/>
  <c r="Q5" i="39"/>
  <c r="G133" i="39"/>
  <c r="O133" i="39"/>
  <c r="H5" i="40"/>
  <c r="P5" i="40"/>
  <c r="G133" i="40"/>
  <c r="H133" i="39"/>
  <c r="I5" i="40"/>
  <c r="Q5" i="40"/>
  <c r="I133" i="40"/>
  <c r="I5" i="41"/>
  <c r="F5" i="41"/>
  <c r="G135" i="41"/>
  <c r="S5" i="39"/>
  <c r="I133" i="39"/>
  <c r="J5" i="40"/>
  <c r="R5" i="40"/>
  <c r="L133" i="40"/>
  <c r="S5" i="40"/>
  <c r="N5" i="41"/>
  <c r="N135" i="41"/>
  <c r="J5" i="42"/>
  <c r="R5" i="42"/>
  <c r="O135" i="41"/>
  <c r="S5" i="42"/>
  <c r="H5" i="41"/>
  <c r="P5" i="41"/>
  <c r="H135" i="41"/>
  <c r="L5" i="42"/>
  <c r="T5" i="42"/>
  <c r="Q5" i="41"/>
  <c r="M5" i="42"/>
  <c r="J5" i="41"/>
  <c r="R5" i="41"/>
  <c r="S5" i="41"/>
  <c r="L135" i="41"/>
  <c r="G135" i="42"/>
  <c r="O135" i="42"/>
  <c r="S5" i="43"/>
  <c r="K135" i="43"/>
  <c r="H135" i="42"/>
  <c r="L5" i="43"/>
  <c r="T5" i="43"/>
  <c r="L135" i="43"/>
  <c r="M5" i="43"/>
  <c r="M135" i="43"/>
  <c r="N135" i="43"/>
  <c r="G135" i="43"/>
  <c r="O135" i="43"/>
  <c r="I5" i="43"/>
  <c r="Q5" i="43"/>
  <c r="I135" i="43"/>
  <c r="N135" i="42"/>
  <c r="O142" i="43" l="1"/>
  <c r="N142" i="43"/>
  <c r="L142" i="43"/>
  <c r="M142" i="43"/>
  <c r="O144" i="41"/>
  <c r="N144" i="41"/>
  <c r="M144" i="41"/>
  <c r="L144" i="41"/>
  <c r="E16" i="41"/>
  <c r="F16" i="41" s="1"/>
  <c r="F6" i="41"/>
  <c r="I6" i="41"/>
  <c r="H6" i="41"/>
  <c r="F13" i="41"/>
  <c r="F9" i="41"/>
  <c r="AY8" i="35"/>
  <c r="AX8" i="35"/>
  <c r="BB8" i="35"/>
  <c r="BA8" i="35"/>
  <c r="AZ8" i="35"/>
  <c r="Y33" i="35"/>
  <c r="F54" i="33"/>
  <c r="H54" i="33"/>
  <c r="F19" i="33"/>
  <c r="H19" i="33"/>
  <c r="J58" i="33"/>
  <c r="O79" i="31"/>
  <c r="N79" i="31"/>
  <c r="J235" i="30"/>
  <c r="L235" i="30"/>
  <c r="L102" i="31"/>
  <c r="L239" i="30"/>
  <c r="H75" i="31"/>
  <c r="J75" i="31"/>
  <c r="H31" i="31"/>
  <c r="J126" i="30"/>
  <c r="H197" i="30"/>
  <c r="F148" i="30"/>
  <c r="O53" i="30"/>
  <c r="F167" i="30"/>
  <c r="H167" i="30"/>
  <c r="J65" i="30"/>
  <c r="I32" i="28"/>
  <c r="K32" i="28"/>
  <c r="J32" i="28"/>
  <c r="M32" i="28"/>
  <c r="L32" i="28"/>
  <c r="J78" i="30"/>
  <c r="L78" i="30"/>
  <c r="F20" i="28"/>
  <c r="F57" i="25"/>
  <c r="F61" i="25"/>
  <c r="J174" i="24"/>
  <c r="L174" i="24"/>
  <c r="F239" i="24"/>
  <c r="J241" i="24"/>
  <c r="L241" i="24"/>
  <c r="J263" i="24"/>
  <c r="L263" i="24"/>
  <c r="P141" i="19"/>
  <c r="X109" i="19"/>
  <c r="N107" i="19"/>
  <c r="L97" i="17"/>
  <c r="K97" i="17"/>
  <c r="J97" i="17"/>
  <c r="I97" i="17"/>
  <c r="H105" i="17"/>
  <c r="M97" i="17"/>
  <c r="L97" i="10"/>
  <c r="L120" i="8"/>
  <c r="U23" i="5"/>
  <c r="S23" i="5"/>
  <c r="I140" i="42"/>
  <c r="H140" i="42"/>
  <c r="G140" i="42"/>
  <c r="M140" i="42"/>
  <c r="L140" i="42"/>
  <c r="H31" i="35"/>
  <c r="I31" i="35"/>
  <c r="H32" i="35"/>
  <c r="I32" i="35"/>
  <c r="Y17" i="35"/>
  <c r="X33" i="35"/>
  <c r="F61" i="33"/>
  <c r="Y31" i="35"/>
  <c r="Y38" i="35"/>
  <c r="AO18" i="35"/>
  <c r="AR18" i="35"/>
  <c r="AQ18" i="35"/>
  <c r="AP18" i="35"/>
  <c r="AN18" i="35"/>
  <c r="F81" i="33"/>
  <c r="H85" i="33"/>
  <c r="H14" i="33"/>
  <c r="H107" i="33"/>
  <c r="X17" i="35"/>
  <c r="N79" i="33"/>
  <c r="O79" i="33"/>
  <c r="H63" i="33"/>
  <c r="H55" i="33"/>
  <c r="F38" i="33"/>
  <c r="H38" i="33"/>
  <c r="H17" i="33"/>
  <c r="J10" i="33"/>
  <c r="J41" i="33"/>
  <c r="L41" i="33"/>
  <c r="J55" i="33"/>
  <c r="L55" i="33"/>
  <c r="J107" i="33"/>
  <c r="I109" i="33"/>
  <c r="J109" i="33" s="1"/>
  <c r="J97" i="33"/>
  <c r="J60" i="33"/>
  <c r="J109" i="31"/>
  <c r="J16" i="33"/>
  <c r="L16" i="33"/>
  <c r="AE10" i="35"/>
  <c r="O77" i="33"/>
  <c r="O31" i="33"/>
  <c r="F31" i="33"/>
  <c r="O75" i="33"/>
  <c r="F75" i="33"/>
  <c r="C109" i="33"/>
  <c r="J39" i="31"/>
  <c r="L39" i="31"/>
  <c r="J65" i="31"/>
  <c r="J105" i="31"/>
  <c r="H278" i="30"/>
  <c r="L238" i="30"/>
  <c r="O230" i="30"/>
  <c r="F230" i="30"/>
  <c r="J210" i="30"/>
  <c r="L61" i="31"/>
  <c r="N76" i="31"/>
  <c r="O76" i="31"/>
  <c r="N102" i="31"/>
  <c r="O102" i="31"/>
  <c r="O108" i="31"/>
  <c r="N108" i="31"/>
  <c r="L277" i="30"/>
  <c r="N277" i="30"/>
  <c r="F261" i="30"/>
  <c r="H261" i="30"/>
  <c r="H251" i="30"/>
  <c r="J251" i="30"/>
  <c r="L233" i="30"/>
  <c r="N233" i="30"/>
  <c r="F217" i="30"/>
  <c r="H217" i="30"/>
  <c r="H207" i="30"/>
  <c r="J207" i="30"/>
  <c r="L43" i="31"/>
  <c r="L62" i="31"/>
  <c r="L104" i="31"/>
  <c r="N104" i="31"/>
  <c r="L76" i="31"/>
  <c r="O14" i="33"/>
  <c r="N14" i="33"/>
  <c r="O105" i="33"/>
  <c r="N105" i="33"/>
  <c r="O102" i="33"/>
  <c r="N102" i="33"/>
  <c r="O273" i="30"/>
  <c r="N273" i="30"/>
  <c r="O229" i="30"/>
  <c r="N229" i="30"/>
  <c r="L35" i="31"/>
  <c r="O58" i="31"/>
  <c r="H280" i="30"/>
  <c r="J280" i="30"/>
  <c r="F262" i="30"/>
  <c r="L232" i="30"/>
  <c r="N232" i="30"/>
  <c r="H35" i="31"/>
  <c r="J35" i="31"/>
  <c r="H57" i="31"/>
  <c r="H82" i="31"/>
  <c r="J82" i="31"/>
  <c r="H59" i="31"/>
  <c r="H99" i="31"/>
  <c r="F85" i="31"/>
  <c r="F38" i="31"/>
  <c r="F40" i="31"/>
  <c r="F39" i="31"/>
  <c r="F102" i="31"/>
  <c r="F82" i="31"/>
  <c r="F108" i="31"/>
  <c r="J120" i="30"/>
  <c r="J122" i="30"/>
  <c r="J127" i="30"/>
  <c r="L122" i="30"/>
  <c r="H64" i="30"/>
  <c r="L143" i="30"/>
  <c r="L65" i="30"/>
  <c r="H188" i="30"/>
  <c r="L188" i="30"/>
  <c r="J195" i="30"/>
  <c r="F194" i="30"/>
  <c r="J189" i="30"/>
  <c r="H185" i="30"/>
  <c r="J185" i="30"/>
  <c r="F195" i="30"/>
  <c r="H190" i="30"/>
  <c r="O146" i="30"/>
  <c r="N146" i="30"/>
  <c r="O143" i="30"/>
  <c r="N143" i="30"/>
  <c r="F145" i="30"/>
  <c r="H145" i="30"/>
  <c r="F150" i="30"/>
  <c r="O144" i="30"/>
  <c r="N144" i="30"/>
  <c r="N75" i="30"/>
  <c r="O75" i="30"/>
  <c r="L64" i="30"/>
  <c r="H175" i="30"/>
  <c r="O165" i="30"/>
  <c r="N165" i="30"/>
  <c r="L172" i="30"/>
  <c r="N167" i="30"/>
  <c r="O167" i="30"/>
  <c r="O164" i="30"/>
  <c r="N164" i="30"/>
  <c r="J173" i="30"/>
  <c r="L168" i="30"/>
  <c r="J174" i="30"/>
  <c r="H81" i="30"/>
  <c r="F65" i="30"/>
  <c r="F85" i="30"/>
  <c r="F75" i="30"/>
  <c r="J64" i="30"/>
  <c r="J57" i="30"/>
  <c r="L57" i="30"/>
  <c r="J76" i="30"/>
  <c r="M44" i="28"/>
  <c r="J44" i="28"/>
  <c r="L44" i="28"/>
  <c r="K44" i="28"/>
  <c r="I44" i="28"/>
  <c r="J18" i="28"/>
  <c r="M18" i="28"/>
  <c r="K18" i="28"/>
  <c r="L18" i="28"/>
  <c r="I18" i="28"/>
  <c r="M124" i="28"/>
  <c r="L124" i="28"/>
  <c r="K124" i="28"/>
  <c r="H132" i="28"/>
  <c r="J124" i="28"/>
  <c r="I124" i="28"/>
  <c r="L139" i="28"/>
  <c r="K139" i="28"/>
  <c r="J139" i="28"/>
  <c r="I139" i="28"/>
  <c r="M139" i="28"/>
  <c r="H146" i="28"/>
  <c r="J103" i="28"/>
  <c r="I103" i="28"/>
  <c r="L103" i="28"/>
  <c r="M103" i="28"/>
  <c r="K103" i="28"/>
  <c r="M101" i="28"/>
  <c r="J101" i="28"/>
  <c r="L101" i="28"/>
  <c r="K101" i="28"/>
  <c r="I101" i="28"/>
  <c r="K159" i="28"/>
  <c r="J159" i="28"/>
  <c r="I159" i="28"/>
  <c r="M159" i="28"/>
  <c r="L159" i="28"/>
  <c r="I123" i="28"/>
  <c r="K123" i="28"/>
  <c r="J123" i="28"/>
  <c r="M123" i="28"/>
  <c r="L123" i="28"/>
  <c r="M143" i="28"/>
  <c r="J143" i="28"/>
  <c r="I143" i="28"/>
  <c r="L143" i="28"/>
  <c r="K143" i="28"/>
  <c r="G132" i="28"/>
  <c r="M155" i="28"/>
  <c r="L155" i="28"/>
  <c r="K155" i="28"/>
  <c r="J155" i="28"/>
  <c r="I155" i="28"/>
  <c r="M85" i="28"/>
  <c r="L85" i="28"/>
  <c r="K85" i="28"/>
  <c r="J85" i="28"/>
  <c r="I85" i="28"/>
  <c r="M33" i="28"/>
  <c r="L33" i="28"/>
  <c r="K33" i="28"/>
  <c r="J33" i="28"/>
  <c r="I33" i="28"/>
  <c r="I11" i="28"/>
  <c r="K11" i="28"/>
  <c r="D90" i="28"/>
  <c r="D146" i="28"/>
  <c r="L59" i="25"/>
  <c r="L108" i="25"/>
  <c r="L84" i="25"/>
  <c r="L38" i="25"/>
  <c r="L17" i="28"/>
  <c r="J17" i="28"/>
  <c r="L73" i="28"/>
  <c r="J73" i="28"/>
  <c r="L19" i="28"/>
  <c r="J19" i="28"/>
  <c r="E146" i="28"/>
  <c r="J138" i="28"/>
  <c r="L138" i="28"/>
  <c r="F41" i="25"/>
  <c r="L107" i="25"/>
  <c r="L53" i="25"/>
  <c r="F102" i="25"/>
  <c r="F56" i="25"/>
  <c r="H234" i="24"/>
  <c r="J234" i="24"/>
  <c r="L172" i="24"/>
  <c r="J152" i="24"/>
  <c r="L152" i="24"/>
  <c r="O142" i="24"/>
  <c r="L120" i="24"/>
  <c r="N120" i="24"/>
  <c r="H56" i="24"/>
  <c r="F231" i="24"/>
  <c r="H231" i="24"/>
  <c r="F143" i="24"/>
  <c r="H143" i="24"/>
  <c r="J264" i="24"/>
  <c r="F102" i="24"/>
  <c r="H102" i="24"/>
  <c r="L239" i="24"/>
  <c r="O231" i="24"/>
  <c r="F215" i="24"/>
  <c r="H215" i="24"/>
  <c r="F185" i="24"/>
  <c r="H185" i="24"/>
  <c r="J123" i="24"/>
  <c r="L123" i="24"/>
  <c r="N59" i="24"/>
  <c r="O59" i="24"/>
  <c r="F128" i="24"/>
  <c r="H128" i="24"/>
  <c r="F259" i="24"/>
  <c r="H259" i="24"/>
  <c r="H80" i="24"/>
  <c r="J80" i="24"/>
  <c r="L80" i="24"/>
  <c r="X89" i="19"/>
  <c r="P95" i="19"/>
  <c r="H81" i="19"/>
  <c r="P67" i="19"/>
  <c r="X53" i="19"/>
  <c r="H40" i="19"/>
  <c r="P26" i="19"/>
  <c r="X12" i="19"/>
  <c r="X112" i="19"/>
  <c r="P138" i="19"/>
  <c r="P128" i="19"/>
  <c r="H116" i="19"/>
  <c r="F37" i="24"/>
  <c r="H37" i="24"/>
  <c r="C91" i="17"/>
  <c r="J138" i="17"/>
  <c r="I138" i="17"/>
  <c r="M138" i="17"/>
  <c r="K138" i="17"/>
  <c r="L138" i="17"/>
  <c r="L61" i="17"/>
  <c r="J61" i="17"/>
  <c r="G91" i="17"/>
  <c r="M102" i="13"/>
  <c r="L102" i="13"/>
  <c r="K102" i="13"/>
  <c r="J102" i="13"/>
  <c r="I102" i="13"/>
  <c r="E53" i="12"/>
  <c r="H76" i="10"/>
  <c r="J76" i="10"/>
  <c r="M11" i="13"/>
  <c r="L11" i="13"/>
  <c r="K11" i="13"/>
  <c r="J11" i="13"/>
  <c r="I11" i="13"/>
  <c r="M16" i="13"/>
  <c r="L16" i="13"/>
  <c r="K16" i="13"/>
  <c r="J16" i="13"/>
  <c r="I16" i="13"/>
  <c r="O37" i="10"/>
  <c r="O165" i="8"/>
  <c r="O168" i="8"/>
  <c r="L58" i="10"/>
  <c r="L196" i="8"/>
  <c r="H195" i="3"/>
  <c r="J127" i="8"/>
  <c r="L127" i="8"/>
  <c r="V18" i="6"/>
  <c r="U18" i="6"/>
  <c r="S18" i="6"/>
  <c r="W18" i="6"/>
  <c r="T18" i="6"/>
  <c r="F57" i="10"/>
  <c r="H57" i="10"/>
  <c r="L238" i="8"/>
  <c r="F151" i="8"/>
  <c r="F126" i="8"/>
  <c r="F108" i="8"/>
  <c r="H108" i="8"/>
  <c r="V46" i="5"/>
  <c r="T46" i="5"/>
  <c r="S46" i="5"/>
  <c r="W46" i="5"/>
  <c r="U46" i="5"/>
  <c r="O137" i="41"/>
  <c r="N137" i="41"/>
  <c r="M137" i="41"/>
  <c r="L137" i="41"/>
  <c r="J146" i="41"/>
  <c r="J13" i="41"/>
  <c r="I13" i="41"/>
  <c r="H13" i="41"/>
  <c r="F12" i="41"/>
  <c r="I12" i="41"/>
  <c r="H12" i="41"/>
  <c r="F7" i="39"/>
  <c r="I7" i="39"/>
  <c r="H7" i="39"/>
  <c r="AO37" i="35"/>
  <c r="F108" i="33"/>
  <c r="H82" i="33"/>
  <c r="F16" i="33"/>
  <c r="L64" i="33"/>
  <c r="J39" i="33"/>
  <c r="L39" i="33"/>
  <c r="F21" i="33"/>
  <c r="J97" i="31"/>
  <c r="F253" i="30"/>
  <c r="H253" i="30"/>
  <c r="L65" i="31"/>
  <c r="H257" i="30"/>
  <c r="F32" i="31"/>
  <c r="F103" i="31"/>
  <c r="J125" i="30"/>
  <c r="L190" i="30"/>
  <c r="J197" i="30"/>
  <c r="H148" i="30"/>
  <c r="F165" i="30"/>
  <c r="L175" i="30"/>
  <c r="K22" i="28"/>
  <c r="I22" i="28"/>
  <c r="M129" i="28"/>
  <c r="L129" i="28"/>
  <c r="I129" i="28"/>
  <c r="K129" i="28"/>
  <c r="J129" i="28"/>
  <c r="J29" i="28"/>
  <c r="I29" i="28"/>
  <c r="L29" i="28"/>
  <c r="M29" i="28"/>
  <c r="K29" i="28"/>
  <c r="C20" i="28"/>
  <c r="L11" i="28"/>
  <c r="J11" i="28"/>
  <c r="L194" i="24"/>
  <c r="O163" i="24"/>
  <c r="N163" i="24"/>
  <c r="P27" i="19"/>
  <c r="O35" i="19"/>
  <c r="H113" i="19"/>
  <c r="F34" i="13"/>
  <c r="K25" i="5"/>
  <c r="I25" i="5"/>
  <c r="O137" i="42"/>
  <c r="N137" i="42"/>
  <c r="E146" i="43"/>
  <c r="J14" i="41"/>
  <c r="I14" i="41"/>
  <c r="H14" i="41"/>
  <c r="L14" i="41"/>
  <c r="M14" i="41"/>
  <c r="F10" i="41"/>
  <c r="J129" i="37"/>
  <c r="L127" i="37"/>
  <c r="K127" i="37"/>
  <c r="M127" i="37"/>
  <c r="O127" i="37"/>
  <c r="N127" i="37"/>
  <c r="I36" i="35"/>
  <c r="O14" i="35"/>
  <c r="P14" i="35"/>
  <c r="N125" i="37"/>
  <c r="O125" i="37"/>
  <c r="AF14" i="35"/>
  <c r="AE14" i="35"/>
  <c r="H145" i="43"/>
  <c r="G145" i="43"/>
  <c r="N143" i="42"/>
  <c r="M143" i="42"/>
  <c r="O143" i="42"/>
  <c r="L143" i="42"/>
  <c r="H138" i="43"/>
  <c r="G138" i="43"/>
  <c r="I138" i="43"/>
  <c r="N140" i="43"/>
  <c r="M140" i="43"/>
  <c r="L140" i="43"/>
  <c r="O140" i="43"/>
  <c r="N139" i="42"/>
  <c r="O139" i="42"/>
  <c r="N12" i="41"/>
  <c r="M12" i="41"/>
  <c r="L12" i="41"/>
  <c r="Q12" i="41"/>
  <c r="P12" i="41"/>
  <c r="I140" i="41"/>
  <c r="H140" i="41"/>
  <c r="G140" i="41"/>
  <c r="M140" i="41"/>
  <c r="L140" i="41"/>
  <c r="I143" i="41"/>
  <c r="H143" i="41"/>
  <c r="K143" i="41" s="1"/>
  <c r="G143" i="41"/>
  <c r="F14" i="41"/>
  <c r="R10" i="40"/>
  <c r="T10" i="40"/>
  <c r="AA20" i="40" s="1"/>
  <c r="S10" i="40"/>
  <c r="Q10" i="40"/>
  <c r="P10" i="40"/>
  <c r="N8" i="39"/>
  <c r="L8" i="39"/>
  <c r="M8" i="39"/>
  <c r="P8" i="39"/>
  <c r="Q8" i="39"/>
  <c r="T9" i="40"/>
  <c r="S9" i="40"/>
  <c r="R9" i="40"/>
  <c r="Q9" i="40"/>
  <c r="P9" i="40"/>
  <c r="N7" i="39"/>
  <c r="M7" i="39"/>
  <c r="L7" i="39"/>
  <c r="P7" i="39"/>
  <c r="Q7" i="39"/>
  <c r="I125" i="37"/>
  <c r="H125" i="37"/>
  <c r="G125" i="37"/>
  <c r="L125" i="37"/>
  <c r="M125" i="37"/>
  <c r="F9" i="39"/>
  <c r="I39" i="35"/>
  <c r="H39" i="35"/>
  <c r="AN30" i="35"/>
  <c r="M8" i="38"/>
  <c r="J8" i="38"/>
  <c r="I8" i="38"/>
  <c r="H8" i="38"/>
  <c r="L8" i="38"/>
  <c r="J6" i="38"/>
  <c r="I6" i="38"/>
  <c r="H6" i="38"/>
  <c r="L6" i="38"/>
  <c r="J10" i="38"/>
  <c r="J12" i="38"/>
  <c r="J9" i="38"/>
  <c r="J11" i="38"/>
  <c r="M6" i="38"/>
  <c r="I40" i="35"/>
  <c r="H40" i="35"/>
  <c r="Y16" i="35"/>
  <c r="X38" i="35"/>
  <c r="AO36" i="35"/>
  <c r="AN36" i="35"/>
  <c r="AF15" i="35"/>
  <c r="AE15" i="35"/>
  <c r="L97" i="33"/>
  <c r="K109" i="33"/>
  <c r="L109" i="33" s="1"/>
  <c r="F59" i="33"/>
  <c r="L38" i="33"/>
  <c r="Y35" i="35"/>
  <c r="X16" i="35"/>
  <c r="AQ11" i="35"/>
  <c r="AP11" i="35"/>
  <c r="AO11" i="35"/>
  <c r="AN11" i="35"/>
  <c r="AR11" i="35"/>
  <c r="L103" i="33"/>
  <c r="L75" i="33"/>
  <c r="N75" i="33"/>
  <c r="L102" i="33"/>
  <c r="H77" i="33"/>
  <c r="H84" i="33"/>
  <c r="L10" i="33"/>
  <c r="H104" i="33"/>
  <c r="H75" i="33"/>
  <c r="L62" i="33"/>
  <c r="L54" i="33"/>
  <c r="O36" i="33"/>
  <c r="N36" i="33"/>
  <c r="F11" i="33"/>
  <c r="H11" i="33"/>
  <c r="J104" i="33"/>
  <c r="J57" i="33"/>
  <c r="L57" i="33"/>
  <c r="J14" i="33"/>
  <c r="L14" i="33"/>
  <c r="J98" i="33"/>
  <c r="J62" i="33"/>
  <c r="J61" i="31"/>
  <c r="F14" i="33"/>
  <c r="F33" i="33"/>
  <c r="O33" i="33"/>
  <c r="F102" i="33"/>
  <c r="J31" i="31"/>
  <c r="L31" i="31"/>
  <c r="J76" i="31"/>
  <c r="J58" i="31"/>
  <c r="F258" i="30"/>
  <c r="J218" i="30"/>
  <c r="L208" i="30"/>
  <c r="N208" i="30"/>
  <c r="O97" i="31"/>
  <c r="N97" i="31"/>
  <c r="N57" i="31"/>
  <c r="O57" i="31"/>
  <c r="O53" i="31"/>
  <c r="N53" i="31"/>
  <c r="O101" i="31"/>
  <c r="N101" i="31"/>
  <c r="L285" i="30"/>
  <c r="O277" i="30"/>
  <c r="F277" i="30"/>
  <c r="H259" i="30"/>
  <c r="J259" i="30"/>
  <c r="L241" i="30"/>
  <c r="O233" i="30"/>
  <c r="F233" i="30"/>
  <c r="H215" i="30"/>
  <c r="J215" i="30"/>
  <c r="L59" i="31"/>
  <c r="L105" i="31"/>
  <c r="L55" i="31"/>
  <c r="L84" i="31"/>
  <c r="O97" i="33"/>
  <c r="N97" i="33"/>
  <c r="M109" i="33"/>
  <c r="O103" i="33"/>
  <c r="N103" i="33"/>
  <c r="F273" i="30"/>
  <c r="J255" i="30"/>
  <c r="F229" i="30"/>
  <c r="J211" i="30"/>
  <c r="O37" i="31"/>
  <c r="O77" i="31"/>
  <c r="L240" i="30"/>
  <c r="F232" i="30"/>
  <c r="O232" i="30"/>
  <c r="J212" i="30"/>
  <c r="L212" i="30"/>
  <c r="H85" i="31"/>
  <c r="H36" i="31"/>
  <c r="J36" i="31"/>
  <c r="H84" i="31"/>
  <c r="H103" i="31"/>
  <c r="H78" i="31"/>
  <c r="H107" i="31"/>
  <c r="J107" i="31"/>
  <c r="F106" i="31"/>
  <c r="F59" i="31"/>
  <c r="F78" i="31"/>
  <c r="F65" i="31"/>
  <c r="H65" i="31"/>
  <c r="F53" i="31"/>
  <c r="F101" i="31"/>
  <c r="H130" i="30"/>
  <c r="H127" i="30"/>
  <c r="J119" i="30"/>
  <c r="L119" i="30"/>
  <c r="J124" i="30"/>
  <c r="H128" i="30"/>
  <c r="F189" i="30"/>
  <c r="H189" i="30"/>
  <c r="F141" i="30"/>
  <c r="L63" i="30"/>
  <c r="F171" i="30"/>
  <c r="H62" i="30"/>
  <c r="L191" i="30"/>
  <c r="H195" i="30"/>
  <c r="H187" i="30"/>
  <c r="F187" i="30"/>
  <c r="F192" i="30"/>
  <c r="L163" i="30"/>
  <c r="L153" i="30"/>
  <c r="N145" i="30"/>
  <c r="O145" i="30"/>
  <c r="F142" i="30"/>
  <c r="L127" i="30"/>
  <c r="L61" i="30"/>
  <c r="H60" i="30"/>
  <c r="J167" i="30"/>
  <c r="L170" i="30"/>
  <c r="L164" i="30"/>
  <c r="H173" i="30"/>
  <c r="O169" i="30"/>
  <c r="F174" i="30"/>
  <c r="J170" i="30"/>
  <c r="H78" i="30"/>
  <c r="F54" i="30"/>
  <c r="F83" i="30"/>
  <c r="J58" i="30"/>
  <c r="J54" i="30"/>
  <c r="J84" i="30"/>
  <c r="M87" i="28"/>
  <c r="L87" i="28"/>
  <c r="J87" i="28"/>
  <c r="K87" i="28"/>
  <c r="I87" i="28"/>
  <c r="K65" i="28"/>
  <c r="I65" i="28"/>
  <c r="M96" i="28"/>
  <c r="L96" i="28"/>
  <c r="I96" i="28"/>
  <c r="H104" i="28"/>
  <c r="J96" i="28"/>
  <c r="K96" i="28"/>
  <c r="I75" i="28"/>
  <c r="M75" i="28"/>
  <c r="K75" i="28"/>
  <c r="L75" i="28"/>
  <c r="J75" i="28"/>
  <c r="G34" i="28"/>
  <c r="L156" i="28"/>
  <c r="K156" i="28"/>
  <c r="J156" i="28"/>
  <c r="I156" i="28"/>
  <c r="M156" i="28"/>
  <c r="L113" i="28"/>
  <c r="K113" i="28"/>
  <c r="J113" i="28"/>
  <c r="I113" i="28"/>
  <c r="M113" i="28"/>
  <c r="M115" i="28"/>
  <c r="L115" i="28"/>
  <c r="K115" i="28"/>
  <c r="J115" i="28"/>
  <c r="I115" i="28"/>
  <c r="J111" i="28"/>
  <c r="I111" i="28"/>
  <c r="M111" i="28"/>
  <c r="L111" i="28"/>
  <c r="K111" i="28"/>
  <c r="I131" i="28"/>
  <c r="M131" i="28"/>
  <c r="L131" i="28"/>
  <c r="K131" i="28"/>
  <c r="J131" i="28"/>
  <c r="H160" i="28"/>
  <c r="M152" i="28"/>
  <c r="L152" i="28"/>
  <c r="K152" i="28"/>
  <c r="J152" i="28"/>
  <c r="I152" i="28"/>
  <c r="C104" i="28"/>
  <c r="J72" i="28"/>
  <c r="I72" i="28"/>
  <c r="L72" i="28"/>
  <c r="M72" i="28"/>
  <c r="K72" i="28"/>
  <c r="J46" i="28"/>
  <c r="I46" i="28"/>
  <c r="L46" i="28"/>
  <c r="M46" i="28"/>
  <c r="K46" i="28"/>
  <c r="K153" i="28"/>
  <c r="I153" i="28"/>
  <c r="M136" i="28"/>
  <c r="L136" i="28"/>
  <c r="K136" i="28"/>
  <c r="J136" i="28"/>
  <c r="I136" i="28"/>
  <c r="K78" i="28"/>
  <c r="J78" i="28"/>
  <c r="I78" i="28"/>
  <c r="M78" i="28"/>
  <c r="L78" i="28"/>
  <c r="K52" i="28"/>
  <c r="J52" i="28"/>
  <c r="I52" i="28"/>
  <c r="M52" i="28"/>
  <c r="L52" i="28"/>
  <c r="G62" i="28"/>
  <c r="K54" i="28"/>
  <c r="I54" i="28"/>
  <c r="M8" i="28"/>
  <c r="L8" i="28"/>
  <c r="K8" i="28"/>
  <c r="I8" i="28"/>
  <c r="J8" i="28"/>
  <c r="M47" i="28"/>
  <c r="M13" i="28"/>
  <c r="M88" i="28"/>
  <c r="M80" i="28"/>
  <c r="M45" i="28"/>
  <c r="M54" i="28"/>
  <c r="M28" i="28"/>
  <c r="M74" i="28"/>
  <c r="M40" i="28"/>
  <c r="M19" i="28"/>
  <c r="M82" i="28"/>
  <c r="M73" i="28"/>
  <c r="M9" i="28"/>
  <c r="M39" i="28"/>
  <c r="M14" i="28"/>
  <c r="M22" i="28"/>
  <c r="M11" i="28"/>
  <c r="M71" i="28"/>
  <c r="M66" i="28"/>
  <c r="M43" i="28"/>
  <c r="M158" i="28"/>
  <c r="M31" i="28"/>
  <c r="M65" i="28"/>
  <c r="M56" i="28"/>
  <c r="M153" i="28"/>
  <c r="M17" i="28"/>
  <c r="M23" i="28"/>
  <c r="M57" i="28"/>
  <c r="M83" i="28"/>
  <c r="M26" i="28"/>
  <c r="M138" i="28"/>
  <c r="M37" i="28"/>
  <c r="M30" i="28"/>
  <c r="D76" i="28"/>
  <c r="D34" i="28"/>
  <c r="F76" i="28"/>
  <c r="L66" i="28"/>
  <c r="J66" i="28"/>
  <c r="F59" i="25"/>
  <c r="F108" i="25"/>
  <c r="F84" i="25"/>
  <c r="F38" i="25"/>
  <c r="L83" i="28"/>
  <c r="J83" i="28"/>
  <c r="E34" i="28"/>
  <c r="L26" i="28"/>
  <c r="J26" i="28"/>
  <c r="L13" i="28"/>
  <c r="J13" i="28"/>
  <c r="E90" i="28"/>
  <c r="L82" i="28"/>
  <c r="J82" i="28"/>
  <c r="L28" i="28"/>
  <c r="J28" i="28"/>
  <c r="L87" i="25"/>
  <c r="L33" i="25"/>
  <c r="N33" i="25"/>
  <c r="F107" i="25"/>
  <c r="F53" i="25"/>
  <c r="L83" i="25"/>
  <c r="L37" i="25"/>
  <c r="J258" i="24"/>
  <c r="L258" i="24"/>
  <c r="H212" i="24"/>
  <c r="J212" i="24"/>
  <c r="L150" i="24"/>
  <c r="J130" i="24"/>
  <c r="L130" i="24"/>
  <c r="O120" i="24"/>
  <c r="F217" i="24"/>
  <c r="H217" i="24"/>
  <c r="F129" i="24"/>
  <c r="H129" i="24"/>
  <c r="F260" i="24"/>
  <c r="H81" i="24"/>
  <c r="J81" i="24"/>
  <c r="J259" i="24"/>
  <c r="L259" i="24"/>
  <c r="O229" i="24"/>
  <c r="N229" i="24"/>
  <c r="H213" i="24"/>
  <c r="J213" i="24"/>
  <c r="J197" i="24"/>
  <c r="L197" i="24"/>
  <c r="L151" i="24"/>
  <c r="L121" i="24"/>
  <c r="N121" i="24"/>
  <c r="F87" i="24"/>
  <c r="H87" i="24"/>
  <c r="H239" i="24"/>
  <c r="J239" i="24"/>
  <c r="O34" i="25"/>
  <c r="N34" i="25"/>
  <c r="L82" i="24"/>
  <c r="R76" i="19"/>
  <c r="P76" i="19"/>
  <c r="X62" i="19"/>
  <c r="H52" i="19"/>
  <c r="G51" i="19"/>
  <c r="R38" i="19"/>
  <c r="P38" i="19"/>
  <c r="O37" i="19"/>
  <c r="X24" i="19"/>
  <c r="W23" i="19"/>
  <c r="H11" i="19"/>
  <c r="X117" i="19"/>
  <c r="P100" i="19"/>
  <c r="P151" i="19"/>
  <c r="H124" i="19"/>
  <c r="K70" i="17"/>
  <c r="I70" i="17"/>
  <c r="D133" i="17"/>
  <c r="J125" i="17"/>
  <c r="L125" i="17"/>
  <c r="F77" i="17"/>
  <c r="M102" i="17"/>
  <c r="L102" i="17"/>
  <c r="K102" i="17"/>
  <c r="J102" i="17"/>
  <c r="I102" i="17"/>
  <c r="Q21" i="17"/>
  <c r="Y19" i="16"/>
  <c r="X19" i="16"/>
  <c r="W19" i="16"/>
  <c r="Z19" i="16"/>
  <c r="W9" i="15"/>
  <c r="Y9" i="15"/>
  <c r="F36" i="10"/>
  <c r="L143" i="8"/>
  <c r="N143" i="8"/>
  <c r="L146" i="8"/>
  <c r="N146" i="8"/>
  <c r="J17" i="10"/>
  <c r="L17" i="10"/>
  <c r="O186" i="8"/>
  <c r="N186" i="8"/>
  <c r="V43" i="6"/>
  <c r="T43" i="6"/>
  <c r="J168" i="3"/>
  <c r="K168" i="3"/>
  <c r="L191" i="8"/>
  <c r="N191" i="8"/>
  <c r="L35" i="10"/>
  <c r="H194" i="3"/>
  <c r="F196" i="8"/>
  <c r="H196" i="8"/>
  <c r="L51" i="6"/>
  <c r="J51" i="6"/>
  <c r="U32" i="6"/>
  <c r="S32" i="6"/>
  <c r="S9" i="6"/>
  <c r="U9" i="6"/>
  <c r="O138" i="43"/>
  <c r="N138" i="43"/>
  <c r="M138" i="43"/>
  <c r="L138" i="43"/>
  <c r="O143" i="43"/>
  <c r="N143" i="43"/>
  <c r="AY14" i="35"/>
  <c r="AX14" i="35"/>
  <c r="BB14" i="35"/>
  <c r="BA14" i="35"/>
  <c r="AZ14" i="35"/>
  <c r="AO31" i="35"/>
  <c r="AN31" i="35"/>
  <c r="F63" i="33"/>
  <c r="AQ9" i="35"/>
  <c r="AP9" i="35"/>
  <c r="AO9" i="35"/>
  <c r="AR9" i="35"/>
  <c r="AN9" i="35"/>
  <c r="J85" i="33"/>
  <c r="J53" i="31"/>
  <c r="L230" i="30"/>
  <c r="N230" i="30"/>
  <c r="O100" i="31"/>
  <c r="N100" i="31"/>
  <c r="L36" i="31"/>
  <c r="N36" i="31"/>
  <c r="O106" i="33"/>
  <c r="N106" i="33"/>
  <c r="H213" i="30"/>
  <c r="F254" i="30"/>
  <c r="O254" i="30"/>
  <c r="H63" i="31"/>
  <c r="F105" i="31"/>
  <c r="L120" i="30"/>
  <c r="H143" i="30"/>
  <c r="L83" i="30"/>
  <c r="J56" i="30"/>
  <c r="C90" i="28"/>
  <c r="M135" i="28"/>
  <c r="L135" i="28"/>
  <c r="K135" i="28"/>
  <c r="J135" i="28"/>
  <c r="I135" i="28"/>
  <c r="G104" i="28"/>
  <c r="K88" i="28"/>
  <c r="I88" i="28"/>
  <c r="F103" i="25"/>
  <c r="L88" i="28"/>
  <c r="J88" i="28"/>
  <c r="E118" i="28"/>
  <c r="L231" i="24"/>
  <c r="N231" i="24"/>
  <c r="F21" i="24"/>
  <c r="H21" i="24"/>
  <c r="P68" i="19"/>
  <c r="P144" i="19"/>
  <c r="V63" i="19"/>
  <c r="N185" i="8"/>
  <c r="O185" i="8"/>
  <c r="D146" i="43"/>
  <c r="D146" i="42"/>
  <c r="F7" i="38"/>
  <c r="H18" i="35"/>
  <c r="I18" i="35"/>
  <c r="Y10" i="35"/>
  <c r="X10" i="35"/>
  <c r="M144" i="43"/>
  <c r="L144" i="43"/>
  <c r="O144" i="43"/>
  <c r="N144" i="43"/>
  <c r="H141" i="42"/>
  <c r="G141" i="42"/>
  <c r="I139" i="42"/>
  <c r="G139" i="42"/>
  <c r="H139" i="42"/>
  <c r="M139" i="42"/>
  <c r="L139" i="42"/>
  <c r="C146" i="43"/>
  <c r="I141" i="43"/>
  <c r="H141" i="43"/>
  <c r="G141" i="43"/>
  <c r="L141" i="43"/>
  <c r="M141" i="43"/>
  <c r="O141" i="42"/>
  <c r="M141" i="42"/>
  <c r="L141" i="42"/>
  <c r="N141" i="42"/>
  <c r="G144" i="41"/>
  <c r="I144" i="41"/>
  <c r="H144" i="41"/>
  <c r="K144" i="41" s="1"/>
  <c r="S12" i="41"/>
  <c r="R12" i="41"/>
  <c r="I145" i="41"/>
  <c r="H145" i="41"/>
  <c r="G145" i="41"/>
  <c r="L145" i="41"/>
  <c r="M145" i="41"/>
  <c r="T9" i="41"/>
  <c r="S9" i="41"/>
  <c r="R9" i="41"/>
  <c r="Q9" i="41"/>
  <c r="P9" i="41"/>
  <c r="O16" i="41"/>
  <c r="O142" i="41"/>
  <c r="N142" i="41"/>
  <c r="P7" i="40"/>
  <c r="AA19" i="40"/>
  <c r="T7" i="40"/>
  <c r="S7" i="40"/>
  <c r="R7" i="40"/>
  <c r="Q7" i="40"/>
  <c r="L9" i="39"/>
  <c r="N9" i="39"/>
  <c r="E146" i="41"/>
  <c r="H136" i="41"/>
  <c r="K136" i="41" s="1"/>
  <c r="G136" i="41"/>
  <c r="J10" i="40"/>
  <c r="I10" i="40"/>
  <c r="H10" i="40"/>
  <c r="L10" i="40"/>
  <c r="M10" i="40"/>
  <c r="S8" i="39"/>
  <c r="R8" i="39"/>
  <c r="J9" i="40"/>
  <c r="I9" i="40"/>
  <c r="H9" i="40"/>
  <c r="M9" i="40"/>
  <c r="L9" i="40"/>
  <c r="S7" i="39"/>
  <c r="R7" i="39"/>
  <c r="F6" i="40"/>
  <c r="F9" i="40"/>
  <c r="F11" i="40"/>
  <c r="F12" i="40"/>
  <c r="Y34" i="35"/>
  <c r="X34" i="35"/>
  <c r="O124" i="37"/>
  <c r="N124" i="37"/>
  <c r="M124" i="37"/>
  <c r="L124" i="37"/>
  <c r="I15" i="35"/>
  <c r="H15" i="35"/>
  <c r="I11" i="35"/>
  <c r="H11" i="35"/>
  <c r="AO30" i="35"/>
  <c r="P18" i="35"/>
  <c r="O18" i="35"/>
  <c r="O13" i="35"/>
  <c r="P13" i="35"/>
  <c r="O9" i="35"/>
  <c r="P9" i="35"/>
  <c r="AN35" i="35"/>
  <c r="AO35" i="35"/>
  <c r="X32" i="35"/>
  <c r="AN17" i="35"/>
  <c r="AO17" i="35"/>
  <c r="AO33" i="35"/>
  <c r="AN33" i="35"/>
  <c r="AF17" i="35"/>
  <c r="AE17" i="35"/>
  <c r="F57" i="33"/>
  <c r="H37" i="33"/>
  <c r="L19" i="33"/>
  <c r="Y32" i="35"/>
  <c r="Y40" i="35"/>
  <c r="AQ12" i="35"/>
  <c r="AP12" i="35"/>
  <c r="AO12" i="35"/>
  <c r="AN12" i="35"/>
  <c r="AR12" i="35"/>
  <c r="H98" i="33"/>
  <c r="L20" i="33"/>
  <c r="L104" i="33"/>
  <c r="F64" i="33"/>
  <c r="H64" i="33"/>
  <c r="AF8" i="35"/>
  <c r="F83" i="33"/>
  <c r="H106" i="33"/>
  <c r="O80" i="33"/>
  <c r="N80" i="33"/>
  <c r="H61" i="33"/>
  <c r="H53" i="33"/>
  <c r="F36" i="33"/>
  <c r="H36" i="33"/>
  <c r="F80" i="33"/>
  <c r="J15" i="33"/>
  <c r="L15" i="33"/>
  <c r="J108" i="33"/>
  <c r="J59" i="33"/>
  <c r="L59" i="33"/>
  <c r="J76" i="33"/>
  <c r="L76" i="33"/>
  <c r="J106" i="33"/>
  <c r="J64" i="33"/>
  <c r="J99" i="31"/>
  <c r="J78" i="33"/>
  <c r="F35" i="33"/>
  <c r="O35" i="33"/>
  <c r="F76" i="33"/>
  <c r="O76" i="33"/>
  <c r="J36" i="33"/>
  <c r="J60" i="31"/>
  <c r="L60" i="31"/>
  <c r="J84" i="31"/>
  <c r="J77" i="31"/>
  <c r="J276" i="30"/>
  <c r="H256" i="30"/>
  <c r="L216" i="30"/>
  <c r="F208" i="30"/>
  <c r="O208" i="30"/>
  <c r="F285" i="30"/>
  <c r="N275" i="30"/>
  <c r="O275" i="30"/>
  <c r="F241" i="30"/>
  <c r="N231" i="30"/>
  <c r="O231" i="30"/>
  <c r="L97" i="31"/>
  <c r="L86" i="31"/>
  <c r="L41" i="31"/>
  <c r="L63" i="31"/>
  <c r="L103" i="31"/>
  <c r="N103" i="31"/>
  <c r="O107" i="33"/>
  <c r="N107" i="33"/>
  <c r="F281" i="30"/>
  <c r="J263" i="30"/>
  <c r="L253" i="30"/>
  <c r="F237" i="30"/>
  <c r="J219" i="30"/>
  <c r="L209" i="30"/>
  <c r="O78" i="31"/>
  <c r="J278" i="30"/>
  <c r="L278" i="30"/>
  <c r="F260" i="30"/>
  <c r="H260" i="30"/>
  <c r="F240" i="30"/>
  <c r="L210" i="30"/>
  <c r="N210" i="30"/>
  <c r="H101" i="31"/>
  <c r="H38" i="31"/>
  <c r="H32" i="31"/>
  <c r="J32" i="31"/>
  <c r="H43" i="31"/>
  <c r="J43" i="31"/>
  <c r="H86" i="31"/>
  <c r="H60" i="31"/>
  <c r="F58" i="31"/>
  <c r="F77" i="31"/>
  <c r="F104" i="31"/>
  <c r="F76" i="31"/>
  <c r="F61" i="31"/>
  <c r="F109" i="31"/>
  <c r="H169" i="30"/>
  <c r="H122" i="30"/>
  <c r="H119" i="30"/>
  <c r="F129" i="30"/>
  <c r="H124" i="30"/>
  <c r="H129" i="30"/>
  <c r="J129" i="30"/>
  <c r="H120" i="30"/>
  <c r="F130" i="30"/>
  <c r="L60" i="30"/>
  <c r="F185" i="30"/>
  <c r="H123" i="30"/>
  <c r="O163" i="30"/>
  <c r="N163" i="30"/>
  <c r="L87" i="30"/>
  <c r="J186" i="30"/>
  <c r="L192" i="30"/>
  <c r="F188" i="30"/>
  <c r="H191" i="30"/>
  <c r="N187" i="30"/>
  <c r="O187" i="30"/>
  <c r="J145" i="30"/>
  <c r="L148" i="30"/>
  <c r="L145" i="30"/>
  <c r="L150" i="30"/>
  <c r="F147" i="30"/>
  <c r="O147" i="30"/>
  <c r="O142" i="30"/>
  <c r="N142" i="30"/>
  <c r="L146" i="30"/>
  <c r="F125" i="30"/>
  <c r="O80" i="30"/>
  <c r="N80" i="30"/>
  <c r="L56" i="30"/>
  <c r="J172" i="30"/>
  <c r="L167" i="30"/>
  <c r="J166" i="30"/>
  <c r="L169" i="30"/>
  <c r="N169" i="30"/>
  <c r="L166" i="30"/>
  <c r="H83" i="30"/>
  <c r="J83" i="30"/>
  <c r="H86" i="30"/>
  <c r="F62" i="30"/>
  <c r="F53" i="30"/>
  <c r="H53" i="30"/>
  <c r="F80" i="30"/>
  <c r="F87" i="30"/>
  <c r="J75" i="30"/>
  <c r="J62" i="30"/>
  <c r="J86" i="30"/>
  <c r="M61" i="28"/>
  <c r="L61" i="28"/>
  <c r="J61" i="28"/>
  <c r="K61" i="28"/>
  <c r="I61" i="28"/>
  <c r="I39" i="28"/>
  <c r="K39" i="28"/>
  <c r="I13" i="28"/>
  <c r="K13" i="28"/>
  <c r="G20" i="28"/>
  <c r="I50" i="28"/>
  <c r="K50" i="28"/>
  <c r="M50" i="28"/>
  <c r="J50" i="28"/>
  <c r="L50" i="28"/>
  <c r="I24" i="28"/>
  <c r="K24" i="28"/>
  <c r="M24" i="28"/>
  <c r="L24" i="28"/>
  <c r="J24" i="28"/>
  <c r="K100" i="28"/>
  <c r="J100" i="28"/>
  <c r="I100" i="28"/>
  <c r="M100" i="28"/>
  <c r="L100" i="28"/>
  <c r="L130" i="28"/>
  <c r="K130" i="28"/>
  <c r="J130" i="28"/>
  <c r="I130" i="28"/>
  <c r="M130" i="28"/>
  <c r="M150" i="28"/>
  <c r="L150" i="28"/>
  <c r="K150" i="28"/>
  <c r="J150" i="28"/>
  <c r="I150" i="28"/>
  <c r="J120" i="28"/>
  <c r="I120" i="28"/>
  <c r="L120" i="28"/>
  <c r="K120" i="28"/>
  <c r="M120" i="28"/>
  <c r="I140" i="28"/>
  <c r="K140" i="28"/>
  <c r="J140" i="28"/>
  <c r="M140" i="28"/>
  <c r="L140" i="28"/>
  <c r="J59" i="30"/>
  <c r="L59" i="30"/>
  <c r="G160" i="28"/>
  <c r="K80" i="28"/>
  <c r="I80" i="28"/>
  <c r="M51" i="28"/>
  <c r="L51" i="28"/>
  <c r="K51" i="28"/>
  <c r="J51" i="28"/>
  <c r="I51" i="28"/>
  <c r="K28" i="28"/>
  <c r="I28" i="28"/>
  <c r="C132" i="28"/>
  <c r="C160" i="28"/>
  <c r="F146" i="28"/>
  <c r="L97" i="25"/>
  <c r="L40" i="25"/>
  <c r="L100" i="25"/>
  <c r="L76" i="25"/>
  <c r="J43" i="28"/>
  <c r="L43" i="28"/>
  <c r="J22" i="28"/>
  <c r="L22" i="28"/>
  <c r="E76" i="28"/>
  <c r="J37" i="28"/>
  <c r="L37" i="28"/>
  <c r="F87" i="25"/>
  <c r="F33" i="25"/>
  <c r="O33" i="25"/>
  <c r="L99" i="25"/>
  <c r="L42" i="25"/>
  <c r="F83" i="25"/>
  <c r="F37" i="25"/>
  <c r="L256" i="24"/>
  <c r="N256" i="24"/>
  <c r="J232" i="24"/>
  <c r="L232" i="24"/>
  <c r="H190" i="24"/>
  <c r="J190" i="24"/>
  <c r="L128" i="24"/>
  <c r="F209" i="24"/>
  <c r="H209" i="24"/>
  <c r="F121" i="24"/>
  <c r="H121" i="24"/>
  <c r="F234" i="24"/>
  <c r="J79" i="24"/>
  <c r="J267" i="24"/>
  <c r="L267" i="24"/>
  <c r="L257" i="24"/>
  <c r="N257" i="24"/>
  <c r="F229" i="24"/>
  <c r="H229" i="24"/>
  <c r="L195" i="24"/>
  <c r="L173" i="24"/>
  <c r="F149" i="24"/>
  <c r="H149" i="24"/>
  <c r="H77" i="24"/>
  <c r="J77" i="24"/>
  <c r="O80" i="25"/>
  <c r="N80" i="25"/>
  <c r="O105" i="25"/>
  <c r="N105" i="25"/>
  <c r="X17" i="22"/>
  <c r="Z17" i="22"/>
  <c r="J59" i="24"/>
  <c r="AA17" i="22"/>
  <c r="Y17" i="22"/>
  <c r="O79" i="24"/>
  <c r="N79" i="24"/>
  <c r="R75" i="19"/>
  <c r="P75" i="19"/>
  <c r="X61" i="19"/>
  <c r="H48" i="19"/>
  <c r="R34" i="19"/>
  <c r="P34" i="19"/>
  <c r="X20" i="19"/>
  <c r="H10" i="19"/>
  <c r="G9" i="19"/>
  <c r="X123" i="19"/>
  <c r="P103" i="19"/>
  <c r="H151" i="19"/>
  <c r="H129" i="19"/>
  <c r="X96" i="19"/>
  <c r="F39" i="24"/>
  <c r="H39" i="24"/>
  <c r="V35" i="19"/>
  <c r="V23" i="19"/>
  <c r="C119" i="17"/>
  <c r="E63" i="17"/>
  <c r="R21" i="17"/>
  <c r="Z13" i="17"/>
  <c r="X13" i="17"/>
  <c r="Z17" i="16"/>
  <c r="Y17" i="16"/>
  <c r="X17" i="16"/>
  <c r="W17" i="16"/>
  <c r="Q21" i="15"/>
  <c r="G90" i="13"/>
  <c r="J123" i="8"/>
  <c r="L123" i="8"/>
  <c r="J126" i="8"/>
  <c r="L126" i="8"/>
  <c r="F35" i="10"/>
  <c r="H35" i="10"/>
  <c r="L208" i="8"/>
  <c r="M173" i="3"/>
  <c r="L173" i="3"/>
  <c r="N143" i="3"/>
  <c r="M143" i="3"/>
  <c r="L143" i="3"/>
  <c r="J143" i="3"/>
  <c r="K143" i="3"/>
  <c r="L48" i="5"/>
  <c r="J48" i="5"/>
  <c r="I48" i="5"/>
  <c r="M48" i="5"/>
  <c r="K48" i="5"/>
  <c r="M51" i="5"/>
  <c r="F145" i="8"/>
  <c r="H145" i="8"/>
  <c r="F284" i="8"/>
  <c r="H284" i="8"/>
  <c r="L29" i="6"/>
  <c r="J29" i="6"/>
  <c r="U51" i="5"/>
  <c r="S51" i="5"/>
  <c r="W51" i="5"/>
  <c r="V51" i="5"/>
  <c r="T51" i="5"/>
  <c r="L80" i="8"/>
  <c r="N80" i="8"/>
  <c r="J9" i="2"/>
  <c r="K9" i="2"/>
  <c r="U30" i="6"/>
  <c r="S30" i="6"/>
  <c r="G138" i="42"/>
  <c r="I138" i="42"/>
  <c r="H138" i="42"/>
  <c r="L138" i="42"/>
  <c r="M138" i="42"/>
  <c r="N144" i="42"/>
  <c r="M144" i="42"/>
  <c r="L144" i="42"/>
  <c r="O144" i="42"/>
  <c r="C146" i="41"/>
  <c r="O136" i="41"/>
  <c r="N136" i="41"/>
  <c r="Y39" i="35"/>
  <c r="X39" i="35"/>
  <c r="F98" i="33"/>
  <c r="F85" i="33"/>
  <c r="J102" i="33"/>
  <c r="J63" i="31"/>
  <c r="J240" i="30"/>
  <c r="L42" i="31"/>
  <c r="L283" i="30"/>
  <c r="O36" i="31"/>
  <c r="J234" i="30"/>
  <c r="L234" i="30"/>
  <c r="H108" i="31"/>
  <c r="J108" i="31"/>
  <c r="F63" i="31"/>
  <c r="L125" i="30"/>
  <c r="N125" i="30"/>
  <c r="L185" i="30"/>
  <c r="H193" i="30"/>
  <c r="F64" i="30"/>
  <c r="M70" i="28"/>
  <c r="L70" i="28"/>
  <c r="J70" i="28"/>
  <c r="K70" i="28"/>
  <c r="I70" i="28"/>
  <c r="L122" i="28"/>
  <c r="K122" i="28"/>
  <c r="J122" i="28"/>
  <c r="I122" i="28"/>
  <c r="M122" i="28"/>
  <c r="M59" i="28"/>
  <c r="L59" i="28"/>
  <c r="K59" i="28"/>
  <c r="J59" i="28"/>
  <c r="I59" i="28"/>
  <c r="D118" i="28"/>
  <c r="L65" i="28"/>
  <c r="J65" i="28"/>
  <c r="L56" i="25"/>
  <c r="J122" i="24"/>
  <c r="L122" i="24"/>
  <c r="H261" i="24"/>
  <c r="J261" i="24"/>
  <c r="O187" i="24"/>
  <c r="J86" i="24"/>
  <c r="L86" i="24"/>
  <c r="H82" i="19"/>
  <c r="L151" i="17"/>
  <c r="J151" i="17"/>
  <c r="O188" i="8"/>
  <c r="N188" i="8"/>
  <c r="N165" i="3"/>
  <c r="M165" i="3"/>
  <c r="L165" i="3"/>
  <c r="K165" i="3"/>
  <c r="J165" i="3"/>
  <c r="I144" i="42"/>
  <c r="H144" i="42"/>
  <c r="G144" i="42"/>
  <c r="F8" i="39"/>
  <c r="I8" i="39"/>
  <c r="H8" i="39"/>
  <c r="I12" i="35"/>
  <c r="H12" i="35"/>
  <c r="O10" i="35"/>
  <c r="P10" i="35"/>
  <c r="H39" i="33"/>
  <c r="L100" i="33"/>
  <c r="O138" i="42"/>
  <c r="N138" i="42"/>
  <c r="O137" i="43"/>
  <c r="M137" i="43"/>
  <c r="L137" i="43"/>
  <c r="N137" i="43"/>
  <c r="I137" i="42"/>
  <c r="H137" i="42"/>
  <c r="G137" i="42"/>
  <c r="F146" i="42"/>
  <c r="L137" i="42"/>
  <c r="M137" i="42"/>
  <c r="I136" i="43"/>
  <c r="F146" i="43"/>
  <c r="H136" i="43"/>
  <c r="K136" i="43" s="1"/>
  <c r="G136" i="43"/>
  <c r="I139" i="43"/>
  <c r="I137" i="43"/>
  <c r="I145" i="43"/>
  <c r="N136" i="42"/>
  <c r="M136" i="42"/>
  <c r="J146" i="42"/>
  <c r="L136" i="42"/>
  <c r="O136" i="42"/>
  <c r="L143" i="41"/>
  <c r="O143" i="41"/>
  <c r="N143" i="41"/>
  <c r="M143" i="41"/>
  <c r="R10" i="41"/>
  <c r="Q10" i="41"/>
  <c r="P10" i="41"/>
  <c r="T10" i="41"/>
  <c r="S10" i="41"/>
  <c r="J9" i="41"/>
  <c r="I9" i="41"/>
  <c r="H9" i="41"/>
  <c r="G16" i="41"/>
  <c r="O139" i="41"/>
  <c r="N139" i="41"/>
  <c r="M139" i="41"/>
  <c r="L139" i="41"/>
  <c r="H7" i="40"/>
  <c r="J7" i="40"/>
  <c r="I7" i="40"/>
  <c r="M7" i="40"/>
  <c r="L7" i="40"/>
  <c r="F7" i="41"/>
  <c r="I7" i="41"/>
  <c r="H7" i="41"/>
  <c r="N8" i="40"/>
  <c r="L8" i="40"/>
  <c r="M8" i="40"/>
  <c r="Q8" i="40"/>
  <c r="P8" i="40"/>
  <c r="I30" i="35"/>
  <c r="F10" i="40"/>
  <c r="H34" i="35"/>
  <c r="AQ17" i="35"/>
  <c r="AP17" i="35"/>
  <c r="AY15" i="35"/>
  <c r="AX15" i="35"/>
  <c r="BB15" i="35"/>
  <c r="BA15" i="35"/>
  <c r="AZ15" i="35"/>
  <c r="AY13" i="35"/>
  <c r="AX13" i="35"/>
  <c r="BB13" i="35"/>
  <c r="BA13" i="35"/>
  <c r="AZ13" i="35"/>
  <c r="AY11" i="35"/>
  <c r="AX11" i="35"/>
  <c r="BB11" i="35"/>
  <c r="BA11" i="35"/>
  <c r="AW22" i="35"/>
  <c r="AZ11" i="35"/>
  <c r="AY9" i="35"/>
  <c r="AX9" i="35"/>
  <c r="BB9" i="35"/>
  <c r="BA9" i="35"/>
  <c r="AZ9" i="35"/>
  <c r="BB17" i="35"/>
  <c r="AZ17" i="35"/>
  <c r="AY17" i="35"/>
  <c r="BA17" i="35"/>
  <c r="AX17" i="35"/>
  <c r="P17" i="35"/>
  <c r="O17" i="35"/>
  <c r="X40" i="35"/>
  <c r="AO38" i="35"/>
  <c r="AN38" i="35"/>
  <c r="AF9" i="35"/>
  <c r="AE9" i="35"/>
  <c r="L80" i="33"/>
  <c r="F55" i="33"/>
  <c r="L36" i="33"/>
  <c r="F17" i="33"/>
  <c r="AQ13" i="35"/>
  <c r="AP13" i="35"/>
  <c r="AO13" i="35"/>
  <c r="AN13" i="35"/>
  <c r="AR13" i="35"/>
  <c r="L86" i="33"/>
  <c r="F18" i="33"/>
  <c r="H18" i="33"/>
  <c r="L106" i="33"/>
  <c r="F106" i="33"/>
  <c r="F62" i="33"/>
  <c r="H62" i="33"/>
  <c r="F78" i="33"/>
  <c r="G109" i="33"/>
  <c r="H97" i="33"/>
  <c r="H108" i="33"/>
  <c r="X18" i="35"/>
  <c r="L60" i="33"/>
  <c r="F34" i="33"/>
  <c r="H34" i="33"/>
  <c r="F82" i="33"/>
  <c r="J31" i="33"/>
  <c r="L31" i="33"/>
  <c r="J12" i="33"/>
  <c r="J61" i="33"/>
  <c r="L61" i="33"/>
  <c r="J77" i="33"/>
  <c r="L77" i="33"/>
  <c r="J13" i="33"/>
  <c r="L13" i="33"/>
  <c r="J105" i="33"/>
  <c r="J83" i="31"/>
  <c r="O53" i="33"/>
  <c r="N53" i="33"/>
  <c r="J38" i="33"/>
  <c r="O81" i="33"/>
  <c r="F37" i="33"/>
  <c r="O37" i="33"/>
  <c r="O78" i="33"/>
  <c r="F103" i="33"/>
  <c r="J18" i="33"/>
  <c r="L18" i="33"/>
  <c r="J79" i="31"/>
  <c r="J103" i="31"/>
  <c r="J85" i="31"/>
  <c r="J284" i="30"/>
  <c r="L274" i="30"/>
  <c r="F236" i="30"/>
  <c r="L33" i="31"/>
  <c r="N33" i="31"/>
  <c r="O105" i="31"/>
  <c r="N105" i="31"/>
  <c r="O80" i="31"/>
  <c r="N80" i="31"/>
  <c r="F275" i="30"/>
  <c r="H275" i="30"/>
  <c r="J257" i="30"/>
  <c r="L257" i="30"/>
  <c r="F231" i="30"/>
  <c r="H231" i="30"/>
  <c r="J213" i="30"/>
  <c r="L213" i="30"/>
  <c r="L81" i="31"/>
  <c r="L107" i="31"/>
  <c r="L78" i="31"/>
  <c r="N78" i="31"/>
  <c r="L82" i="31"/>
  <c r="L56" i="31"/>
  <c r="N13" i="33"/>
  <c r="O13" i="33"/>
  <c r="O104" i="33"/>
  <c r="N104" i="33"/>
  <c r="O9" i="33"/>
  <c r="N9" i="33"/>
  <c r="H279" i="30"/>
  <c r="L261" i="30"/>
  <c r="H235" i="30"/>
  <c r="L217" i="30"/>
  <c r="O104" i="31"/>
  <c r="L276" i="30"/>
  <c r="N276" i="30"/>
  <c r="H258" i="30"/>
  <c r="J258" i="30"/>
  <c r="L218" i="30"/>
  <c r="O210" i="30"/>
  <c r="F210" i="30"/>
  <c r="H104" i="31"/>
  <c r="H76" i="31"/>
  <c r="H39" i="31"/>
  <c r="H40" i="31"/>
  <c r="J40" i="31"/>
  <c r="H54" i="31"/>
  <c r="J54" i="31"/>
  <c r="H97" i="31"/>
  <c r="H79" i="31"/>
  <c r="F86" i="31"/>
  <c r="F98" i="31"/>
  <c r="F34" i="31"/>
  <c r="F97" i="31"/>
  <c r="F80" i="31"/>
  <c r="F43" i="31"/>
  <c r="F124" i="30"/>
  <c r="F121" i="30"/>
  <c r="F126" i="30"/>
  <c r="H121" i="30"/>
  <c r="J121" i="30"/>
  <c r="F131" i="30"/>
  <c r="H131" i="30"/>
  <c r="H126" i="30"/>
  <c r="F122" i="30"/>
  <c r="L171" i="30"/>
  <c r="H59" i="30"/>
  <c r="H153" i="30"/>
  <c r="L58" i="30"/>
  <c r="N58" i="30"/>
  <c r="J187" i="30"/>
  <c r="F190" i="30"/>
  <c r="L196" i="30"/>
  <c r="F193" i="30"/>
  <c r="L197" i="30"/>
  <c r="J150" i="30"/>
  <c r="J147" i="30"/>
  <c r="L142" i="30"/>
  <c r="J152" i="30"/>
  <c r="L147" i="30"/>
  <c r="N147" i="30"/>
  <c r="L152" i="30"/>
  <c r="J148" i="30"/>
  <c r="O59" i="30"/>
  <c r="N59" i="30"/>
  <c r="L77" i="30"/>
  <c r="N77" i="30"/>
  <c r="J164" i="30"/>
  <c r="J169" i="30"/>
  <c r="J171" i="30"/>
  <c r="J168" i="30"/>
  <c r="H172" i="30"/>
  <c r="H75" i="30"/>
  <c r="H80" i="30"/>
  <c r="F77" i="30"/>
  <c r="F61" i="30"/>
  <c r="H61" i="30"/>
  <c r="F82" i="30"/>
  <c r="J55" i="30"/>
  <c r="J77" i="30"/>
  <c r="J85" i="30"/>
  <c r="G90" i="28"/>
  <c r="K82" i="28"/>
  <c r="I82" i="28"/>
  <c r="M36" i="28"/>
  <c r="J36" i="28"/>
  <c r="L36" i="28"/>
  <c r="K36" i="28"/>
  <c r="I36" i="28"/>
  <c r="J10" i="28"/>
  <c r="M10" i="28"/>
  <c r="L10" i="28"/>
  <c r="K10" i="28"/>
  <c r="I10" i="28"/>
  <c r="I93" i="28"/>
  <c r="M93" i="28"/>
  <c r="K93" i="28"/>
  <c r="L93" i="28"/>
  <c r="J93" i="28"/>
  <c r="G76" i="28"/>
  <c r="K109" i="28"/>
  <c r="J109" i="28"/>
  <c r="I109" i="28"/>
  <c r="M109" i="28"/>
  <c r="L109" i="28"/>
  <c r="L148" i="28"/>
  <c r="K148" i="28"/>
  <c r="J148" i="28"/>
  <c r="I148" i="28"/>
  <c r="M148" i="28"/>
  <c r="K116" i="28"/>
  <c r="J116" i="28"/>
  <c r="I116" i="28"/>
  <c r="M116" i="28"/>
  <c r="L116" i="28"/>
  <c r="J128" i="28"/>
  <c r="I128" i="28"/>
  <c r="M128" i="28"/>
  <c r="L128" i="28"/>
  <c r="K128" i="28"/>
  <c r="I149" i="28"/>
  <c r="M149" i="28"/>
  <c r="L149" i="28"/>
  <c r="K149" i="28"/>
  <c r="J149" i="28"/>
  <c r="J53" i="30"/>
  <c r="J89" i="28"/>
  <c r="I89" i="28"/>
  <c r="L89" i="28"/>
  <c r="M89" i="28"/>
  <c r="K89" i="28"/>
  <c r="G48" i="28"/>
  <c r="L106" i="28"/>
  <c r="K106" i="28"/>
  <c r="J106" i="28"/>
  <c r="I106" i="28"/>
  <c r="M106" i="28"/>
  <c r="K69" i="28"/>
  <c r="J69" i="28"/>
  <c r="I69" i="28"/>
  <c r="M69" i="28"/>
  <c r="L69" i="28"/>
  <c r="M25" i="28"/>
  <c r="L25" i="28"/>
  <c r="K25" i="28"/>
  <c r="I25" i="28"/>
  <c r="J25" i="28"/>
  <c r="D160" i="28"/>
  <c r="D132" i="28"/>
  <c r="F97" i="25"/>
  <c r="F40" i="25"/>
  <c r="F100" i="25"/>
  <c r="F76" i="25"/>
  <c r="L14" i="28"/>
  <c r="J14" i="28"/>
  <c r="E20" i="28"/>
  <c r="J30" i="28"/>
  <c r="L30" i="28"/>
  <c r="L45" i="28"/>
  <c r="J45" i="28"/>
  <c r="E104" i="28"/>
  <c r="E132" i="28"/>
  <c r="L153" i="28"/>
  <c r="J153" i="28"/>
  <c r="L79" i="25"/>
  <c r="F99" i="25"/>
  <c r="F42" i="25"/>
  <c r="L75" i="25"/>
  <c r="N75" i="25"/>
  <c r="J266" i="24"/>
  <c r="O256" i="24"/>
  <c r="L230" i="24"/>
  <c r="N230" i="24"/>
  <c r="J210" i="24"/>
  <c r="L210" i="24"/>
  <c r="H168" i="24"/>
  <c r="J168" i="24"/>
  <c r="F79" i="24"/>
  <c r="F195" i="24"/>
  <c r="H195" i="24"/>
  <c r="F107" i="24"/>
  <c r="H107" i="24"/>
  <c r="F212" i="24"/>
  <c r="F64" i="24"/>
  <c r="H64" i="24"/>
  <c r="L265" i="24"/>
  <c r="O257" i="24"/>
  <c r="F237" i="24"/>
  <c r="H237" i="24"/>
  <c r="J211" i="24"/>
  <c r="L211" i="24"/>
  <c r="H147" i="24"/>
  <c r="J147" i="24"/>
  <c r="F264" i="24"/>
  <c r="H264" i="24"/>
  <c r="J75" i="24"/>
  <c r="L75" i="24"/>
  <c r="F211" i="24"/>
  <c r="H211" i="24"/>
  <c r="O58" i="25"/>
  <c r="N58" i="25"/>
  <c r="AA14" i="22"/>
  <c r="Y14" i="22"/>
  <c r="S21" i="22"/>
  <c r="J55" i="24"/>
  <c r="L55" i="24"/>
  <c r="X73" i="19"/>
  <c r="H60" i="19"/>
  <c r="R46" i="19"/>
  <c r="P46" i="19"/>
  <c r="X32" i="19"/>
  <c r="H19" i="19"/>
  <c r="X132" i="19"/>
  <c r="X157" i="19"/>
  <c r="P111" i="19"/>
  <c r="O119" i="19"/>
  <c r="J132" i="19"/>
  <c r="H132" i="19"/>
  <c r="H152" i="19"/>
  <c r="X87" i="19"/>
  <c r="F37" i="19"/>
  <c r="F77" i="19"/>
  <c r="L130" i="17"/>
  <c r="J130" i="17"/>
  <c r="S21" i="17"/>
  <c r="S9" i="16"/>
  <c r="AA15" i="15"/>
  <c r="Z15" i="15"/>
  <c r="Y15" i="15"/>
  <c r="X15" i="15"/>
  <c r="W15" i="15"/>
  <c r="T17" i="14"/>
  <c r="V17" i="14"/>
  <c r="U17" i="14"/>
  <c r="U10" i="12"/>
  <c r="X10" i="12"/>
  <c r="V10" i="12"/>
  <c r="U11" i="14"/>
  <c r="W6" i="12"/>
  <c r="W55" i="12"/>
  <c r="C20" i="13"/>
  <c r="V13" i="14"/>
  <c r="U13" i="14"/>
  <c r="T13" i="14"/>
  <c r="M60" i="13"/>
  <c r="L60" i="13"/>
  <c r="K60" i="13"/>
  <c r="J60" i="13"/>
  <c r="I60" i="13"/>
  <c r="M6" i="12"/>
  <c r="L6" i="12"/>
  <c r="K6" i="12"/>
  <c r="J6" i="12"/>
  <c r="I6" i="12"/>
  <c r="H53" i="12"/>
  <c r="N6" i="12"/>
  <c r="M50" i="12"/>
  <c r="A11" i="12"/>
  <c r="A12" i="12"/>
  <c r="H257" i="8"/>
  <c r="J257" i="8"/>
  <c r="L57" i="10"/>
  <c r="N57" i="10"/>
  <c r="H260" i="8"/>
  <c r="J260" i="8"/>
  <c r="F75" i="8"/>
  <c r="O75" i="8"/>
  <c r="L64" i="10"/>
  <c r="L18" i="10"/>
  <c r="L144" i="8"/>
  <c r="O257" i="8"/>
  <c r="H173" i="8"/>
  <c r="J173" i="8"/>
  <c r="O76" i="8"/>
  <c r="F76" i="8"/>
  <c r="L14" i="5"/>
  <c r="J14" i="5"/>
  <c r="O59" i="10"/>
  <c r="F233" i="8"/>
  <c r="H233" i="8"/>
  <c r="F127" i="8"/>
  <c r="H127" i="8"/>
  <c r="V28" i="5"/>
  <c r="U28" i="5"/>
  <c r="T28" i="5"/>
  <c r="W28" i="5"/>
  <c r="S28" i="5"/>
  <c r="N157" i="3"/>
  <c r="M157" i="3"/>
  <c r="L157" i="3"/>
  <c r="K157" i="3"/>
  <c r="J157" i="3"/>
  <c r="K60" i="2"/>
  <c r="J60" i="2"/>
  <c r="U51" i="6"/>
  <c r="S51" i="6"/>
  <c r="R14" i="41"/>
  <c r="Q14" i="41"/>
  <c r="P14" i="41"/>
  <c r="T14" i="41"/>
  <c r="S14" i="41"/>
  <c r="O128" i="37"/>
  <c r="N128" i="37"/>
  <c r="K128" i="37"/>
  <c r="L128" i="37"/>
  <c r="M128" i="37"/>
  <c r="H17" i="35"/>
  <c r="I17" i="35"/>
  <c r="AY12" i="35"/>
  <c r="AX12" i="35"/>
  <c r="BB12" i="35"/>
  <c r="BA12" i="35"/>
  <c r="AZ12" i="35"/>
  <c r="L32" i="33"/>
  <c r="N32" i="33"/>
  <c r="L98" i="33"/>
  <c r="J53" i="33"/>
  <c r="L53" i="33"/>
  <c r="F20" i="33"/>
  <c r="L98" i="31"/>
  <c r="N98" i="31"/>
  <c r="J279" i="30"/>
  <c r="L279" i="30"/>
  <c r="F209" i="30"/>
  <c r="H209" i="30"/>
  <c r="F282" i="30"/>
  <c r="H282" i="30"/>
  <c r="H80" i="31"/>
  <c r="F100" i="31"/>
  <c r="H192" i="30"/>
  <c r="F143" i="30"/>
  <c r="F153" i="30"/>
  <c r="H65" i="30"/>
  <c r="F164" i="30"/>
  <c r="F60" i="30"/>
  <c r="M102" i="28"/>
  <c r="L102" i="28"/>
  <c r="K102" i="28"/>
  <c r="J102" i="28"/>
  <c r="I102" i="28"/>
  <c r="I58" i="28"/>
  <c r="M58" i="28"/>
  <c r="K58" i="28"/>
  <c r="L58" i="28"/>
  <c r="J58" i="28"/>
  <c r="K151" i="28"/>
  <c r="J151" i="28"/>
  <c r="I151" i="28"/>
  <c r="M151" i="28"/>
  <c r="L151" i="28"/>
  <c r="F98" i="25"/>
  <c r="H260" i="24"/>
  <c r="J260" i="24"/>
  <c r="L142" i="24"/>
  <c r="N142" i="24"/>
  <c r="F124" i="24"/>
  <c r="F142" i="24"/>
  <c r="H142" i="24"/>
  <c r="J41" i="19"/>
  <c r="H41" i="19"/>
  <c r="G49" i="19"/>
  <c r="P131" i="19"/>
  <c r="O105" i="10"/>
  <c r="N105" i="10"/>
  <c r="H209" i="8"/>
  <c r="J209" i="8"/>
  <c r="S10" i="5"/>
  <c r="W10" i="5"/>
  <c r="U10" i="5"/>
  <c r="V10" i="5"/>
  <c r="T10" i="5"/>
  <c r="L9" i="41"/>
  <c r="N9" i="41"/>
  <c r="M9" i="41"/>
  <c r="D16" i="41"/>
  <c r="M9" i="39"/>
  <c r="J9" i="39"/>
  <c r="I9" i="39"/>
  <c r="H9" i="39"/>
  <c r="X30" i="35"/>
  <c r="Y8" i="35"/>
  <c r="X8" i="35"/>
  <c r="AO39" i="35"/>
  <c r="AN39" i="35"/>
  <c r="AF11" i="35"/>
  <c r="AE11" i="35"/>
  <c r="H78" i="33"/>
  <c r="O145" i="42"/>
  <c r="N145" i="42"/>
  <c r="I140" i="43"/>
  <c r="H140" i="43"/>
  <c r="K140" i="43" s="1"/>
  <c r="G140" i="43"/>
  <c r="I143" i="43"/>
  <c r="G143" i="43"/>
  <c r="H143" i="43"/>
  <c r="K143" i="43" s="1"/>
  <c r="L143" i="43"/>
  <c r="M143" i="43"/>
  <c r="E146" i="42"/>
  <c r="H136" i="42"/>
  <c r="K136" i="42" s="1"/>
  <c r="G136" i="42"/>
  <c r="C146" i="42"/>
  <c r="P15" i="41"/>
  <c r="T15" i="41"/>
  <c r="S15" i="41"/>
  <c r="R15" i="41"/>
  <c r="Q15" i="41"/>
  <c r="J10" i="41"/>
  <c r="I10" i="41"/>
  <c r="H10" i="41"/>
  <c r="L10" i="41"/>
  <c r="M10" i="41"/>
  <c r="N141" i="41"/>
  <c r="M141" i="41"/>
  <c r="L141" i="41"/>
  <c r="O141" i="41"/>
  <c r="N15" i="41"/>
  <c r="M15" i="41"/>
  <c r="L15" i="41"/>
  <c r="N7" i="41"/>
  <c r="M7" i="41"/>
  <c r="L7" i="41"/>
  <c r="P7" i="41"/>
  <c r="K16" i="41"/>
  <c r="Q7" i="41"/>
  <c r="D146" i="41"/>
  <c r="H141" i="41"/>
  <c r="K141" i="41" s="1"/>
  <c r="G141" i="41"/>
  <c r="F11" i="41"/>
  <c r="R8" i="40"/>
  <c r="S8" i="40"/>
  <c r="C129" i="37"/>
  <c r="F6" i="39"/>
  <c r="F12" i="39"/>
  <c r="I6" i="39"/>
  <c r="F11" i="39"/>
  <c r="H6" i="39"/>
  <c r="I38" i="35"/>
  <c r="F7" i="40"/>
  <c r="G124" i="37"/>
  <c r="H124" i="37"/>
  <c r="I14" i="35"/>
  <c r="H14" i="35"/>
  <c r="I10" i="35"/>
  <c r="H10" i="35"/>
  <c r="O12" i="35"/>
  <c r="P12" i="35"/>
  <c r="O8" i="35"/>
  <c r="P8" i="35"/>
  <c r="Y15" i="35"/>
  <c r="X15" i="35"/>
  <c r="Y13" i="35"/>
  <c r="X13" i="35"/>
  <c r="Y11" i="35"/>
  <c r="X11" i="35"/>
  <c r="Y9" i="35"/>
  <c r="X9" i="35"/>
  <c r="BB18" i="35"/>
  <c r="AZ18" i="35"/>
  <c r="AY18" i="35"/>
  <c r="BA18" i="35"/>
  <c r="AX18" i="35"/>
  <c r="P16" i="35"/>
  <c r="O16" i="35"/>
  <c r="AO32" i="35"/>
  <c r="AN32" i="35"/>
  <c r="BB16" i="35"/>
  <c r="AZ16" i="35"/>
  <c r="AY16" i="35"/>
  <c r="BA16" i="35"/>
  <c r="AX16" i="35"/>
  <c r="AE18" i="35"/>
  <c r="AF18" i="35"/>
  <c r="L79" i="33"/>
  <c r="F53" i="33"/>
  <c r="H35" i="33"/>
  <c r="H15" i="33"/>
  <c r="AQ14" i="35"/>
  <c r="AP14" i="35"/>
  <c r="AO14" i="35"/>
  <c r="AN14" i="35"/>
  <c r="AR14" i="35"/>
  <c r="L85" i="33"/>
  <c r="H16" i="33"/>
  <c r="L108" i="33"/>
  <c r="H100" i="33"/>
  <c r="F60" i="33"/>
  <c r="H60" i="33"/>
  <c r="F77" i="33"/>
  <c r="H99" i="33"/>
  <c r="F107" i="33"/>
  <c r="H59" i="33"/>
  <c r="F42" i="33"/>
  <c r="H42" i="33"/>
  <c r="F32" i="33"/>
  <c r="H32" i="33"/>
  <c r="F84" i="33"/>
  <c r="J33" i="33"/>
  <c r="L33" i="33"/>
  <c r="J20" i="33"/>
  <c r="J63" i="33"/>
  <c r="L63" i="33"/>
  <c r="J84" i="33"/>
  <c r="L84" i="33"/>
  <c r="J21" i="33"/>
  <c r="J79" i="33"/>
  <c r="J56" i="31"/>
  <c r="N54" i="33"/>
  <c r="O54" i="33"/>
  <c r="O55" i="33"/>
  <c r="N55" i="33"/>
  <c r="J17" i="33"/>
  <c r="L17" i="33"/>
  <c r="F39" i="33"/>
  <c r="J87" i="31"/>
  <c r="L87" i="31"/>
  <c r="J59" i="31"/>
  <c r="J104" i="31"/>
  <c r="L282" i="30"/>
  <c r="F274" i="30"/>
  <c r="J254" i="30"/>
  <c r="H234" i="30"/>
  <c r="O32" i="31"/>
  <c r="N32" i="31"/>
  <c r="O59" i="31"/>
  <c r="N59" i="31"/>
  <c r="N56" i="31"/>
  <c r="O56" i="31"/>
  <c r="O99" i="31"/>
  <c r="N99" i="31"/>
  <c r="O54" i="31"/>
  <c r="N54" i="31"/>
  <c r="F283" i="30"/>
  <c r="H283" i="30"/>
  <c r="H273" i="30"/>
  <c r="J273" i="30"/>
  <c r="L255" i="30"/>
  <c r="N255" i="30"/>
  <c r="F239" i="30"/>
  <c r="H239" i="30"/>
  <c r="H229" i="30"/>
  <c r="J229" i="30"/>
  <c r="L211" i="30"/>
  <c r="N211" i="30"/>
  <c r="L53" i="31"/>
  <c r="L99" i="31"/>
  <c r="L101" i="31"/>
  <c r="L64" i="31"/>
  <c r="N12" i="33"/>
  <c r="O12" i="33"/>
  <c r="O108" i="33"/>
  <c r="N108" i="33"/>
  <c r="O251" i="30"/>
  <c r="N251" i="30"/>
  <c r="O207" i="30"/>
  <c r="N207" i="30"/>
  <c r="L284" i="30"/>
  <c r="F276" i="30"/>
  <c r="O276" i="30"/>
  <c r="F238" i="30"/>
  <c r="H238" i="30"/>
  <c r="F218" i="30"/>
  <c r="H42" i="31"/>
  <c r="J42" i="31"/>
  <c r="H102" i="31"/>
  <c r="J102" i="31"/>
  <c r="H64" i="31"/>
  <c r="J64" i="31"/>
  <c r="H77" i="31"/>
  <c r="H62" i="31"/>
  <c r="J62" i="31"/>
  <c r="H105" i="31"/>
  <c r="H87" i="31"/>
  <c r="F36" i="31"/>
  <c r="F35" i="31"/>
  <c r="F42" i="31"/>
  <c r="F56" i="31"/>
  <c r="F99" i="31"/>
  <c r="F54" i="31"/>
  <c r="O124" i="30"/>
  <c r="N124" i="30"/>
  <c r="O121" i="30"/>
  <c r="N121" i="30"/>
  <c r="F123" i="30"/>
  <c r="F128" i="30"/>
  <c r="O122" i="30"/>
  <c r="N122" i="30"/>
  <c r="H56" i="30"/>
  <c r="F169" i="30"/>
  <c r="H85" i="30"/>
  <c r="J143" i="30"/>
  <c r="O58" i="30"/>
  <c r="J190" i="30"/>
  <c r="H196" i="30"/>
  <c r="N188" i="30"/>
  <c r="O188" i="30"/>
  <c r="F191" i="30"/>
  <c r="L189" i="30"/>
  <c r="F186" i="30"/>
  <c r="L194" i="30"/>
  <c r="J142" i="30"/>
  <c r="J144" i="30"/>
  <c r="J149" i="30"/>
  <c r="L149" i="30"/>
  <c r="L144" i="30"/>
  <c r="H57" i="30"/>
  <c r="O81" i="30"/>
  <c r="N81" i="30"/>
  <c r="L85" i="30"/>
  <c r="H168" i="30"/>
  <c r="J163" i="30"/>
  <c r="H164" i="30"/>
  <c r="L173" i="30"/>
  <c r="L62" i="30"/>
  <c r="H79" i="30"/>
  <c r="F59" i="30"/>
  <c r="F78" i="30"/>
  <c r="F81" i="30"/>
  <c r="J63" i="30"/>
  <c r="J80" i="30"/>
  <c r="L80" i="30"/>
  <c r="I158" i="28"/>
  <c r="K158" i="28"/>
  <c r="M79" i="28"/>
  <c r="L79" i="28"/>
  <c r="J79" i="28"/>
  <c r="K79" i="28"/>
  <c r="I79" i="28"/>
  <c r="I56" i="28"/>
  <c r="K56" i="28"/>
  <c r="I30" i="28"/>
  <c r="K30" i="28"/>
  <c r="I67" i="28"/>
  <c r="M67" i="28"/>
  <c r="K67" i="28"/>
  <c r="L67" i="28"/>
  <c r="J67" i="28"/>
  <c r="I41" i="28"/>
  <c r="K41" i="28"/>
  <c r="L41" i="28"/>
  <c r="M41" i="28"/>
  <c r="J41" i="28"/>
  <c r="H48" i="28"/>
  <c r="I15" i="28"/>
  <c r="K15" i="28"/>
  <c r="L15" i="28"/>
  <c r="J15" i="28"/>
  <c r="M15" i="28"/>
  <c r="M110" i="28"/>
  <c r="L110" i="28"/>
  <c r="K110" i="28"/>
  <c r="J110" i="28"/>
  <c r="I110" i="28"/>
  <c r="H118" i="28"/>
  <c r="I98" i="28"/>
  <c r="K98" i="28"/>
  <c r="J98" i="28"/>
  <c r="M98" i="28"/>
  <c r="L98" i="28"/>
  <c r="K125" i="28"/>
  <c r="J125" i="28"/>
  <c r="I125" i="28"/>
  <c r="M125" i="28"/>
  <c r="L125" i="28"/>
  <c r="J137" i="28"/>
  <c r="I137" i="28"/>
  <c r="L137" i="28"/>
  <c r="K137" i="28"/>
  <c r="M137" i="28"/>
  <c r="I157" i="28"/>
  <c r="K157" i="28"/>
  <c r="J157" i="28"/>
  <c r="M157" i="28"/>
  <c r="L157" i="28"/>
  <c r="J64" i="28"/>
  <c r="I64" i="28"/>
  <c r="L64" i="28"/>
  <c r="M64" i="28"/>
  <c r="K64" i="28"/>
  <c r="J38" i="28"/>
  <c r="I38" i="28"/>
  <c r="L38" i="28"/>
  <c r="M38" i="28"/>
  <c r="K38" i="28"/>
  <c r="J12" i="28"/>
  <c r="I12" i="28"/>
  <c r="H20" i="28"/>
  <c r="L12" i="28"/>
  <c r="M12" i="28"/>
  <c r="K12" i="28"/>
  <c r="C76" i="28"/>
  <c r="G118" i="28"/>
  <c r="I71" i="28"/>
  <c r="K71" i="28"/>
  <c r="K45" i="28"/>
  <c r="I45" i="28"/>
  <c r="D20" i="28"/>
  <c r="D62" i="28"/>
  <c r="D104" i="28"/>
  <c r="F118" i="28"/>
  <c r="F48" i="28"/>
  <c r="F62" i="28"/>
  <c r="F104" i="28"/>
  <c r="L86" i="25"/>
  <c r="L32" i="25"/>
  <c r="L81" i="25"/>
  <c r="L65" i="25"/>
  <c r="L74" i="28"/>
  <c r="J74" i="28"/>
  <c r="L23" i="28"/>
  <c r="J23" i="28"/>
  <c r="E48" i="28"/>
  <c r="L39" i="28"/>
  <c r="J39" i="28"/>
  <c r="E62" i="28"/>
  <c r="L54" i="28"/>
  <c r="J54" i="28"/>
  <c r="E160" i="28"/>
  <c r="L106" i="25"/>
  <c r="F79" i="25"/>
  <c r="L80" i="25"/>
  <c r="L34" i="25"/>
  <c r="F75" i="25"/>
  <c r="O75" i="25"/>
  <c r="L264" i="24"/>
  <c r="J240" i="24"/>
  <c r="L240" i="24"/>
  <c r="O230" i="24"/>
  <c r="L208" i="24"/>
  <c r="N208" i="24"/>
  <c r="J188" i="24"/>
  <c r="L188" i="24"/>
  <c r="H146" i="24"/>
  <c r="J146" i="24"/>
  <c r="F77" i="24"/>
  <c r="F187" i="24"/>
  <c r="H187" i="24"/>
  <c r="F99" i="24"/>
  <c r="H99" i="24"/>
  <c r="F190" i="24"/>
  <c r="H62" i="24"/>
  <c r="O255" i="24"/>
  <c r="N255" i="24"/>
  <c r="H235" i="24"/>
  <c r="J235" i="24"/>
  <c r="J219" i="24"/>
  <c r="L219" i="24"/>
  <c r="L209" i="24"/>
  <c r="N209" i="24"/>
  <c r="F171" i="24"/>
  <c r="H171" i="24"/>
  <c r="O143" i="24"/>
  <c r="F86" i="24"/>
  <c r="H86" i="24"/>
  <c r="F230" i="24"/>
  <c r="H230" i="24"/>
  <c r="F175" i="24"/>
  <c r="H175" i="24"/>
  <c r="O55" i="25"/>
  <c r="N55" i="25"/>
  <c r="L57" i="24"/>
  <c r="N57" i="24"/>
  <c r="J54" i="24"/>
  <c r="P96" i="19"/>
  <c r="X72" i="19"/>
  <c r="H59" i="19"/>
  <c r="P45" i="19"/>
  <c r="X31" i="19"/>
  <c r="H18" i="19"/>
  <c r="X158" i="19"/>
  <c r="X145" i="19"/>
  <c r="P114" i="19"/>
  <c r="H158" i="19"/>
  <c r="H140" i="19"/>
  <c r="P88" i="19"/>
  <c r="K117" i="17"/>
  <c r="J117" i="17"/>
  <c r="I117" i="17"/>
  <c r="M117" i="17"/>
  <c r="L117" i="17"/>
  <c r="T21" i="17"/>
  <c r="G62" i="13"/>
  <c r="E160" i="13"/>
  <c r="F62" i="13"/>
  <c r="K50" i="13"/>
  <c r="J50" i="13"/>
  <c r="I50" i="13"/>
  <c r="M50" i="13"/>
  <c r="L50" i="13"/>
  <c r="M66" i="13"/>
  <c r="L66" i="13"/>
  <c r="K66" i="13"/>
  <c r="J66" i="13"/>
  <c r="I66" i="13"/>
  <c r="J124" i="8"/>
  <c r="K17" i="6"/>
  <c r="J17" i="6"/>
  <c r="I17" i="6"/>
  <c r="M17" i="6"/>
  <c r="L17" i="6"/>
  <c r="M21" i="6"/>
  <c r="M18" i="6"/>
  <c r="J163" i="8"/>
  <c r="L163" i="8"/>
  <c r="N55" i="8"/>
  <c r="O55" i="8"/>
  <c r="J10" i="10"/>
  <c r="L10" i="10"/>
  <c r="J56" i="10"/>
  <c r="F41" i="8"/>
  <c r="H41" i="8"/>
  <c r="F215" i="8"/>
  <c r="H215" i="8"/>
  <c r="W41" i="5"/>
  <c r="U41" i="5"/>
  <c r="T41" i="5"/>
  <c r="S41" i="5"/>
  <c r="V41" i="5"/>
  <c r="W18" i="5"/>
  <c r="V18" i="5"/>
  <c r="U18" i="5"/>
  <c r="T18" i="5"/>
  <c r="S18" i="5"/>
  <c r="I145" i="42"/>
  <c r="H145" i="42"/>
  <c r="K145" i="42" s="1"/>
  <c r="G145" i="42"/>
  <c r="L145" i="42"/>
  <c r="M145" i="42"/>
  <c r="H36" i="35"/>
  <c r="N126" i="37"/>
  <c r="O126" i="37"/>
  <c r="L40" i="33"/>
  <c r="F79" i="33"/>
  <c r="H79" i="33"/>
  <c r="H105" i="33"/>
  <c r="J57" i="31"/>
  <c r="L79" i="31"/>
  <c r="L85" i="31"/>
  <c r="H214" i="30"/>
  <c r="J214" i="30"/>
  <c r="H55" i="31"/>
  <c r="J55" i="31"/>
  <c r="F83" i="31"/>
  <c r="H83" i="31"/>
  <c r="J130" i="30"/>
  <c r="O77" i="30"/>
  <c r="L187" i="30"/>
  <c r="H76" i="30"/>
  <c r="J175" i="30"/>
  <c r="J81" i="30"/>
  <c r="I114" i="28"/>
  <c r="M114" i="28"/>
  <c r="L114" i="28"/>
  <c r="K114" i="28"/>
  <c r="J114" i="28"/>
  <c r="F90" i="28"/>
  <c r="J9" i="28"/>
  <c r="L9" i="28"/>
  <c r="L41" i="25"/>
  <c r="F127" i="24"/>
  <c r="H127" i="24"/>
  <c r="X13" i="19"/>
  <c r="W21" i="19"/>
  <c r="F43" i="24"/>
  <c r="H43" i="24"/>
  <c r="E132" i="13"/>
  <c r="S17" i="6"/>
  <c r="W17" i="6"/>
  <c r="V17" i="6"/>
  <c r="U17" i="6"/>
  <c r="T17" i="6"/>
  <c r="W19" i="6"/>
  <c r="W20" i="6"/>
  <c r="L28" i="6"/>
  <c r="K28" i="6"/>
  <c r="I28" i="6"/>
  <c r="J28" i="6"/>
  <c r="M28" i="6"/>
  <c r="F213" i="8"/>
  <c r="O145" i="43"/>
  <c r="M145" i="43"/>
  <c r="L145" i="43"/>
  <c r="N145" i="43"/>
  <c r="N11" i="41"/>
  <c r="M11" i="41"/>
  <c r="L11" i="41"/>
  <c r="F9" i="38"/>
  <c r="H9" i="38"/>
  <c r="I9" i="38"/>
  <c r="Y14" i="35"/>
  <c r="X14" i="35"/>
  <c r="F104" i="33"/>
  <c r="AQ10" i="35"/>
  <c r="AP10" i="35"/>
  <c r="AO10" i="35"/>
  <c r="AN10" i="35"/>
  <c r="AR10" i="35"/>
  <c r="H143" i="42"/>
  <c r="K143" i="42" s="1"/>
  <c r="G143" i="42"/>
  <c r="M136" i="43"/>
  <c r="J146" i="43"/>
  <c r="L136" i="43"/>
  <c r="O136" i="43"/>
  <c r="N136" i="43"/>
  <c r="N139" i="43"/>
  <c r="M139" i="43"/>
  <c r="O139" i="43"/>
  <c r="L139" i="43"/>
  <c r="H142" i="42"/>
  <c r="K142" i="42" s="1"/>
  <c r="G142" i="42"/>
  <c r="I142" i="42"/>
  <c r="L13" i="41"/>
  <c r="N13" i="41"/>
  <c r="M13" i="41"/>
  <c r="H139" i="41"/>
  <c r="K139" i="41" s="1"/>
  <c r="G139" i="41"/>
  <c r="I139" i="41"/>
  <c r="I142" i="41"/>
  <c r="H142" i="41"/>
  <c r="K142" i="41" s="1"/>
  <c r="G142" i="41"/>
  <c r="M142" i="41"/>
  <c r="L142" i="41"/>
  <c r="N8" i="41"/>
  <c r="M8" i="41"/>
  <c r="L8" i="41"/>
  <c r="P8" i="41"/>
  <c r="Q8" i="41"/>
  <c r="C16" i="41"/>
  <c r="S7" i="41"/>
  <c r="R7" i="41"/>
  <c r="G138" i="41"/>
  <c r="H138" i="41"/>
  <c r="K138" i="41" s="1"/>
  <c r="F15" i="41"/>
  <c r="I15" i="41"/>
  <c r="H15" i="41"/>
  <c r="R6" i="40"/>
  <c r="Q6" i="40"/>
  <c r="P6" i="40"/>
  <c r="T6" i="40"/>
  <c r="S6" i="40"/>
  <c r="T11" i="40"/>
  <c r="T12" i="40"/>
  <c r="T8" i="40"/>
  <c r="F10" i="39"/>
  <c r="I10" i="39"/>
  <c r="H10" i="39"/>
  <c r="F8" i="40"/>
  <c r="I8" i="40"/>
  <c r="H8" i="40"/>
  <c r="I37" i="35"/>
  <c r="H37" i="35"/>
  <c r="G126" i="37"/>
  <c r="H126" i="37"/>
  <c r="X35" i="35"/>
  <c r="D129" i="37"/>
  <c r="X31" i="35"/>
  <c r="AO34" i="35"/>
  <c r="AN34" i="35"/>
  <c r="AO40" i="35"/>
  <c r="AN40" i="35"/>
  <c r="L78" i="33"/>
  <c r="N78" i="33"/>
  <c r="L42" i="33"/>
  <c r="L34" i="33"/>
  <c r="N34" i="33"/>
  <c r="L11" i="33"/>
  <c r="Y30" i="35"/>
  <c r="AR16" i="35"/>
  <c r="AQ16" i="35"/>
  <c r="AP16" i="35"/>
  <c r="AO16" i="35"/>
  <c r="AN16" i="35"/>
  <c r="AQ15" i="35"/>
  <c r="AP15" i="35"/>
  <c r="AO15" i="35"/>
  <c r="AN15" i="35"/>
  <c r="AR15" i="35"/>
  <c r="H81" i="33"/>
  <c r="L12" i="33"/>
  <c r="L105" i="33"/>
  <c r="F97" i="33"/>
  <c r="E109" i="33"/>
  <c r="F58" i="33"/>
  <c r="H58" i="33"/>
  <c r="H102" i="33"/>
  <c r="H76" i="33"/>
  <c r="H101" i="33"/>
  <c r="F101" i="33"/>
  <c r="L58" i="33"/>
  <c r="F86" i="33"/>
  <c r="H86" i="33"/>
  <c r="J35" i="33"/>
  <c r="L35" i="33"/>
  <c r="J75" i="33"/>
  <c r="J86" i="33"/>
  <c r="J99" i="33"/>
  <c r="L99" i="33"/>
  <c r="J54" i="33"/>
  <c r="J81" i="33"/>
  <c r="L81" i="33"/>
  <c r="J38" i="31"/>
  <c r="O56" i="33"/>
  <c r="N56" i="33"/>
  <c r="O57" i="33"/>
  <c r="N57" i="33"/>
  <c r="F15" i="33"/>
  <c r="O15" i="33"/>
  <c r="F41" i="33"/>
  <c r="J101" i="31"/>
  <c r="J98" i="31"/>
  <c r="J78" i="31"/>
  <c r="O101" i="33"/>
  <c r="N101" i="33"/>
  <c r="J262" i="30"/>
  <c r="L252" i="30"/>
  <c r="N252" i="30"/>
  <c r="F214" i="30"/>
  <c r="L100" i="31"/>
  <c r="O107" i="31"/>
  <c r="N107" i="31"/>
  <c r="H281" i="30"/>
  <c r="J281" i="30"/>
  <c r="L263" i="30"/>
  <c r="F255" i="30"/>
  <c r="O255" i="30"/>
  <c r="H237" i="30"/>
  <c r="J237" i="30"/>
  <c r="L219" i="30"/>
  <c r="F211" i="30"/>
  <c r="O211" i="30"/>
  <c r="L32" i="31"/>
  <c r="L80" i="31"/>
  <c r="L58" i="31"/>
  <c r="N58" i="31"/>
  <c r="L109" i="31"/>
  <c r="L75" i="31"/>
  <c r="N100" i="33"/>
  <c r="O100" i="33"/>
  <c r="O98" i="33"/>
  <c r="N98" i="33"/>
  <c r="J277" i="30"/>
  <c r="F251" i="30"/>
  <c r="J233" i="30"/>
  <c r="F207" i="30"/>
  <c r="O103" i="31"/>
  <c r="F284" i="30"/>
  <c r="O274" i="30"/>
  <c r="N274" i="30"/>
  <c r="J256" i="30"/>
  <c r="L256" i="30"/>
  <c r="H236" i="30"/>
  <c r="J236" i="30"/>
  <c r="H58" i="31"/>
  <c r="H33" i="31"/>
  <c r="J33" i="31"/>
  <c r="H109" i="31"/>
  <c r="H81" i="31"/>
  <c r="J81" i="31"/>
  <c r="H53" i="31"/>
  <c r="H98" i="31"/>
  <c r="F79" i="31"/>
  <c r="F57" i="31"/>
  <c r="F60" i="31"/>
  <c r="F64" i="31"/>
  <c r="F107" i="31"/>
  <c r="F62" i="31"/>
  <c r="L131" i="30"/>
  <c r="N123" i="30"/>
  <c r="O123" i="30"/>
  <c r="F120" i="30"/>
  <c r="L86" i="30"/>
  <c r="J153" i="30"/>
  <c r="L81" i="30"/>
  <c r="L55" i="30"/>
  <c r="N55" i="30"/>
  <c r="O141" i="30"/>
  <c r="H77" i="30"/>
  <c r="O56" i="30"/>
  <c r="N56" i="30"/>
  <c r="J192" i="30"/>
  <c r="O186" i="30"/>
  <c r="N186" i="30"/>
  <c r="O190" i="30"/>
  <c r="N190" i="30"/>
  <c r="J193" i="30"/>
  <c r="L193" i="30"/>
  <c r="O185" i="30"/>
  <c r="N185" i="30"/>
  <c r="J191" i="30"/>
  <c r="L186" i="30"/>
  <c r="J196" i="30"/>
  <c r="H152" i="30"/>
  <c r="H149" i="30"/>
  <c r="J141" i="30"/>
  <c r="L141" i="30"/>
  <c r="J146" i="30"/>
  <c r="H150" i="30"/>
  <c r="O79" i="30"/>
  <c r="L82" i="30"/>
  <c r="H166" i="30"/>
  <c r="L174" i="30"/>
  <c r="H171" i="30"/>
  <c r="F170" i="30"/>
  <c r="H170" i="30"/>
  <c r="F166" i="30"/>
  <c r="H174" i="30"/>
  <c r="H58" i="30"/>
  <c r="H87" i="30"/>
  <c r="F86" i="30"/>
  <c r="F79" i="30"/>
  <c r="F55" i="30"/>
  <c r="H55" i="30"/>
  <c r="J61" i="30"/>
  <c r="J82" i="30"/>
  <c r="J79" i="30"/>
  <c r="L79" i="30"/>
  <c r="M141" i="28"/>
  <c r="L141" i="28"/>
  <c r="K141" i="28"/>
  <c r="J141" i="28"/>
  <c r="I141" i="28"/>
  <c r="M53" i="28"/>
  <c r="J53" i="28"/>
  <c r="L53" i="28"/>
  <c r="K53" i="28"/>
  <c r="I53" i="28"/>
  <c r="M27" i="28"/>
  <c r="J27" i="28"/>
  <c r="L27" i="28"/>
  <c r="K27" i="28"/>
  <c r="I27" i="28"/>
  <c r="H34" i="28"/>
  <c r="C48" i="28"/>
  <c r="M99" i="28"/>
  <c r="L99" i="28"/>
  <c r="K99" i="28"/>
  <c r="J99" i="28"/>
  <c r="I99" i="28"/>
  <c r="M127" i="28"/>
  <c r="L127" i="28"/>
  <c r="K127" i="28"/>
  <c r="J127" i="28"/>
  <c r="I127" i="28"/>
  <c r="I107" i="28"/>
  <c r="K107" i="28"/>
  <c r="L107" i="28"/>
  <c r="M107" i="28"/>
  <c r="J107" i="28"/>
  <c r="K134" i="28"/>
  <c r="J134" i="28"/>
  <c r="I134" i="28"/>
  <c r="M134" i="28"/>
  <c r="L134" i="28"/>
  <c r="J145" i="28"/>
  <c r="I145" i="28"/>
  <c r="M145" i="28"/>
  <c r="K145" i="28"/>
  <c r="L145" i="28"/>
  <c r="M117" i="28"/>
  <c r="L117" i="28"/>
  <c r="K117" i="28"/>
  <c r="I117" i="28"/>
  <c r="J117" i="28"/>
  <c r="L97" i="28"/>
  <c r="K97" i="28"/>
  <c r="J97" i="28"/>
  <c r="I97" i="28"/>
  <c r="M97" i="28"/>
  <c r="M94" i="28"/>
  <c r="L94" i="28"/>
  <c r="K94" i="28"/>
  <c r="J94" i="28"/>
  <c r="I94" i="28"/>
  <c r="M68" i="28"/>
  <c r="L68" i="28"/>
  <c r="K68" i="28"/>
  <c r="J68" i="28"/>
  <c r="H76" i="28"/>
  <c r="I68" i="28"/>
  <c r="M42" i="28"/>
  <c r="L42" i="28"/>
  <c r="K42" i="28"/>
  <c r="J42" i="28"/>
  <c r="I42" i="28"/>
  <c r="K19" i="28"/>
  <c r="I19" i="28"/>
  <c r="F132" i="28"/>
  <c r="F86" i="25"/>
  <c r="F32" i="25"/>
  <c r="F81" i="25"/>
  <c r="F65" i="25"/>
  <c r="L47" i="28"/>
  <c r="J47" i="28"/>
  <c r="L71" i="28"/>
  <c r="J71" i="28"/>
  <c r="F106" i="25"/>
  <c r="L60" i="25"/>
  <c r="F80" i="25"/>
  <c r="F34" i="25"/>
  <c r="L64" i="25"/>
  <c r="L238" i="24"/>
  <c r="J218" i="24"/>
  <c r="L218" i="24"/>
  <c r="O208" i="24"/>
  <c r="L186" i="24"/>
  <c r="N186" i="24"/>
  <c r="J166" i="24"/>
  <c r="L166" i="24"/>
  <c r="H124" i="24"/>
  <c r="J124" i="24"/>
  <c r="H75" i="24"/>
  <c r="F265" i="24"/>
  <c r="F173" i="24"/>
  <c r="H173" i="24"/>
  <c r="F168" i="24"/>
  <c r="F56" i="24"/>
  <c r="F255" i="24"/>
  <c r="H255" i="24"/>
  <c r="L217" i="24"/>
  <c r="O209" i="24"/>
  <c r="F80" i="24"/>
  <c r="F216" i="24"/>
  <c r="H216" i="24"/>
  <c r="F167" i="24"/>
  <c r="H167" i="24"/>
  <c r="O101" i="25"/>
  <c r="N101" i="25"/>
  <c r="L62" i="24"/>
  <c r="L63" i="24"/>
  <c r="X84" i="19"/>
  <c r="H71" i="19"/>
  <c r="P57" i="19"/>
  <c r="X43" i="19"/>
  <c r="H30" i="19"/>
  <c r="P16" i="19"/>
  <c r="X98" i="19"/>
  <c r="X130" i="19"/>
  <c r="P122" i="19"/>
  <c r="O121" i="19"/>
  <c r="J102" i="19"/>
  <c r="H102" i="19"/>
  <c r="H154" i="19"/>
  <c r="G161" i="19"/>
  <c r="X129" i="19"/>
  <c r="J104" i="17"/>
  <c r="L104" i="17"/>
  <c r="E48" i="13"/>
  <c r="X19" i="15"/>
  <c r="Z19" i="15"/>
  <c r="W57" i="12"/>
  <c r="F77" i="10"/>
  <c r="L37" i="10"/>
  <c r="N37" i="10"/>
  <c r="L79" i="10"/>
  <c r="H258" i="8"/>
  <c r="O81" i="8"/>
  <c r="F81" i="8"/>
  <c r="V8" i="6"/>
  <c r="T8" i="6"/>
  <c r="H37" i="10"/>
  <c r="L150" i="8"/>
  <c r="K63" i="2"/>
  <c r="J63" i="2"/>
  <c r="K21" i="2"/>
  <c r="J21" i="2"/>
  <c r="M7" i="5"/>
  <c r="L7" i="5"/>
  <c r="K7" i="5"/>
  <c r="J7" i="5"/>
  <c r="I7" i="5"/>
  <c r="M8" i="5"/>
  <c r="J20" i="2"/>
  <c r="K20" i="2"/>
  <c r="F172" i="8"/>
  <c r="F124" i="8"/>
  <c r="W25" i="5"/>
  <c r="U25" i="5"/>
  <c r="T25" i="5"/>
  <c r="S25" i="5"/>
  <c r="V25" i="5"/>
  <c r="J175" i="3"/>
  <c r="N175" i="3"/>
  <c r="M175" i="3"/>
  <c r="L175" i="3"/>
  <c r="K175" i="3"/>
  <c r="I186" i="3"/>
  <c r="N181" i="3"/>
  <c r="N185" i="3"/>
  <c r="N180" i="3"/>
  <c r="N177" i="3"/>
  <c r="N176" i="3"/>
  <c r="N178" i="3"/>
  <c r="N182" i="3"/>
  <c r="H11" i="41"/>
  <c r="J11" i="41"/>
  <c r="I11" i="41"/>
  <c r="T9" i="39"/>
  <c r="S9" i="39"/>
  <c r="R9" i="39"/>
  <c r="Q9" i="39"/>
  <c r="P9" i="39"/>
  <c r="H134" i="38"/>
  <c r="G134" i="38"/>
  <c r="AY10" i="35"/>
  <c r="AX10" i="35"/>
  <c r="BB10" i="35"/>
  <c r="BA10" i="35"/>
  <c r="AZ10" i="35"/>
  <c r="AF13" i="35"/>
  <c r="AE13" i="35"/>
  <c r="L101" i="33"/>
  <c r="L56" i="33"/>
  <c r="J82" i="33"/>
  <c r="L82" i="33"/>
  <c r="F280" i="30"/>
  <c r="L38" i="31"/>
  <c r="L262" i="30"/>
  <c r="H56" i="31"/>
  <c r="F37" i="31"/>
  <c r="J128" i="30"/>
  <c r="L130" i="30"/>
  <c r="H125" i="30"/>
  <c r="H194" i="30"/>
  <c r="J194" i="30"/>
  <c r="F146" i="30"/>
  <c r="F144" i="30"/>
  <c r="O168" i="30"/>
  <c r="N168" i="30"/>
  <c r="F84" i="30"/>
  <c r="H84" i="30"/>
  <c r="I47" i="28"/>
  <c r="K47" i="28"/>
  <c r="J95" i="28"/>
  <c r="L95" i="28"/>
  <c r="M95" i="28"/>
  <c r="K95" i="28"/>
  <c r="I95" i="28"/>
  <c r="C62" i="28"/>
  <c r="K37" i="28"/>
  <c r="I37" i="28"/>
  <c r="D48" i="28"/>
  <c r="F34" i="28"/>
  <c r="F78" i="25"/>
  <c r="L102" i="25"/>
  <c r="O164" i="24"/>
  <c r="F151" i="24"/>
  <c r="H151" i="24"/>
  <c r="F207" i="24"/>
  <c r="H207" i="24"/>
  <c r="N108" i="25"/>
  <c r="O108" i="25"/>
  <c r="X54" i="19"/>
  <c r="D105" i="17"/>
  <c r="L62" i="8"/>
  <c r="F261" i="8"/>
  <c r="I8" i="35"/>
  <c r="H8" i="35"/>
  <c r="Y12" i="35"/>
  <c r="X12" i="35"/>
  <c r="H31" i="33"/>
  <c r="G142" i="43"/>
  <c r="I142" i="43"/>
  <c r="H142" i="43"/>
  <c r="K142" i="43" s="1"/>
  <c r="O142" i="42"/>
  <c r="N142" i="42"/>
  <c r="M142" i="42"/>
  <c r="L142" i="42"/>
  <c r="I144" i="43"/>
  <c r="H144" i="43"/>
  <c r="K144" i="43" s="1"/>
  <c r="G144" i="43"/>
  <c r="P11" i="41"/>
  <c r="T11" i="41"/>
  <c r="S11" i="41"/>
  <c r="R11" i="41"/>
  <c r="Q11" i="41"/>
  <c r="O138" i="41"/>
  <c r="N138" i="41"/>
  <c r="S8" i="41"/>
  <c r="R8" i="41"/>
  <c r="I137" i="41"/>
  <c r="H137" i="41"/>
  <c r="K137" i="41" s="1"/>
  <c r="G137" i="41"/>
  <c r="F146" i="41"/>
  <c r="T13" i="41"/>
  <c r="S13" i="41"/>
  <c r="R13" i="41"/>
  <c r="Q13" i="41"/>
  <c r="P13" i="41"/>
  <c r="F8" i="41"/>
  <c r="I8" i="41"/>
  <c r="H8" i="41"/>
  <c r="J6" i="40"/>
  <c r="I6" i="40"/>
  <c r="H6" i="40"/>
  <c r="M6" i="40"/>
  <c r="L6" i="40"/>
  <c r="J8" i="40"/>
  <c r="J11" i="40"/>
  <c r="J12" i="40"/>
  <c r="I134" i="40"/>
  <c r="H134" i="40"/>
  <c r="G134" i="40"/>
  <c r="I135" i="40"/>
  <c r="M134" i="40"/>
  <c r="I137" i="40"/>
  <c r="I138" i="40"/>
  <c r="L134" i="40"/>
  <c r="I136" i="40"/>
  <c r="H7" i="38"/>
  <c r="J7" i="38"/>
  <c r="I7" i="38"/>
  <c r="L7" i="38"/>
  <c r="M7" i="38"/>
  <c r="P7" i="38"/>
  <c r="AA19" i="38"/>
  <c r="T7" i="38"/>
  <c r="R7" i="38"/>
  <c r="Q7" i="38"/>
  <c r="S7" i="38"/>
  <c r="X36" i="35"/>
  <c r="Y36" i="35"/>
  <c r="N134" i="39"/>
  <c r="O134" i="39"/>
  <c r="Y37" i="35"/>
  <c r="X37" i="35"/>
  <c r="I13" i="35"/>
  <c r="H13" i="35"/>
  <c r="I9" i="35"/>
  <c r="H9" i="35"/>
  <c r="H16" i="35"/>
  <c r="I16" i="35"/>
  <c r="O15" i="35"/>
  <c r="P15" i="35"/>
  <c r="O11" i="35"/>
  <c r="P11" i="35"/>
  <c r="AF12" i="35"/>
  <c r="AE12" i="35"/>
  <c r="AE16" i="35"/>
  <c r="AF16" i="35"/>
  <c r="H41" i="33"/>
  <c r="H33" i="33"/>
  <c r="F9" i="33"/>
  <c r="H9" i="33"/>
  <c r="F105" i="33"/>
  <c r="AQ8" i="35"/>
  <c r="AP8" i="35"/>
  <c r="AO8" i="35"/>
  <c r="AN8" i="35"/>
  <c r="AR8" i="35"/>
  <c r="AR17" i="35"/>
  <c r="H80" i="33"/>
  <c r="J80" i="33"/>
  <c r="F10" i="33"/>
  <c r="H10" i="33"/>
  <c r="L107" i="33"/>
  <c r="H83" i="33"/>
  <c r="F56" i="33"/>
  <c r="H56" i="33"/>
  <c r="F99" i="33"/>
  <c r="H103" i="33"/>
  <c r="F100" i="33"/>
  <c r="H57" i="33"/>
  <c r="F40" i="33"/>
  <c r="H40" i="33"/>
  <c r="L21" i="33"/>
  <c r="J37" i="33"/>
  <c r="L37" i="33"/>
  <c r="J103" i="33"/>
  <c r="J101" i="33"/>
  <c r="J100" i="33"/>
  <c r="J56" i="33"/>
  <c r="J83" i="33"/>
  <c r="L83" i="33"/>
  <c r="AE8" i="35"/>
  <c r="O58" i="33"/>
  <c r="N58" i="33"/>
  <c r="O59" i="33"/>
  <c r="N59" i="33"/>
  <c r="F13" i="33"/>
  <c r="F12" i="33"/>
  <c r="J100" i="31"/>
  <c r="J80" i="31"/>
  <c r="J106" i="31"/>
  <c r="J86" i="31"/>
  <c r="O106" i="31"/>
  <c r="L260" i="30"/>
  <c r="F252" i="30"/>
  <c r="O252" i="30"/>
  <c r="J232" i="30"/>
  <c r="H212" i="30"/>
  <c r="O35" i="31"/>
  <c r="N35" i="31"/>
  <c r="O34" i="31"/>
  <c r="N34" i="31"/>
  <c r="N75" i="31"/>
  <c r="O75" i="31"/>
  <c r="O55" i="31"/>
  <c r="N55" i="31"/>
  <c r="O81" i="31"/>
  <c r="N81" i="31"/>
  <c r="F263" i="30"/>
  <c r="N253" i="30"/>
  <c r="O253" i="30"/>
  <c r="F219" i="30"/>
  <c r="N209" i="30"/>
  <c r="O209" i="30"/>
  <c r="L37" i="31"/>
  <c r="N37" i="31"/>
  <c r="L106" i="31"/>
  <c r="N106" i="31"/>
  <c r="L77" i="31"/>
  <c r="N77" i="31"/>
  <c r="L57" i="31"/>
  <c r="L83" i="31"/>
  <c r="N11" i="33"/>
  <c r="O11" i="33"/>
  <c r="O10" i="33"/>
  <c r="N10" i="33"/>
  <c r="O99" i="33"/>
  <c r="N99" i="33"/>
  <c r="J285" i="30"/>
  <c r="L275" i="30"/>
  <c r="F259" i="30"/>
  <c r="J241" i="30"/>
  <c r="L231" i="30"/>
  <c r="F215" i="30"/>
  <c r="O98" i="31"/>
  <c r="L254" i="30"/>
  <c r="N254" i="30"/>
  <c r="F216" i="30"/>
  <c r="H216" i="30"/>
  <c r="F41" i="31"/>
  <c r="H34" i="31"/>
  <c r="J34" i="31"/>
  <c r="H41" i="31"/>
  <c r="J41" i="31"/>
  <c r="H37" i="31"/>
  <c r="J37" i="31"/>
  <c r="H100" i="31"/>
  <c r="H61" i="31"/>
  <c r="H106" i="31"/>
  <c r="F31" i="31"/>
  <c r="F84" i="31"/>
  <c r="F87" i="31"/>
  <c r="F75" i="31"/>
  <c r="F55" i="31"/>
  <c r="F81" i="31"/>
  <c r="J123" i="30"/>
  <c r="L126" i="30"/>
  <c r="L123" i="30"/>
  <c r="L128" i="30"/>
  <c r="O125" i="30"/>
  <c r="O120" i="30"/>
  <c r="N120" i="30"/>
  <c r="L124" i="30"/>
  <c r="L76" i="30"/>
  <c r="N76" i="30"/>
  <c r="O55" i="30"/>
  <c r="L75" i="30"/>
  <c r="H54" i="30"/>
  <c r="F196" i="30"/>
  <c r="O189" i="30"/>
  <c r="N189" i="30"/>
  <c r="O191" i="30"/>
  <c r="N191" i="30"/>
  <c r="F197" i="30"/>
  <c r="L195" i="30"/>
  <c r="J188" i="30"/>
  <c r="H144" i="30"/>
  <c r="H141" i="30"/>
  <c r="F151" i="30"/>
  <c r="H146" i="30"/>
  <c r="H151" i="30"/>
  <c r="J151" i="30"/>
  <c r="H142" i="30"/>
  <c r="F152" i="30"/>
  <c r="O78" i="30"/>
  <c r="L53" i="30"/>
  <c r="N53" i="30"/>
  <c r="H82" i="30"/>
  <c r="L84" i="30"/>
  <c r="F168" i="30"/>
  <c r="H163" i="30"/>
  <c r="F173" i="30"/>
  <c r="H165" i="30"/>
  <c r="J165" i="30"/>
  <c r="F172" i="30"/>
  <c r="O166" i="30"/>
  <c r="N166" i="30"/>
  <c r="F175" i="30"/>
  <c r="L54" i="30"/>
  <c r="N54" i="30"/>
  <c r="F63" i="30"/>
  <c r="H63" i="30"/>
  <c r="F56" i="30"/>
  <c r="F58" i="30"/>
  <c r="F57" i="30"/>
  <c r="J60" i="30"/>
  <c r="J87" i="30"/>
  <c r="M121" i="28"/>
  <c r="L121" i="28"/>
  <c r="K121" i="28"/>
  <c r="J121" i="28"/>
  <c r="I121" i="28"/>
  <c r="K73" i="28"/>
  <c r="I73" i="28"/>
  <c r="C34" i="28"/>
  <c r="I84" i="28"/>
  <c r="M84" i="28"/>
  <c r="K84" i="28"/>
  <c r="L84" i="28"/>
  <c r="J84" i="28"/>
  <c r="H90" i="28"/>
  <c r="M108" i="28"/>
  <c r="L108" i="28"/>
  <c r="K108" i="28"/>
  <c r="J108" i="28"/>
  <c r="I108" i="28"/>
  <c r="M144" i="28"/>
  <c r="L144" i="28"/>
  <c r="K144" i="28"/>
  <c r="J144" i="28"/>
  <c r="I144" i="28"/>
  <c r="M112" i="28"/>
  <c r="L112" i="28"/>
  <c r="I112" i="28"/>
  <c r="K112" i="28"/>
  <c r="J112" i="28"/>
  <c r="K142" i="28"/>
  <c r="J142" i="28"/>
  <c r="I142" i="28"/>
  <c r="L142" i="28"/>
  <c r="M142" i="28"/>
  <c r="J154" i="28"/>
  <c r="I154" i="28"/>
  <c r="L154" i="28"/>
  <c r="K154" i="28"/>
  <c r="M154" i="28"/>
  <c r="M126" i="28"/>
  <c r="J126" i="28"/>
  <c r="I126" i="28"/>
  <c r="L126" i="28"/>
  <c r="K126" i="28"/>
  <c r="J81" i="28"/>
  <c r="I81" i="28"/>
  <c r="L81" i="28"/>
  <c r="M81" i="28"/>
  <c r="K81" i="28"/>
  <c r="J55" i="28"/>
  <c r="I55" i="28"/>
  <c r="L55" i="28"/>
  <c r="M55" i="28"/>
  <c r="K55" i="28"/>
  <c r="H62" i="28"/>
  <c r="G146" i="28"/>
  <c r="K138" i="28"/>
  <c r="I138" i="28"/>
  <c r="K86" i="28"/>
  <c r="J86" i="28"/>
  <c r="I86" i="28"/>
  <c r="M86" i="28"/>
  <c r="L86" i="28"/>
  <c r="K60" i="28"/>
  <c r="J60" i="28"/>
  <c r="I60" i="28"/>
  <c r="M60" i="28"/>
  <c r="L60" i="28"/>
  <c r="L92" i="28"/>
  <c r="K92" i="28"/>
  <c r="J92" i="28"/>
  <c r="I92" i="28"/>
  <c r="M92" i="28"/>
  <c r="M16" i="28"/>
  <c r="L16" i="28"/>
  <c r="K16" i="28"/>
  <c r="J16" i="28"/>
  <c r="I16" i="28"/>
  <c r="C146" i="28"/>
  <c r="C118" i="28"/>
  <c r="F160" i="28"/>
  <c r="L78" i="25"/>
  <c r="L103" i="25"/>
  <c r="L57" i="25"/>
  <c r="L31" i="28"/>
  <c r="J31" i="28"/>
  <c r="L57" i="28"/>
  <c r="J57" i="28"/>
  <c r="L56" i="28"/>
  <c r="J56" i="28"/>
  <c r="L80" i="28"/>
  <c r="J80" i="28"/>
  <c r="J158" i="28"/>
  <c r="L158" i="28"/>
  <c r="L98" i="25"/>
  <c r="F60" i="25"/>
  <c r="L61" i="25"/>
  <c r="F64" i="25"/>
  <c r="L216" i="24"/>
  <c r="J196" i="24"/>
  <c r="L196" i="24"/>
  <c r="O186" i="24"/>
  <c r="L164" i="24"/>
  <c r="N164" i="24"/>
  <c r="J144" i="24"/>
  <c r="L144" i="24"/>
  <c r="F257" i="24"/>
  <c r="H257" i="24"/>
  <c r="F165" i="24"/>
  <c r="H165" i="24"/>
  <c r="H266" i="24"/>
  <c r="F146" i="24"/>
  <c r="H54" i="24"/>
  <c r="F263" i="24"/>
  <c r="H263" i="24"/>
  <c r="J233" i="24"/>
  <c r="L233" i="24"/>
  <c r="O207" i="24"/>
  <c r="N207" i="24"/>
  <c r="J189" i="24"/>
  <c r="L189" i="24"/>
  <c r="O165" i="24"/>
  <c r="J131" i="24"/>
  <c r="L131" i="24"/>
  <c r="F172" i="24"/>
  <c r="H172" i="24"/>
  <c r="F123" i="24"/>
  <c r="H123" i="24"/>
  <c r="N35" i="25"/>
  <c r="O35" i="25"/>
  <c r="L87" i="24"/>
  <c r="Y12" i="22"/>
  <c r="X12" i="22"/>
  <c r="AA12" i="22"/>
  <c r="Z12" i="22"/>
  <c r="AB12" i="22"/>
  <c r="U21" i="22"/>
  <c r="J97" i="19"/>
  <c r="H97" i="19"/>
  <c r="G105" i="19"/>
  <c r="W91" i="19"/>
  <c r="X83" i="19"/>
  <c r="H70" i="19"/>
  <c r="P56" i="19"/>
  <c r="X42" i="19"/>
  <c r="H29" i="19"/>
  <c r="P15" i="19"/>
  <c r="X101" i="19"/>
  <c r="P130" i="19"/>
  <c r="O133" i="19"/>
  <c r="R125" i="19"/>
  <c r="P125" i="19"/>
  <c r="J108" i="19"/>
  <c r="H108" i="19"/>
  <c r="G107" i="19"/>
  <c r="X86" i="19"/>
  <c r="F42" i="24"/>
  <c r="H42" i="24"/>
  <c r="M110" i="17"/>
  <c r="L110" i="17"/>
  <c r="K110" i="17"/>
  <c r="I110" i="17"/>
  <c r="J110" i="17"/>
  <c r="L56" i="17"/>
  <c r="J56" i="17"/>
  <c r="F119" i="17"/>
  <c r="F75" i="10"/>
  <c r="J130" i="13"/>
  <c r="I130" i="13"/>
  <c r="M130" i="13"/>
  <c r="L130" i="13"/>
  <c r="K130" i="13"/>
  <c r="F105" i="10"/>
  <c r="H105" i="10"/>
  <c r="R23" i="14"/>
  <c r="L64" i="13"/>
  <c r="K64" i="13"/>
  <c r="J64" i="13"/>
  <c r="I64" i="13"/>
  <c r="M64" i="13"/>
  <c r="C54" i="12"/>
  <c r="G132" i="13"/>
  <c r="J105" i="10"/>
  <c r="F146" i="13"/>
  <c r="L195" i="8"/>
  <c r="O101" i="10"/>
  <c r="N101" i="10"/>
  <c r="H208" i="8"/>
  <c r="J208" i="8"/>
  <c r="I27" i="6"/>
  <c r="M27" i="6"/>
  <c r="L27" i="6"/>
  <c r="J27" i="6"/>
  <c r="K27" i="6"/>
  <c r="L43" i="10"/>
  <c r="O145" i="8"/>
  <c r="N145" i="8"/>
  <c r="O79" i="10"/>
  <c r="N79" i="10"/>
  <c r="I51" i="5"/>
  <c r="K51" i="5"/>
  <c r="H18" i="2"/>
  <c r="K15" i="2"/>
  <c r="J15" i="2"/>
  <c r="M28" i="5"/>
  <c r="L28" i="5"/>
  <c r="J28" i="5"/>
  <c r="K28" i="5"/>
  <c r="I28" i="5"/>
  <c r="J65" i="8"/>
  <c r="F260" i="8"/>
  <c r="L38" i="6"/>
  <c r="J38" i="6"/>
  <c r="J59" i="8"/>
  <c r="L59" i="8"/>
  <c r="J12" i="2"/>
  <c r="K12" i="2"/>
  <c r="H191" i="24"/>
  <c r="J191" i="24"/>
  <c r="J175" i="24"/>
  <c r="L175" i="24"/>
  <c r="L165" i="24"/>
  <c r="N165" i="24"/>
  <c r="F141" i="24"/>
  <c r="H141" i="24"/>
  <c r="F97" i="24"/>
  <c r="H97" i="24"/>
  <c r="H76" i="24"/>
  <c r="J76" i="24"/>
  <c r="H57" i="24"/>
  <c r="J57" i="24"/>
  <c r="F238" i="24"/>
  <c r="H238" i="24"/>
  <c r="F150" i="24"/>
  <c r="H150" i="24"/>
  <c r="J83" i="24"/>
  <c r="L83" i="24"/>
  <c r="H265" i="24"/>
  <c r="J265" i="24"/>
  <c r="F241" i="24"/>
  <c r="H241" i="24"/>
  <c r="F189" i="24"/>
  <c r="H189" i="24"/>
  <c r="F101" i="24"/>
  <c r="H101" i="24"/>
  <c r="O53" i="25"/>
  <c r="N53" i="25"/>
  <c r="O32" i="25"/>
  <c r="N32" i="25"/>
  <c r="O76" i="25"/>
  <c r="N76" i="25"/>
  <c r="L85" i="24"/>
  <c r="L54" i="24"/>
  <c r="N54" i="24"/>
  <c r="F13" i="24"/>
  <c r="H13" i="24"/>
  <c r="AA15" i="22"/>
  <c r="Y15" i="22"/>
  <c r="J64" i="24"/>
  <c r="L64" i="24"/>
  <c r="Y20" i="22"/>
  <c r="X20" i="22"/>
  <c r="AA20" i="22"/>
  <c r="Z20" i="22"/>
  <c r="AB20" i="22"/>
  <c r="O78" i="24"/>
  <c r="N78" i="24"/>
  <c r="H96" i="19"/>
  <c r="H144" i="19"/>
  <c r="X146" i="19"/>
  <c r="H127" i="19"/>
  <c r="H84" i="19"/>
  <c r="P81" i="19"/>
  <c r="X75" i="19"/>
  <c r="H73" i="19"/>
  <c r="P70" i="19"/>
  <c r="X67" i="19"/>
  <c r="H62" i="19"/>
  <c r="P59" i="19"/>
  <c r="X56" i="19"/>
  <c r="H54" i="19"/>
  <c r="P48" i="19"/>
  <c r="X45" i="19"/>
  <c r="H43" i="19"/>
  <c r="P40" i="19"/>
  <c r="X34" i="19"/>
  <c r="H32" i="19"/>
  <c r="P29" i="19"/>
  <c r="X26" i="19"/>
  <c r="H24" i="19"/>
  <c r="G23" i="19"/>
  <c r="R18" i="19"/>
  <c r="P18" i="19"/>
  <c r="X15" i="19"/>
  <c r="J13" i="19"/>
  <c r="H13" i="19"/>
  <c r="G21" i="19"/>
  <c r="P10" i="19"/>
  <c r="O9" i="19"/>
  <c r="W149" i="19"/>
  <c r="X150" i="19"/>
  <c r="X100" i="19"/>
  <c r="X111" i="19"/>
  <c r="W119" i="19"/>
  <c r="X122" i="19"/>
  <c r="W121" i="19"/>
  <c r="X137" i="19"/>
  <c r="X156" i="19"/>
  <c r="R129" i="19"/>
  <c r="P129" i="19"/>
  <c r="P102" i="19"/>
  <c r="P113" i="19"/>
  <c r="R124" i="19"/>
  <c r="P124" i="19"/>
  <c r="P157" i="19"/>
  <c r="J142" i="19"/>
  <c r="H142" i="19"/>
  <c r="J150" i="19"/>
  <c r="G149" i="19"/>
  <c r="H150" i="19"/>
  <c r="H104" i="19"/>
  <c r="J115" i="19"/>
  <c r="H115" i="19"/>
  <c r="J126" i="19"/>
  <c r="H126" i="19"/>
  <c r="H131" i="19"/>
  <c r="R89" i="19"/>
  <c r="P89" i="19"/>
  <c r="P90" i="19"/>
  <c r="N37" i="19"/>
  <c r="F135" i="19"/>
  <c r="H136" i="19"/>
  <c r="F133" i="19"/>
  <c r="V65" i="19"/>
  <c r="V21" i="19"/>
  <c r="F38" i="24"/>
  <c r="H38" i="24"/>
  <c r="F31" i="24"/>
  <c r="H31" i="24"/>
  <c r="V119" i="19"/>
  <c r="V121" i="19"/>
  <c r="F149" i="19"/>
  <c r="N149" i="19"/>
  <c r="G147" i="17"/>
  <c r="I139" i="17"/>
  <c r="K139" i="17"/>
  <c r="F133" i="17"/>
  <c r="E119" i="17"/>
  <c r="M84" i="17"/>
  <c r="L84" i="17"/>
  <c r="K84" i="17"/>
  <c r="J84" i="17"/>
  <c r="I84" i="17"/>
  <c r="M58" i="17"/>
  <c r="L58" i="17"/>
  <c r="K58" i="17"/>
  <c r="J58" i="17"/>
  <c r="I58" i="17"/>
  <c r="I141" i="17"/>
  <c r="M141" i="17"/>
  <c r="L141" i="17"/>
  <c r="J141" i="17"/>
  <c r="K141" i="17"/>
  <c r="I115" i="17"/>
  <c r="M115" i="17"/>
  <c r="L115" i="17"/>
  <c r="K115" i="17"/>
  <c r="J115" i="17"/>
  <c r="F161" i="17"/>
  <c r="E147" i="17"/>
  <c r="J112" i="17"/>
  <c r="I112" i="17"/>
  <c r="M112" i="17"/>
  <c r="L112" i="17"/>
  <c r="K112" i="17"/>
  <c r="J99" i="17"/>
  <c r="L99" i="17"/>
  <c r="J86" i="17"/>
  <c r="I86" i="17"/>
  <c r="M86" i="17"/>
  <c r="L86" i="17"/>
  <c r="K86" i="17"/>
  <c r="C107" i="17"/>
  <c r="K66" i="17"/>
  <c r="J66" i="17"/>
  <c r="I66" i="17"/>
  <c r="L66" i="17"/>
  <c r="H65" i="17"/>
  <c r="M66" i="17"/>
  <c r="G51" i="17"/>
  <c r="D161" i="17"/>
  <c r="L153" i="17"/>
  <c r="J153" i="17"/>
  <c r="C147" i="17"/>
  <c r="G133" i="17"/>
  <c r="E105" i="17"/>
  <c r="D91" i="17"/>
  <c r="C77" i="17"/>
  <c r="M145" i="17"/>
  <c r="L145" i="17"/>
  <c r="K145" i="17"/>
  <c r="J145" i="17"/>
  <c r="I145" i="17"/>
  <c r="M76" i="17"/>
  <c r="L76" i="17"/>
  <c r="K76" i="17"/>
  <c r="J76" i="17"/>
  <c r="I76" i="17"/>
  <c r="F65" i="17"/>
  <c r="E51" i="17"/>
  <c r="Z12" i="17"/>
  <c r="Y12" i="17"/>
  <c r="X12" i="17"/>
  <c r="W12" i="17"/>
  <c r="X11" i="17"/>
  <c r="W11" i="17"/>
  <c r="Y11" i="17"/>
  <c r="Z11" i="17"/>
  <c r="T9" i="16"/>
  <c r="M128" i="13"/>
  <c r="L128" i="13"/>
  <c r="K128" i="13"/>
  <c r="J128" i="13"/>
  <c r="I128" i="13"/>
  <c r="H76" i="13"/>
  <c r="M68" i="13"/>
  <c r="L68" i="13"/>
  <c r="K68" i="13"/>
  <c r="J68" i="13"/>
  <c r="I68" i="13"/>
  <c r="M42" i="13"/>
  <c r="L42" i="13"/>
  <c r="K42" i="13"/>
  <c r="J42" i="13"/>
  <c r="I42" i="13"/>
  <c r="AA10" i="13"/>
  <c r="Z10" i="13"/>
  <c r="Y10" i="13"/>
  <c r="X10" i="13"/>
  <c r="W10" i="13"/>
  <c r="X48" i="12"/>
  <c r="V48" i="12"/>
  <c r="U48" i="12"/>
  <c r="W43" i="12"/>
  <c r="N38" i="12"/>
  <c r="M38" i="12"/>
  <c r="L38" i="12"/>
  <c r="K38" i="12"/>
  <c r="J38" i="12"/>
  <c r="I38" i="12"/>
  <c r="X32" i="12"/>
  <c r="V32" i="12"/>
  <c r="U32" i="12"/>
  <c r="W27" i="12"/>
  <c r="N22" i="12"/>
  <c r="M22" i="12"/>
  <c r="L22" i="12"/>
  <c r="K22" i="12"/>
  <c r="J22" i="12"/>
  <c r="I22" i="12"/>
  <c r="X16" i="12"/>
  <c r="V16" i="12"/>
  <c r="U16" i="12"/>
  <c r="G54" i="12"/>
  <c r="K154" i="13"/>
  <c r="I154" i="13"/>
  <c r="I116" i="13"/>
  <c r="M116" i="13"/>
  <c r="L116" i="13"/>
  <c r="K116" i="13"/>
  <c r="J116" i="13"/>
  <c r="G76" i="13"/>
  <c r="D53" i="12"/>
  <c r="D57" i="12" s="1"/>
  <c r="J79" i="10"/>
  <c r="J156" i="13"/>
  <c r="I156" i="13"/>
  <c r="M156" i="13"/>
  <c r="L156" i="13"/>
  <c r="K156" i="13"/>
  <c r="J96" i="13"/>
  <c r="I96" i="13"/>
  <c r="H104" i="13"/>
  <c r="M96" i="13"/>
  <c r="L96" i="13"/>
  <c r="K96" i="13"/>
  <c r="J70" i="13"/>
  <c r="I70" i="13"/>
  <c r="M70" i="13"/>
  <c r="L70" i="13"/>
  <c r="K70" i="13"/>
  <c r="J44" i="13"/>
  <c r="I44" i="13"/>
  <c r="M44" i="13"/>
  <c r="L44" i="13"/>
  <c r="K44" i="13"/>
  <c r="X19" i="13"/>
  <c r="W19" i="13"/>
  <c r="AA19" i="13"/>
  <c r="Z19" i="13"/>
  <c r="Y19" i="13"/>
  <c r="W52" i="12"/>
  <c r="J47" i="12"/>
  <c r="I47" i="12"/>
  <c r="N47" i="12"/>
  <c r="M47" i="12"/>
  <c r="L47" i="12"/>
  <c r="K47" i="12"/>
  <c r="V41" i="12"/>
  <c r="U41" i="12"/>
  <c r="X41" i="12"/>
  <c r="W36" i="12"/>
  <c r="J31" i="12"/>
  <c r="I31" i="12"/>
  <c r="N31" i="12"/>
  <c r="M31" i="12"/>
  <c r="L31" i="12"/>
  <c r="K31" i="12"/>
  <c r="V25" i="12"/>
  <c r="U25" i="12"/>
  <c r="X25" i="12"/>
  <c r="W20" i="12"/>
  <c r="J15" i="12"/>
  <c r="I15" i="12"/>
  <c r="N15" i="12"/>
  <c r="M15" i="12"/>
  <c r="L15" i="12"/>
  <c r="K15" i="12"/>
  <c r="J109" i="10"/>
  <c r="J82" i="10"/>
  <c r="V15" i="14"/>
  <c r="U15" i="14"/>
  <c r="T15" i="14"/>
  <c r="S23" i="14"/>
  <c r="K127" i="13"/>
  <c r="J127" i="13"/>
  <c r="I127" i="13"/>
  <c r="M127" i="13"/>
  <c r="L127" i="13"/>
  <c r="K101" i="13"/>
  <c r="J101" i="13"/>
  <c r="I101" i="13"/>
  <c r="M101" i="13"/>
  <c r="L101" i="13"/>
  <c r="K75" i="13"/>
  <c r="J75" i="13"/>
  <c r="I75" i="13"/>
  <c r="M75" i="13"/>
  <c r="L75" i="13"/>
  <c r="D20" i="13"/>
  <c r="D54" i="12"/>
  <c r="L141" i="13"/>
  <c r="K141" i="13"/>
  <c r="J141" i="13"/>
  <c r="I141" i="13"/>
  <c r="M141" i="13"/>
  <c r="L115" i="13"/>
  <c r="K115" i="13"/>
  <c r="J115" i="13"/>
  <c r="I115" i="13"/>
  <c r="M115" i="13"/>
  <c r="L89" i="13"/>
  <c r="K89" i="13"/>
  <c r="J89" i="13"/>
  <c r="I89" i="13"/>
  <c r="M89" i="13"/>
  <c r="L29" i="13"/>
  <c r="K29" i="13"/>
  <c r="J29" i="13"/>
  <c r="I29" i="13"/>
  <c r="M29" i="13"/>
  <c r="Z12" i="13"/>
  <c r="Y12" i="13"/>
  <c r="X12" i="13"/>
  <c r="W12" i="13"/>
  <c r="V20" i="13"/>
  <c r="AA12" i="13"/>
  <c r="X50" i="12"/>
  <c r="V50" i="12"/>
  <c r="U50" i="12"/>
  <c r="W45" i="12"/>
  <c r="L40" i="12"/>
  <c r="K40" i="12"/>
  <c r="J40" i="12"/>
  <c r="I40" i="12"/>
  <c r="N40" i="12"/>
  <c r="M40" i="12"/>
  <c r="X34" i="12"/>
  <c r="V34" i="12"/>
  <c r="U34" i="12"/>
  <c r="W29" i="12"/>
  <c r="L24" i="12"/>
  <c r="K24" i="12"/>
  <c r="J24" i="12"/>
  <c r="I24" i="12"/>
  <c r="N24" i="12"/>
  <c r="M24" i="12"/>
  <c r="X18" i="12"/>
  <c r="V18" i="12"/>
  <c r="U18" i="12"/>
  <c r="H82" i="10"/>
  <c r="M138" i="13"/>
  <c r="L138" i="13"/>
  <c r="K138" i="13"/>
  <c r="J138" i="13"/>
  <c r="I138" i="13"/>
  <c r="H146" i="13"/>
  <c r="M112" i="13"/>
  <c r="L112" i="13"/>
  <c r="K112" i="13"/>
  <c r="J112" i="13"/>
  <c r="I112" i="13"/>
  <c r="M86" i="13"/>
  <c r="L86" i="13"/>
  <c r="K86" i="13"/>
  <c r="J86" i="13"/>
  <c r="I86" i="13"/>
  <c r="M26" i="13"/>
  <c r="L26" i="13"/>
  <c r="K26" i="13"/>
  <c r="J26" i="13"/>
  <c r="I26" i="13"/>
  <c r="H34" i="13"/>
  <c r="W12" i="12"/>
  <c r="F98" i="10"/>
  <c r="H98" i="10"/>
  <c r="H58" i="10"/>
  <c r="AA10" i="15"/>
  <c r="Z10" i="15"/>
  <c r="Y10" i="15"/>
  <c r="X10" i="15"/>
  <c r="W10" i="15"/>
  <c r="M92" i="13"/>
  <c r="L92" i="13"/>
  <c r="K92" i="13"/>
  <c r="J92" i="13"/>
  <c r="I92" i="13"/>
  <c r="AA13" i="13"/>
  <c r="Z13" i="13"/>
  <c r="Y13" i="13"/>
  <c r="X13" i="13"/>
  <c r="W13" i="13"/>
  <c r="W50" i="12"/>
  <c r="N45" i="12"/>
  <c r="M45" i="12"/>
  <c r="L45" i="12"/>
  <c r="K45" i="12"/>
  <c r="J45" i="12"/>
  <c r="I45" i="12"/>
  <c r="X39" i="12"/>
  <c r="V39" i="12"/>
  <c r="U39" i="12"/>
  <c r="W34" i="12"/>
  <c r="N29" i="12"/>
  <c r="M29" i="12"/>
  <c r="L29" i="12"/>
  <c r="K29" i="12"/>
  <c r="J29" i="12"/>
  <c r="I29" i="12"/>
  <c r="X23" i="12"/>
  <c r="V23" i="12"/>
  <c r="U23" i="12"/>
  <c r="W18" i="12"/>
  <c r="W13" i="12"/>
  <c r="C55" i="12"/>
  <c r="H107" i="10"/>
  <c r="G160" i="13"/>
  <c r="M88" i="13"/>
  <c r="L88" i="13"/>
  <c r="K88" i="13"/>
  <c r="J88" i="13"/>
  <c r="I88" i="13"/>
  <c r="G48" i="13"/>
  <c r="F53" i="12"/>
  <c r="F57" i="12" s="1"/>
  <c r="J81" i="10"/>
  <c r="F64" i="10"/>
  <c r="H279" i="8"/>
  <c r="J279" i="8"/>
  <c r="L217" i="8"/>
  <c r="N207" i="8"/>
  <c r="O207" i="8"/>
  <c r="F187" i="8"/>
  <c r="O187" i="8"/>
  <c r="L165" i="8"/>
  <c r="N165" i="8"/>
  <c r="J145" i="8"/>
  <c r="L145" i="8"/>
  <c r="L59" i="10"/>
  <c r="N59" i="10"/>
  <c r="F40" i="10"/>
  <c r="H40" i="10"/>
  <c r="O104" i="10"/>
  <c r="N104" i="10"/>
  <c r="O97" i="10"/>
  <c r="N97" i="10"/>
  <c r="H282" i="8"/>
  <c r="J282" i="8"/>
  <c r="H230" i="8"/>
  <c r="J230" i="8"/>
  <c r="O210" i="8"/>
  <c r="N210" i="8"/>
  <c r="O190" i="8"/>
  <c r="L168" i="8"/>
  <c r="N168" i="8"/>
  <c r="J148" i="8"/>
  <c r="L148" i="8"/>
  <c r="F54" i="8"/>
  <c r="H54" i="8"/>
  <c r="I19" i="6"/>
  <c r="M19" i="6"/>
  <c r="L19" i="6"/>
  <c r="J19" i="6"/>
  <c r="K19" i="6"/>
  <c r="L60" i="10"/>
  <c r="L103" i="10"/>
  <c r="L86" i="10"/>
  <c r="L39" i="10"/>
  <c r="O35" i="10"/>
  <c r="N35" i="10"/>
  <c r="J20" i="10"/>
  <c r="L20" i="10"/>
  <c r="H280" i="8"/>
  <c r="L218" i="8"/>
  <c r="O208" i="8"/>
  <c r="N208" i="8"/>
  <c r="L166" i="8"/>
  <c r="J146" i="8"/>
  <c r="K46" i="6"/>
  <c r="I46" i="6"/>
  <c r="V35" i="6"/>
  <c r="T35" i="6"/>
  <c r="I11" i="6"/>
  <c r="K11" i="6"/>
  <c r="F196" i="3"/>
  <c r="F186" i="3"/>
  <c r="H17" i="10"/>
  <c r="H275" i="8"/>
  <c r="J275" i="8"/>
  <c r="L257" i="8"/>
  <c r="N257" i="8"/>
  <c r="H239" i="8"/>
  <c r="J239" i="8"/>
  <c r="J229" i="8"/>
  <c r="L229" i="8"/>
  <c r="O211" i="8"/>
  <c r="N211" i="8"/>
  <c r="J193" i="8"/>
  <c r="L193" i="8"/>
  <c r="O147" i="8"/>
  <c r="O57" i="8"/>
  <c r="F57" i="8"/>
  <c r="T46" i="6"/>
  <c r="V46" i="6"/>
  <c r="L20" i="6"/>
  <c r="K20" i="6"/>
  <c r="I20" i="6"/>
  <c r="J20" i="6"/>
  <c r="M20" i="6"/>
  <c r="N78" i="10"/>
  <c r="O78" i="10"/>
  <c r="F37" i="10"/>
  <c r="H20" i="10"/>
  <c r="H278" i="8"/>
  <c r="J240" i="8"/>
  <c r="J210" i="8"/>
  <c r="H190" i="8"/>
  <c r="J152" i="8"/>
  <c r="J122" i="8"/>
  <c r="F58" i="8"/>
  <c r="W45" i="6"/>
  <c r="V45" i="6"/>
  <c r="T45" i="6"/>
  <c r="S45" i="6"/>
  <c r="U45" i="6"/>
  <c r="F195" i="3"/>
  <c r="J65" i="10"/>
  <c r="J62" i="10"/>
  <c r="V52" i="5"/>
  <c r="U52" i="5"/>
  <c r="T52" i="5"/>
  <c r="S52" i="5"/>
  <c r="W52" i="5"/>
  <c r="M172" i="3"/>
  <c r="L172" i="3"/>
  <c r="M169" i="3"/>
  <c r="L169" i="3"/>
  <c r="N142" i="3"/>
  <c r="M142" i="3"/>
  <c r="J142" i="3"/>
  <c r="L142" i="3"/>
  <c r="K142" i="3"/>
  <c r="F67" i="2"/>
  <c r="M19" i="5"/>
  <c r="K19" i="5"/>
  <c r="J19" i="5"/>
  <c r="I19" i="5"/>
  <c r="L19" i="5"/>
  <c r="F19" i="8"/>
  <c r="H19" i="8"/>
  <c r="I12" i="5"/>
  <c r="M12" i="5"/>
  <c r="K12" i="5"/>
  <c r="J12" i="5"/>
  <c r="L12" i="5"/>
  <c r="M16" i="5"/>
  <c r="M14" i="5"/>
  <c r="L40" i="5"/>
  <c r="J40" i="5"/>
  <c r="I40" i="5"/>
  <c r="M40" i="5"/>
  <c r="K40" i="5"/>
  <c r="M20" i="5"/>
  <c r="L20" i="5"/>
  <c r="K20" i="5"/>
  <c r="J20" i="5"/>
  <c r="I20" i="5"/>
  <c r="L170" i="3"/>
  <c r="K170" i="3"/>
  <c r="J170" i="3"/>
  <c r="N170" i="3"/>
  <c r="M170" i="3"/>
  <c r="J62" i="2"/>
  <c r="K62" i="2"/>
  <c r="F107" i="8"/>
  <c r="H107" i="8"/>
  <c r="F253" i="8"/>
  <c r="F104" i="8"/>
  <c r="H104" i="8"/>
  <c r="F280" i="8"/>
  <c r="F131" i="8"/>
  <c r="H131" i="8"/>
  <c r="F219" i="8"/>
  <c r="H219" i="8"/>
  <c r="F33" i="8"/>
  <c r="H33" i="8"/>
  <c r="F164" i="8"/>
  <c r="F252" i="8"/>
  <c r="F191" i="8"/>
  <c r="F100" i="8"/>
  <c r="H100" i="8"/>
  <c r="F188" i="8"/>
  <c r="H188" i="8"/>
  <c r="F276" i="8"/>
  <c r="H276" i="8"/>
  <c r="F119" i="8"/>
  <c r="H119" i="8"/>
  <c r="F207" i="8"/>
  <c r="H207" i="8"/>
  <c r="F102" i="8"/>
  <c r="H102" i="8"/>
  <c r="F278" i="8"/>
  <c r="L21" i="6"/>
  <c r="J21" i="6"/>
  <c r="M27" i="5"/>
  <c r="K27" i="5"/>
  <c r="J27" i="5"/>
  <c r="I27" i="5"/>
  <c r="L27" i="5"/>
  <c r="V38" i="5"/>
  <c r="T38" i="5"/>
  <c r="S38" i="5"/>
  <c r="W38" i="5"/>
  <c r="U38" i="5"/>
  <c r="U43" i="5"/>
  <c r="S43" i="5"/>
  <c r="W43" i="5"/>
  <c r="V43" i="5"/>
  <c r="T43" i="5"/>
  <c r="W44" i="5"/>
  <c r="W15" i="5"/>
  <c r="V15" i="5"/>
  <c r="U15" i="5"/>
  <c r="T15" i="5"/>
  <c r="S15" i="5"/>
  <c r="L166" i="3"/>
  <c r="K166" i="3"/>
  <c r="J166" i="3"/>
  <c r="N166" i="3"/>
  <c r="M166" i="3"/>
  <c r="L79" i="8"/>
  <c r="L83" i="8"/>
  <c r="L30" i="5"/>
  <c r="K30" i="5"/>
  <c r="J30" i="5"/>
  <c r="M30" i="5"/>
  <c r="I30" i="5"/>
  <c r="U12" i="5"/>
  <c r="S12" i="5"/>
  <c r="L162" i="3"/>
  <c r="K162" i="3"/>
  <c r="J162" i="3"/>
  <c r="N162" i="3"/>
  <c r="M162" i="3"/>
  <c r="J171" i="3"/>
  <c r="N171" i="3"/>
  <c r="M171" i="3"/>
  <c r="L171" i="3"/>
  <c r="K171" i="3"/>
  <c r="K61" i="2"/>
  <c r="J61" i="2"/>
  <c r="K37" i="2"/>
  <c r="J37" i="2"/>
  <c r="W47" i="5"/>
  <c r="V47" i="5"/>
  <c r="U47" i="5"/>
  <c r="T47" i="5"/>
  <c r="S47" i="5"/>
  <c r="N138" i="3"/>
  <c r="M138" i="3"/>
  <c r="L138" i="3"/>
  <c r="K138" i="3"/>
  <c r="J138" i="3"/>
  <c r="S37" i="5"/>
  <c r="W37" i="5"/>
  <c r="V37" i="5"/>
  <c r="U37" i="5"/>
  <c r="T37" i="5"/>
  <c r="S21" i="5"/>
  <c r="W21" i="5"/>
  <c r="V21" i="5"/>
  <c r="U21" i="5"/>
  <c r="T21" i="5"/>
  <c r="K36" i="2"/>
  <c r="J36" i="2"/>
  <c r="U22" i="6"/>
  <c r="S22" i="6"/>
  <c r="S43" i="6"/>
  <c r="U43" i="6"/>
  <c r="V20" i="5"/>
  <c r="T20" i="5"/>
  <c r="K134" i="3"/>
  <c r="L134" i="3"/>
  <c r="J134" i="3"/>
  <c r="M134" i="3"/>
  <c r="M44" i="2"/>
  <c r="L44" i="2"/>
  <c r="J128" i="3"/>
  <c r="M128" i="3"/>
  <c r="L128" i="3"/>
  <c r="K128" i="3"/>
  <c r="K199" i="3"/>
  <c r="J199" i="3"/>
  <c r="M131" i="3"/>
  <c r="L131" i="3"/>
  <c r="K131" i="3"/>
  <c r="J131" i="3"/>
  <c r="M132" i="3"/>
  <c r="L132" i="3"/>
  <c r="K132" i="3"/>
  <c r="J132" i="3"/>
  <c r="N54" i="25"/>
  <c r="O54" i="25"/>
  <c r="O59" i="25"/>
  <c r="N59" i="25"/>
  <c r="O77" i="25"/>
  <c r="N77" i="25"/>
  <c r="O103" i="25"/>
  <c r="N103" i="25"/>
  <c r="L79" i="24"/>
  <c r="R21" i="22"/>
  <c r="L53" i="24"/>
  <c r="N53" i="24"/>
  <c r="F12" i="24"/>
  <c r="H12" i="24"/>
  <c r="X11" i="22"/>
  <c r="Z11" i="22"/>
  <c r="Y11" i="22"/>
  <c r="AA11" i="22"/>
  <c r="AB11" i="22"/>
  <c r="J63" i="24"/>
  <c r="O76" i="24"/>
  <c r="N76" i="24"/>
  <c r="O75" i="24"/>
  <c r="N75" i="24"/>
  <c r="X138" i="19"/>
  <c r="J87" i="19"/>
  <c r="H87" i="19"/>
  <c r="R94" i="19"/>
  <c r="P94" i="19"/>
  <c r="O93" i="19"/>
  <c r="H89" i="19"/>
  <c r="H90" i="19"/>
  <c r="O91" i="19"/>
  <c r="R83" i="19"/>
  <c r="P83" i="19"/>
  <c r="X80" i="19"/>
  <c r="W79" i="19"/>
  <c r="H75" i="19"/>
  <c r="R72" i="19"/>
  <c r="P72" i="19"/>
  <c r="X69" i="19"/>
  <c r="W77" i="19"/>
  <c r="J67" i="19"/>
  <c r="H67" i="19"/>
  <c r="R61" i="19"/>
  <c r="P61" i="19"/>
  <c r="X58" i="19"/>
  <c r="J56" i="19"/>
  <c r="H56" i="19"/>
  <c r="R53" i="19"/>
  <c r="P53" i="19"/>
  <c r="X47" i="19"/>
  <c r="J45" i="19"/>
  <c r="H45" i="19"/>
  <c r="R42" i="19"/>
  <c r="P42" i="19"/>
  <c r="X39" i="19"/>
  <c r="J34" i="19"/>
  <c r="H34" i="19"/>
  <c r="R31" i="19"/>
  <c r="P31" i="19"/>
  <c r="X28" i="19"/>
  <c r="J26" i="19"/>
  <c r="H26" i="19"/>
  <c r="R20" i="19"/>
  <c r="P20" i="19"/>
  <c r="X17" i="19"/>
  <c r="J15" i="19"/>
  <c r="H15" i="19"/>
  <c r="R12" i="19"/>
  <c r="P12" i="19"/>
  <c r="X127" i="19"/>
  <c r="X126" i="19"/>
  <c r="X102" i="19"/>
  <c r="X113" i="19"/>
  <c r="X124" i="19"/>
  <c r="X154" i="19"/>
  <c r="R139" i="19"/>
  <c r="P139" i="19"/>
  <c r="O147" i="19"/>
  <c r="R146" i="19"/>
  <c r="P146" i="19"/>
  <c r="R104" i="19"/>
  <c r="P104" i="19"/>
  <c r="R115" i="19"/>
  <c r="P115" i="19"/>
  <c r="R126" i="19"/>
  <c r="P126" i="19"/>
  <c r="P137" i="19"/>
  <c r="R137" i="19"/>
  <c r="H159" i="19"/>
  <c r="J98" i="19"/>
  <c r="H98" i="19"/>
  <c r="J109" i="19"/>
  <c r="H109" i="19"/>
  <c r="J117" i="19"/>
  <c r="H117" i="19"/>
  <c r="J138" i="19"/>
  <c r="H138" i="19"/>
  <c r="H157" i="19"/>
  <c r="F93" i="19"/>
  <c r="F161" i="19"/>
  <c r="H153" i="19"/>
  <c r="F107" i="19"/>
  <c r="F36" i="24"/>
  <c r="H36" i="24"/>
  <c r="N91" i="19"/>
  <c r="V135" i="19"/>
  <c r="V49" i="19"/>
  <c r="F79" i="19"/>
  <c r="N105" i="19"/>
  <c r="P97" i="19"/>
  <c r="M136" i="17"/>
  <c r="H135" i="17"/>
  <c r="L136" i="17"/>
  <c r="K136" i="17"/>
  <c r="J136" i="17"/>
  <c r="I136" i="17"/>
  <c r="G121" i="17"/>
  <c r="I122" i="17"/>
  <c r="K122" i="17"/>
  <c r="I96" i="17"/>
  <c r="K96" i="17"/>
  <c r="G161" i="17"/>
  <c r="K153" i="17"/>
  <c r="I153" i="17"/>
  <c r="F147" i="17"/>
  <c r="E133" i="17"/>
  <c r="I98" i="17"/>
  <c r="M98" i="17"/>
  <c r="L98" i="17"/>
  <c r="K98" i="17"/>
  <c r="J98" i="17"/>
  <c r="I72" i="17"/>
  <c r="M72" i="17"/>
  <c r="L72" i="17"/>
  <c r="J72" i="17"/>
  <c r="K72" i="17"/>
  <c r="G149" i="17"/>
  <c r="J69" i="17"/>
  <c r="I69" i="17"/>
  <c r="H77" i="17"/>
  <c r="M69" i="17"/>
  <c r="K69" i="17"/>
  <c r="L69" i="17"/>
  <c r="G63" i="17"/>
  <c r="L156" i="17"/>
  <c r="J156" i="17"/>
  <c r="K143" i="17"/>
  <c r="J143" i="17"/>
  <c r="I143" i="17"/>
  <c r="M143" i="17"/>
  <c r="L143" i="17"/>
  <c r="K74" i="17"/>
  <c r="J74" i="17"/>
  <c r="I74" i="17"/>
  <c r="M74" i="17"/>
  <c r="L74" i="17"/>
  <c r="E149" i="17"/>
  <c r="D135" i="17"/>
  <c r="L123" i="17"/>
  <c r="K123" i="17"/>
  <c r="J123" i="17"/>
  <c r="I123" i="17"/>
  <c r="M123" i="17"/>
  <c r="L54" i="17"/>
  <c r="K54" i="17"/>
  <c r="J54" i="17"/>
  <c r="I54" i="17"/>
  <c r="M54" i="17"/>
  <c r="U21" i="17"/>
  <c r="AA14" i="17"/>
  <c r="Z14" i="17"/>
  <c r="Y14" i="17"/>
  <c r="W14" i="17"/>
  <c r="X14" i="17"/>
  <c r="V21" i="17"/>
  <c r="W14" i="16"/>
  <c r="Z14" i="16"/>
  <c r="Y14" i="16"/>
  <c r="X14" i="16"/>
  <c r="AA12" i="16"/>
  <c r="Z12" i="16"/>
  <c r="Y12" i="16"/>
  <c r="X12" i="16"/>
  <c r="W12" i="16"/>
  <c r="E146" i="13"/>
  <c r="F48" i="13"/>
  <c r="E34" i="13"/>
  <c r="AA14" i="13"/>
  <c r="Z14" i="13"/>
  <c r="Y14" i="13"/>
  <c r="X14" i="13"/>
  <c r="W14" i="13"/>
  <c r="W47" i="12"/>
  <c r="N42" i="12"/>
  <c r="M42" i="12"/>
  <c r="L42" i="12"/>
  <c r="K42" i="12"/>
  <c r="J42" i="12"/>
  <c r="I42" i="12"/>
  <c r="X36" i="12"/>
  <c r="V36" i="12"/>
  <c r="U36" i="12"/>
  <c r="W31" i="12"/>
  <c r="N26" i="12"/>
  <c r="M26" i="12"/>
  <c r="L26" i="12"/>
  <c r="K26" i="12"/>
  <c r="J26" i="12"/>
  <c r="I26" i="12"/>
  <c r="X20" i="12"/>
  <c r="V20" i="12"/>
  <c r="U20" i="12"/>
  <c r="W15" i="12"/>
  <c r="Y11" i="15"/>
  <c r="W11" i="15"/>
  <c r="I151" i="13"/>
  <c r="M151" i="13"/>
  <c r="L151" i="13"/>
  <c r="K151" i="13"/>
  <c r="J151" i="13"/>
  <c r="D146" i="13"/>
  <c r="I125" i="13"/>
  <c r="M125" i="13"/>
  <c r="L125" i="13"/>
  <c r="K125" i="13"/>
  <c r="J125" i="13"/>
  <c r="I65" i="13"/>
  <c r="M65" i="13"/>
  <c r="L65" i="13"/>
  <c r="K65" i="13"/>
  <c r="J65" i="13"/>
  <c r="I39" i="13"/>
  <c r="M39" i="13"/>
  <c r="L39" i="13"/>
  <c r="K39" i="13"/>
  <c r="J39" i="13"/>
  <c r="D34" i="13"/>
  <c r="I9" i="13"/>
  <c r="M9" i="13"/>
  <c r="L9" i="13"/>
  <c r="K9" i="13"/>
  <c r="J9" i="13"/>
  <c r="J106" i="10"/>
  <c r="X12" i="15"/>
  <c r="W12" i="15"/>
  <c r="AA12" i="15"/>
  <c r="Z12" i="15"/>
  <c r="Y12" i="15"/>
  <c r="F76" i="13"/>
  <c r="E62" i="13"/>
  <c r="J51" i="12"/>
  <c r="I51" i="12"/>
  <c r="N51" i="12"/>
  <c r="M51" i="12"/>
  <c r="L51" i="12"/>
  <c r="K51" i="12"/>
  <c r="V45" i="12"/>
  <c r="U45" i="12"/>
  <c r="X45" i="12"/>
  <c r="W40" i="12"/>
  <c r="J35" i="12"/>
  <c r="I35" i="12"/>
  <c r="N35" i="12"/>
  <c r="M35" i="12"/>
  <c r="L35" i="12"/>
  <c r="K35" i="12"/>
  <c r="V29" i="12"/>
  <c r="U29" i="12"/>
  <c r="X29" i="12"/>
  <c r="W24" i="12"/>
  <c r="J19" i="12"/>
  <c r="I19" i="12"/>
  <c r="N19" i="12"/>
  <c r="M19" i="12"/>
  <c r="L19" i="12"/>
  <c r="K19" i="12"/>
  <c r="A14" i="12"/>
  <c r="H103" i="10"/>
  <c r="J103" i="10"/>
  <c r="K136" i="13"/>
  <c r="J136" i="13"/>
  <c r="I136" i="13"/>
  <c r="M136" i="13"/>
  <c r="L136" i="13"/>
  <c r="K24" i="13"/>
  <c r="J24" i="13"/>
  <c r="I24" i="13"/>
  <c r="M24" i="13"/>
  <c r="L24" i="13"/>
  <c r="Z17" i="15"/>
  <c r="Y17" i="15"/>
  <c r="X17" i="15"/>
  <c r="W17" i="15"/>
  <c r="AA17" i="15"/>
  <c r="V14" i="14"/>
  <c r="U14" i="14"/>
  <c r="T14" i="14"/>
  <c r="L150" i="13"/>
  <c r="K150" i="13"/>
  <c r="J150" i="13"/>
  <c r="I150" i="13"/>
  <c r="M150" i="13"/>
  <c r="L38" i="13"/>
  <c r="K38" i="13"/>
  <c r="J38" i="13"/>
  <c r="I38" i="13"/>
  <c r="M38" i="13"/>
  <c r="Z16" i="13"/>
  <c r="Y16" i="13"/>
  <c r="X16" i="13"/>
  <c r="W16" i="13"/>
  <c r="AA16" i="13"/>
  <c r="W49" i="12"/>
  <c r="L44" i="12"/>
  <c r="K44" i="12"/>
  <c r="J44" i="12"/>
  <c r="I44" i="12"/>
  <c r="N44" i="12"/>
  <c r="M44" i="12"/>
  <c r="X38" i="12"/>
  <c r="V38" i="12"/>
  <c r="U38" i="12"/>
  <c r="W33" i="12"/>
  <c r="L28" i="12"/>
  <c r="K28" i="12"/>
  <c r="J28" i="12"/>
  <c r="I28" i="12"/>
  <c r="N28" i="12"/>
  <c r="M28" i="12"/>
  <c r="X22" i="12"/>
  <c r="V22" i="12"/>
  <c r="U22" i="12"/>
  <c r="W17" i="12"/>
  <c r="F118" i="13"/>
  <c r="E104" i="13"/>
  <c r="F87" i="10"/>
  <c r="AA18" i="15"/>
  <c r="Z18" i="15"/>
  <c r="Y18" i="15"/>
  <c r="X18" i="15"/>
  <c r="W18" i="15"/>
  <c r="V12" i="14"/>
  <c r="U12" i="14"/>
  <c r="T12" i="14"/>
  <c r="M152" i="13"/>
  <c r="L152" i="13"/>
  <c r="K152" i="13"/>
  <c r="J152" i="13"/>
  <c r="I152" i="13"/>
  <c r="H160" i="13"/>
  <c r="M126" i="13"/>
  <c r="L126" i="13"/>
  <c r="K126" i="13"/>
  <c r="J126" i="13"/>
  <c r="I126" i="13"/>
  <c r="M100" i="13"/>
  <c r="L100" i="13"/>
  <c r="K100" i="13"/>
  <c r="J100" i="13"/>
  <c r="I100" i="13"/>
  <c r="M40" i="13"/>
  <c r="L40" i="13"/>
  <c r="K40" i="13"/>
  <c r="J40" i="13"/>
  <c r="I40" i="13"/>
  <c r="H48" i="13"/>
  <c r="AA17" i="13"/>
  <c r="Z17" i="13"/>
  <c r="Y17" i="13"/>
  <c r="X17" i="13"/>
  <c r="W17" i="13"/>
  <c r="T20" i="13"/>
  <c r="X55" i="12"/>
  <c r="V55" i="12"/>
  <c r="U55" i="12"/>
  <c r="N49" i="12"/>
  <c r="M49" i="12"/>
  <c r="L49" i="12"/>
  <c r="K49" i="12"/>
  <c r="J49" i="12"/>
  <c r="I49" i="12"/>
  <c r="X43" i="12"/>
  <c r="V43" i="12"/>
  <c r="U43" i="12"/>
  <c r="W38" i="12"/>
  <c r="N33" i="12"/>
  <c r="M33" i="12"/>
  <c r="L33" i="12"/>
  <c r="K33" i="12"/>
  <c r="J33" i="12"/>
  <c r="I33" i="12"/>
  <c r="X27" i="12"/>
  <c r="V27" i="12"/>
  <c r="U27" i="12"/>
  <c r="W22" i="12"/>
  <c r="N17" i="12"/>
  <c r="M17" i="12"/>
  <c r="L17" i="12"/>
  <c r="K17" i="12"/>
  <c r="J17" i="12"/>
  <c r="I17" i="12"/>
  <c r="F101" i="10"/>
  <c r="H101" i="10"/>
  <c r="M149" i="13"/>
  <c r="L149" i="13"/>
  <c r="K149" i="13"/>
  <c r="J149" i="13"/>
  <c r="I149" i="13"/>
  <c r="M123" i="13"/>
  <c r="L123" i="13"/>
  <c r="K123" i="13"/>
  <c r="J123" i="13"/>
  <c r="I123" i="13"/>
  <c r="D118" i="13"/>
  <c r="M97" i="13"/>
  <c r="L97" i="13"/>
  <c r="K97" i="13"/>
  <c r="J97" i="13"/>
  <c r="I97" i="13"/>
  <c r="M37" i="13"/>
  <c r="L37" i="13"/>
  <c r="K37" i="13"/>
  <c r="J37" i="13"/>
  <c r="I37" i="13"/>
  <c r="J108" i="10"/>
  <c r="H75" i="10"/>
  <c r="J277" i="8"/>
  <c r="L277" i="8"/>
  <c r="H235" i="8"/>
  <c r="J235" i="8"/>
  <c r="L173" i="8"/>
  <c r="N163" i="8"/>
  <c r="O163" i="8"/>
  <c r="O143" i="8"/>
  <c r="L121" i="8"/>
  <c r="N121" i="8"/>
  <c r="L56" i="10"/>
  <c r="N36" i="10"/>
  <c r="O36" i="10"/>
  <c r="J14" i="10"/>
  <c r="L14" i="10"/>
  <c r="J280" i="8"/>
  <c r="L280" i="8"/>
  <c r="H238" i="8"/>
  <c r="J238" i="8"/>
  <c r="H186" i="8"/>
  <c r="J186" i="8"/>
  <c r="O166" i="8"/>
  <c r="N166" i="8"/>
  <c r="O146" i="8"/>
  <c r="L124" i="8"/>
  <c r="N124" i="8"/>
  <c r="F64" i="8"/>
  <c r="I35" i="6"/>
  <c r="M35" i="6"/>
  <c r="L35" i="6"/>
  <c r="K35" i="6"/>
  <c r="J35" i="6"/>
  <c r="S25" i="6"/>
  <c r="W25" i="6"/>
  <c r="V25" i="6"/>
  <c r="U25" i="6"/>
  <c r="T25" i="6"/>
  <c r="W27" i="6"/>
  <c r="W28" i="6"/>
  <c r="M8" i="6"/>
  <c r="L8" i="6"/>
  <c r="K8" i="6"/>
  <c r="J8" i="6"/>
  <c r="I8" i="6"/>
  <c r="L87" i="10"/>
  <c r="L54" i="10"/>
  <c r="N54" i="10"/>
  <c r="L105" i="10"/>
  <c r="L77" i="10"/>
  <c r="J9" i="10"/>
  <c r="L9" i="10"/>
  <c r="J278" i="8"/>
  <c r="H236" i="8"/>
  <c r="L174" i="8"/>
  <c r="O164" i="8"/>
  <c r="N164" i="8"/>
  <c r="L122" i="8"/>
  <c r="O79" i="8"/>
  <c r="N79" i="8"/>
  <c r="F62" i="8"/>
  <c r="V51" i="6"/>
  <c r="T51" i="6"/>
  <c r="K25" i="6"/>
  <c r="J25" i="6"/>
  <c r="I25" i="6"/>
  <c r="L25" i="6"/>
  <c r="M25" i="6"/>
  <c r="M26" i="6"/>
  <c r="V16" i="6"/>
  <c r="T16" i="6"/>
  <c r="F192" i="3"/>
  <c r="F59" i="10"/>
  <c r="H59" i="10"/>
  <c r="H39" i="10"/>
  <c r="J39" i="10"/>
  <c r="J15" i="10"/>
  <c r="L15" i="10"/>
  <c r="H283" i="8"/>
  <c r="J283" i="8"/>
  <c r="J273" i="8"/>
  <c r="L273" i="8"/>
  <c r="O255" i="8"/>
  <c r="N255" i="8"/>
  <c r="J237" i="8"/>
  <c r="L237" i="8"/>
  <c r="O191" i="8"/>
  <c r="H143" i="8"/>
  <c r="J143" i="8"/>
  <c r="L125" i="8"/>
  <c r="N125" i="8"/>
  <c r="L65" i="8"/>
  <c r="F55" i="8"/>
  <c r="H55" i="8"/>
  <c r="L36" i="6"/>
  <c r="K36" i="6"/>
  <c r="I36" i="6"/>
  <c r="M36" i="6"/>
  <c r="J36" i="6"/>
  <c r="M37" i="6"/>
  <c r="M38" i="6"/>
  <c r="V26" i="6"/>
  <c r="U26" i="6"/>
  <c r="S26" i="6"/>
  <c r="W26" i="6"/>
  <c r="T26" i="6"/>
  <c r="K9" i="6"/>
  <c r="I9" i="6"/>
  <c r="L9" i="6"/>
  <c r="J9" i="6"/>
  <c r="M9" i="6"/>
  <c r="J33" i="5"/>
  <c r="L33" i="5"/>
  <c r="J18" i="10"/>
  <c r="J276" i="8"/>
  <c r="H256" i="8"/>
  <c r="J218" i="8"/>
  <c r="J188" i="8"/>
  <c r="H168" i="8"/>
  <c r="J130" i="8"/>
  <c r="O77" i="8"/>
  <c r="N77" i="8"/>
  <c r="F191" i="3"/>
  <c r="O57" i="10"/>
  <c r="J64" i="10"/>
  <c r="F81" i="10"/>
  <c r="F107" i="10"/>
  <c r="F173" i="8"/>
  <c r="U49" i="5"/>
  <c r="S49" i="5"/>
  <c r="E188" i="3"/>
  <c r="M177" i="3"/>
  <c r="L177" i="3"/>
  <c r="F34" i="8"/>
  <c r="H34" i="8"/>
  <c r="J30" i="6"/>
  <c r="L30" i="6"/>
  <c r="J15" i="5"/>
  <c r="L15" i="5"/>
  <c r="K15" i="5"/>
  <c r="M15" i="5"/>
  <c r="I15" i="5"/>
  <c r="M36" i="5"/>
  <c r="L36" i="5"/>
  <c r="K36" i="5"/>
  <c r="J36" i="5"/>
  <c r="I36" i="5"/>
  <c r="M164" i="3"/>
  <c r="L164" i="3"/>
  <c r="J58" i="2"/>
  <c r="K58" i="2"/>
  <c r="F18" i="2"/>
  <c r="F37" i="8"/>
  <c r="H37" i="8"/>
  <c r="F275" i="8"/>
  <c r="F148" i="8"/>
  <c r="F9" i="8"/>
  <c r="H9" i="8"/>
  <c r="F153" i="8"/>
  <c r="H153" i="8"/>
  <c r="F241" i="8"/>
  <c r="H241" i="8"/>
  <c r="F98" i="8"/>
  <c r="H98" i="8"/>
  <c r="F186" i="8"/>
  <c r="F274" i="8"/>
  <c r="F235" i="8"/>
  <c r="F122" i="8"/>
  <c r="H122" i="8"/>
  <c r="F210" i="8"/>
  <c r="H210" i="8"/>
  <c r="F13" i="8"/>
  <c r="H13" i="8"/>
  <c r="F141" i="8"/>
  <c r="H141" i="8"/>
  <c r="F229" i="8"/>
  <c r="H229" i="8"/>
  <c r="F146" i="8"/>
  <c r="L13" i="6"/>
  <c r="J13" i="6"/>
  <c r="L37" i="6"/>
  <c r="J37" i="6"/>
  <c r="M9" i="5"/>
  <c r="L9" i="5"/>
  <c r="K9" i="5"/>
  <c r="J9" i="5"/>
  <c r="I9" i="5"/>
  <c r="W26" i="5"/>
  <c r="V26" i="5"/>
  <c r="T26" i="5"/>
  <c r="U26" i="5"/>
  <c r="S26" i="5"/>
  <c r="K33" i="5"/>
  <c r="I33" i="5"/>
  <c r="L76" i="8"/>
  <c r="N76" i="8"/>
  <c r="L77" i="8"/>
  <c r="J42" i="6"/>
  <c r="L42" i="6"/>
  <c r="L46" i="5"/>
  <c r="K46" i="5"/>
  <c r="J46" i="5"/>
  <c r="M46" i="5"/>
  <c r="I46" i="5"/>
  <c r="U31" i="5"/>
  <c r="S31" i="5"/>
  <c r="L156" i="3"/>
  <c r="M156" i="3"/>
  <c r="J179" i="3"/>
  <c r="M179" i="3"/>
  <c r="N179" i="3"/>
  <c r="I190" i="3"/>
  <c r="L179" i="3"/>
  <c r="K179" i="3"/>
  <c r="J145" i="3"/>
  <c r="K145" i="3"/>
  <c r="K57" i="2"/>
  <c r="J57" i="2"/>
  <c r="H42" i="2"/>
  <c r="J42" i="2" s="1"/>
  <c r="K33" i="2"/>
  <c r="J33" i="2"/>
  <c r="J56" i="8"/>
  <c r="F15" i="8"/>
  <c r="H15" i="8"/>
  <c r="U24" i="6"/>
  <c r="S24" i="6"/>
  <c r="M17" i="5"/>
  <c r="L17" i="5"/>
  <c r="K17" i="5"/>
  <c r="J17" i="5"/>
  <c r="I17" i="5"/>
  <c r="E195" i="3"/>
  <c r="K32" i="2"/>
  <c r="J32" i="2"/>
  <c r="S20" i="6"/>
  <c r="U20" i="6"/>
  <c r="U38" i="6"/>
  <c r="S38" i="6"/>
  <c r="W17" i="5"/>
  <c r="U17" i="5"/>
  <c r="T17" i="5"/>
  <c r="S17" i="5"/>
  <c r="V17" i="5"/>
  <c r="W20" i="5"/>
  <c r="V12" i="5"/>
  <c r="T12" i="5"/>
  <c r="V36" i="5"/>
  <c r="T36" i="5"/>
  <c r="M198" i="3"/>
  <c r="L198" i="3"/>
  <c r="L187" i="24"/>
  <c r="N187" i="24"/>
  <c r="F163" i="24"/>
  <c r="H163" i="24"/>
  <c r="L129" i="24"/>
  <c r="O121" i="24"/>
  <c r="H84" i="24"/>
  <c r="J84" i="24"/>
  <c r="H65" i="24"/>
  <c r="L266" i="24"/>
  <c r="F208" i="24"/>
  <c r="H208" i="24"/>
  <c r="F120" i="24"/>
  <c r="H120" i="24"/>
  <c r="F60" i="24"/>
  <c r="H60" i="24"/>
  <c r="L261" i="24"/>
  <c r="N261" i="24"/>
  <c r="F233" i="24"/>
  <c r="H233" i="24"/>
  <c r="F153" i="24"/>
  <c r="H153" i="24"/>
  <c r="F63" i="24"/>
  <c r="H63" i="24"/>
  <c r="O99" i="25"/>
  <c r="N99" i="25"/>
  <c r="O78" i="25"/>
  <c r="N78" i="25"/>
  <c r="N79" i="25"/>
  <c r="O79" i="25"/>
  <c r="L76" i="24"/>
  <c r="L56" i="24"/>
  <c r="N56" i="24"/>
  <c r="AB10" i="22"/>
  <c r="Y10" i="22"/>
  <c r="X10" i="22"/>
  <c r="AA10" i="22"/>
  <c r="Z10" i="22"/>
  <c r="L61" i="24"/>
  <c r="F20" i="24"/>
  <c r="H20" i="24"/>
  <c r="J60" i="24"/>
  <c r="F19" i="24"/>
  <c r="H19" i="24"/>
  <c r="Z13" i="22"/>
  <c r="Y13" i="22"/>
  <c r="X13" i="22"/>
  <c r="W21" i="22"/>
  <c r="AB13" i="22"/>
  <c r="AA13" i="22"/>
  <c r="J95" i="19"/>
  <c r="H95" i="19"/>
  <c r="X90" i="19"/>
  <c r="R86" i="19"/>
  <c r="P86" i="19"/>
  <c r="R87" i="19"/>
  <c r="P87" i="19"/>
  <c r="J83" i="19"/>
  <c r="H83" i="19"/>
  <c r="G91" i="19"/>
  <c r="R80" i="19"/>
  <c r="P80" i="19"/>
  <c r="O79" i="19"/>
  <c r="X74" i="19"/>
  <c r="J72" i="19"/>
  <c r="H72" i="19"/>
  <c r="R69" i="19"/>
  <c r="P69" i="19"/>
  <c r="O77" i="19"/>
  <c r="X66" i="19"/>
  <c r="W65" i="19"/>
  <c r="J61" i="19"/>
  <c r="H61" i="19"/>
  <c r="R58" i="19"/>
  <c r="P58" i="19"/>
  <c r="X55" i="19"/>
  <c r="W63" i="19"/>
  <c r="J53" i="19"/>
  <c r="H53" i="19"/>
  <c r="R47" i="19"/>
  <c r="P47" i="19"/>
  <c r="X44" i="19"/>
  <c r="J42" i="19"/>
  <c r="H42" i="19"/>
  <c r="R39" i="19"/>
  <c r="P39" i="19"/>
  <c r="X33" i="19"/>
  <c r="J31" i="19"/>
  <c r="H31" i="19"/>
  <c r="R28" i="19"/>
  <c r="P28" i="19"/>
  <c r="X25" i="19"/>
  <c r="J20" i="19"/>
  <c r="H20" i="19"/>
  <c r="R17" i="19"/>
  <c r="P17" i="19"/>
  <c r="X14" i="19"/>
  <c r="J12" i="19"/>
  <c r="H12" i="19"/>
  <c r="W135" i="19"/>
  <c r="X136" i="19"/>
  <c r="X143" i="19"/>
  <c r="X103" i="19"/>
  <c r="X114" i="19"/>
  <c r="W133" i="19"/>
  <c r="X125" i="19"/>
  <c r="X142" i="19"/>
  <c r="R156" i="19"/>
  <c r="P156" i="19"/>
  <c r="R155" i="19"/>
  <c r="P155" i="19"/>
  <c r="R108" i="19"/>
  <c r="P108" i="19"/>
  <c r="O107" i="19"/>
  <c r="R116" i="19"/>
  <c r="P116" i="19"/>
  <c r="R143" i="19"/>
  <c r="P143" i="19"/>
  <c r="P145" i="19"/>
  <c r="R145" i="19"/>
  <c r="J130" i="19"/>
  <c r="H130" i="19"/>
  <c r="J99" i="19"/>
  <c r="H99" i="19"/>
  <c r="J110" i="19"/>
  <c r="H110" i="19"/>
  <c r="J118" i="19"/>
  <c r="H118" i="19"/>
  <c r="J146" i="19"/>
  <c r="H146" i="19"/>
  <c r="H128" i="19"/>
  <c r="J128" i="19"/>
  <c r="N63" i="19"/>
  <c r="F63" i="19"/>
  <c r="F9" i="19"/>
  <c r="F41" i="24"/>
  <c r="H41" i="24"/>
  <c r="V79" i="19"/>
  <c r="X85" i="19"/>
  <c r="V133" i="19"/>
  <c r="F65" i="19"/>
  <c r="N135" i="19"/>
  <c r="M118" i="17"/>
  <c r="L118" i="17"/>
  <c r="K118" i="17"/>
  <c r="J118" i="17"/>
  <c r="I118" i="17"/>
  <c r="F107" i="17"/>
  <c r="E93" i="17"/>
  <c r="D79" i="17"/>
  <c r="M67" i="17"/>
  <c r="L67" i="17"/>
  <c r="K67" i="17"/>
  <c r="J67" i="17"/>
  <c r="I67" i="17"/>
  <c r="I124" i="17"/>
  <c r="M124" i="17"/>
  <c r="L124" i="17"/>
  <c r="K124" i="17"/>
  <c r="J124" i="17"/>
  <c r="D119" i="17"/>
  <c r="C105" i="17"/>
  <c r="L159" i="17"/>
  <c r="J159" i="17"/>
  <c r="J146" i="17"/>
  <c r="I146" i="17"/>
  <c r="M146" i="17"/>
  <c r="L146" i="17"/>
  <c r="K146" i="17"/>
  <c r="F135" i="17"/>
  <c r="E121" i="17"/>
  <c r="D107" i="17"/>
  <c r="J108" i="17"/>
  <c r="L108" i="17"/>
  <c r="J95" i="17"/>
  <c r="I95" i="17"/>
  <c r="M95" i="17"/>
  <c r="L95" i="17"/>
  <c r="K95" i="17"/>
  <c r="L82" i="17"/>
  <c r="J82" i="17"/>
  <c r="J87" i="17"/>
  <c r="L87" i="17"/>
  <c r="C121" i="17"/>
  <c r="L80" i="17"/>
  <c r="K80" i="17"/>
  <c r="J80" i="17"/>
  <c r="I80" i="17"/>
  <c r="H79" i="17"/>
  <c r="M80" i="17"/>
  <c r="G65" i="17"/>
  <c r="M154" i="17"/>
  <c r="L154" i="17"/>
  <c r="K154" i="17"/>
  <c r="J154" i="17"/>
  <c r="I154" i="17"/>
  <c r="H161" i="17"/>
  <c r="M128" i="17"/>
  <c r="L128" i="17"/>
  <c r="K128" i="17"/>
  <c r="J128" i="17"/>
  <c r="I128" i="17"/>
  <c r="M85" i="17"/>
  <c r="L85" i="17"/>
  <c r="K85" i="17"/>
  <c r="J85" i="17"/>
  <c r="I85" i="17"/>
  <c r="M59" i="17"/>
  <c r="L59" i="17"/>
  <c r="K59" i="17"/>
  <c r="J59" i="17"/>
  <c r="I59" i="17"/>
  <c r="Z16" i="17"/>
  <c r="Y16" i="17"/>
  <c r="X16" i="17"/>
  <c r="W16" i="17"/>
  <c r="X15" i="17"/>
  <c r="W15" i="17"/>
  <c r="Z15" i="17"/>
  <c r="Y15" i="17"/>
  <c r="U21" i="16"/>
  <c r="T21" i="16"/>
  <c r="S21" i="16"/>
  <c r="R21" i="15"/>
  <c r="Z13" i="15"/>
  <c r="X13" i="15"/>
  <c r="M137" i="13"/>
  <c r="L137" i="13"/>
  <c r="K137" i="13"/>
  <c r="J137" i="13"/>
  <c r="I137" i="13"/>
  <c r="D132" i="13"/>
  <c r="M111" i="13"/>
  <c r="L111" i="13"/>
  <c r="K111" i="13"/>
  <c r="J111" i="13"/>
  <c r="I111" i="13"/>
  <c r="M51" i="13"/>
  <c r="L51" i="13"/>
  <c r="K51" i="13"/>
  <c r="J51" i="13"/>
  <c r="I51" i="13"/>
  <c r="M25" i="13"/>
  <c r="L25" i="13"/>
  <c r="K25" i="13"/>
  <c r="J25" i="13"/>
  <c r="I25" i="13"/>
  <c r="F99" i="10"/>
  <c r="H99" i="10"/>
  <c r="C132" i="13"/>
  <c r="W9" i="12"/>
  <c r="F102" i="10"/>
  <c r="H54" i="10"/>
  <c r="U16" i="14"/>
  <c r="T16" i="14"/>
  <c r="V16" i="14"/>
  <c r="D160" i="13"/>
  <c r="J139" i="13"/>
  <c r="I139" i="13"/>
  <c r="M139" i="13"/>
  <c r="L139" i="13"/>
  <c r="K139" i="13"/>
  <c r="J79" i="13"/>
  <c r="I79" i="13"/>
  <c r="M79" i="13"/>
  <c r="L79" i="13"/>
  <c r="K79" i="13"/>
  <c r="J53" i="13"/>
  <c r="I53" i="13"/>
  <c r="M53" i="13"/>
  <c r="L53" i="13"/>
  <c r="K53" i="13"/>
  <c r="D48" i="13"/>
  <c r="J27" i="13"/>
  <c r="I27" i="13"/>
  <c r="M27" i="13"/>
  <c r="L27" i="13"/>
  <c r="K27" i="13"/>
  <c r="E20" i="13"/>
  <c r="G55" i="12"/>
  <c r="J101" i="10"/>
  <c r="K110" i="13"/>
  <c r="J110" i="13"/>
  <c r="I110" i="13"/>
  <c r="H118" i="13"/>
  <c r="M110" i="13"/>
  <c r="L110" i="13"/>
  <c r="K84" i="13"/>
  <c r="J84" i="13"/>
  <c r="I84" i="13"/>
  <c r="M84" i="13"/>
  <c r="L84" i="13"/>
  <c r="K58" i="13"/>
  <c r="J58" i="13"/>
  <c r="I58" i="13"/>
  <c r="M58" i="13"/>
  <c r="L58" i="13"/>
  <c r="K10" i="13"/>
  <c r="J10" i="13"/>
  <c r="I10" i="13"/>
  <c r="M10" i="13"/>
  <c r="L10" i="13"/>
  <c r="W10" i="12"/>
  <c r="F108" i="10"/>
  <c r="H108" i="10"/>
  <c r="L124" i="13"/>
  <c r="K124" i="13"/>
  <c r="J124" i="13"/>
  <c r="I124" i="13"/>
  <c r="H132" i="13"/>
  <c r="M124" i="13"/>
  <c r="L98" i="13"/>
  <c r="K98" i="13"/>
  <c r="J98" i="13"/>
  <c r="I98" i="13"/>
  <c r="M98" i="13"/>
  <c r="L72" i="13"/>
  <c r="K72" i="13"/>
  <c r="J72" i="13"/>
  <c r="I72" i="13"/>
  <c r="M72" i="13"/>
  <c r="X54" i="12"/>
  <c r="V54" i="12"/>
  <c r="U54" i="12"/>
  <c r="W11" i="12"/>
  <c r="M121" i="13"/>
  <c r="L121" i="13"/>
  <c r="K121" i="13"/>
  <c r="J121" i="13"/>
  <c r="I121" i="13"/>
  <c r="M95" i="13"/>
  <c r="L95" i="13"/>
  <c r="K95" i="13"/>
  <c r="J95" i="13"/>
  <c r="I95" i="13"/>
  <c r="D90" i="13"/>
  <c r="M69" i="13"/>
  <c r="L69" i="13"/>
  <c r="K69" i="13"/>
  <c r="J69" i="13"/>
  <c r="I69" i="13"/>
  <c r="M15" i="13"/>
  <c r="L15" i="13"/>
  <c r="K15" i="13"/>
  <c r="J15" i="13"/>
  <c r="I15" i="13"/>
  <c r="M10" i="12"/>
  <c r="L10" i="12"/>
  <c r="K10" i="12"/>
  <c r="J10" i="12"/>
  <c r="I10" i="12"/>
  <c r="N10" i="12"/>
  <c r="H85" i="10"/>
  <c r="J85" i="10"/>
  <c r="G146" i="13"/>
  <c r="M74" i="13"/>
  <c r="L74" i="13"/>
  <c r="K74" i="13"/>
  <c r="J74" i="13"/>
  <c r="I74" i="13"/>
  <c r="G34" i="13"/>
  <c r="W54" i="12"/>
  <c r="N11" i="12"/>
  <c r="M11" i="12"/>
  <c r="L11" i="12"/>
  <c r="K11" i="12"/>
  <c r="J11" i="12"/>
  <c r="I11" i="12"/>
  <c r="G53" i="12"/>
  <c r="G57" i="12" s="1"/>
  <c r="J97" i="10"/>
  <c r="C104" i="13"/>
  <c r="X9" i="12"/>
  <c r="V9" i="12"/>
  <c r="U9" i="12"/>
  <c r="F104" i="10"/>
  <c r="F65" i="10"/>
  <c r="H65" i="10"/>
  <c r="N15" i="10"/>
  <c r="O15" i="10"/>
  <c r="L275" i="8"/>
  <c r="N275" i="8"/>
  <c r="J255" i="8"/>
  <c r="L255" i="8"/>
  <c r="H213" i="8"/>
  <c r="J213" i="8"/>
  <c r="L151" i="8"/>
  <c r="N141" i="8"/>
  <c r="O141" i="8"/>
  <c r="O121" i="8"/>
  <c r="F121" i="8"/>
  <c r="L55" i="10"/>
  <c r="N55" i="10"/>
  <c r="O98" i="10"/>
  <c r="N98" i="10"/>
  <c r="O75" i="10"/>
  <c r="N75" i="10"/>
  <c r="L12" i="10"/>
  <c r="N12" i="10"/>
  <c r="L278" i="8"/>
  <c r="N278" i="8"/>
  <c r="J258" i="8"/>
  <c r="L258" i="8"/>
  <c r="H216" i="8"/>
  <c r="J216" i="8"/>
  <c r="H164" i="8"/>
  <c r="J164" i="8"/>
  <c r="O144" i="8"/>
  <c r="N144" i="8"/>
  <c r="O124" i="8"/>
  <c r="I43" i="6"/>
  <c r="M43" i="6"/>
  <c r="L43" i="6"/>
  <c r="K43" i="6"/>
  <c r="J43" i="6"/>
  <c r="M45" i="6"/>
  <c r="M46" i="6"/>
  <c r="S33" i="6"/>
  <c r="W33" i="6"/>
  <c r="V33" i="6"/>
  <c r="U33" i="6"/>
  <c r="T33" i="6"/>
  <c r="I16" i="6"/>
  <c r="M16" i="6"/>
  <c r="L16" i="6"/>
  <c r="J16" i="6"/>
  <c r="K16" i="6"/>
  <c r="J59" i="10"/>
  <c r="L98" i="10"/>
  <c r="L62" i="10"/>
  <c r="L83" i="10"/>
  <c r="L85" i="10"/>
  <c r="J31" i="10"/>
  <c r="H14" i="10"/>
  <c r="L276" i="8"/>
  <c r="J256" i="8"/>
  <c r="H214" i="8"/>
  <c r="L152" i="8"/>
  <c r="O142" i="8"/>
  <c r="N142" i="8"/>
  <c r="F79" i="8"/>
  <c r="H79" i="8"/>
  <c r="K33" i="6"/>
  <c r="J33" i="6"/>
  <c r="L33" i="6"/>
  <c r="I33" i="6"/>
  <c r="M33" i="6"/>
  <c r="U23" i="6"/>
  <c r="T23" i="6"/>
  <c r="W23" i="6"/>
  <c r="V23" i="6"/>
  <c r="S23" i="6"/>
  <c r="H191" i="3"/>
  <c r="K180" i="3"/>
  <c r="J180" i="3"/>
  <c r="J164" i="3"/>
  <c r="K164" i="3"/>
  <c r="O58" i="10"/>
  <c r="N58" i="10"/>
  <c r="H43" i="10"/>
  <c r="L13" i="10"/>
  <c r="N13" i="10"/>
  <c r="H253" i="8"/>
  <c r="J253" i="8"/>
  <c r="L235" i="8"/>
  <c r="N235" i="8"/>
  <c r="H217" i="8"/>
  <c r="J217" i="8"/>
  <c r="J207" i="8"/>
  <c r="L207" i="8"/>
  <c r="O189" i="8"/>
  <c r="N189" i="8"/>
  <c r="J171" i="8"/>
  <c r="L171" i="8"/>
  <c r="O125" i="8"/>
  <c r="J86" i="8"/>
  <c r="F65" i="8"/>
  <c r="L44" i="6"/>
  <c r="K44" i="6"/>
  <c r="I44" i="6"/>
  <c r="M44" i="6"/>
  <c r="J44" i="6"/>
  <c r="V34" i="6"/>
  <c r="U34" i="6"/>
  <c r="S34" i="6"/>
  <c r="W34" i="6"/>
  <c r="T34" i="6"/>
  <c r="W35" i="6"/>
  <c r="G193" i="3"/>
  <c r="O76" i="10"/>
  <c r="N76" i="10"/>
  <c r="O80" i="10"/>
  <c r="N80" i="10"/>
  <c r="F55" i="10"/>
  <c r="H55" i="10"/>
  <c r="O33" i="10"/>
  <c r="N33" i="10"/>
  <c r="L16" i="10"/>
  <c r="L274" i="8"/>
  <c r="L216" i="8"/>
  <c r="L186" i="8"/>
  <c r="L128" i="8"/>
  <c r="L87" i="8"/>
  <c r="F77" i="8"/>
  <c r="H190" i="3"/>
  <c r="H196" i="3"/>
  <c r="J63" i="10"/>
  <c r="F99" i="8"/>
  <c r="H99" i="8"/>
  <c r="E192" i="3"/>
  <c r="M181" i="3"/>
  <c r="L181" i="3"/>
  <c r="K59" i="2"/>
  <c r="J59" i="2"/>
  <c r="K11" i="2"/>
  <c r="J11" i="2"/>
  <c r="U20" i="5"/>
  <c r="S20" i="5"/>
  <c r="S40" i="6"/>
  <c r="U40" i="6"/>
  <c r="J15" i="6"/>
  <c r="L15" i="6"/>
  <c r="K10" i="5"/>
  <c r="I10" i="5"/>
  <c r="M10" i="5"/>
  <c r="L10" i="5"/>
  <c r="J10" i="5"/>
  <c r="J18" i="5"/>
  <c r="L18" i="5"/>
  <c r="K18" i="5"/>
  <c r="I18" i="5"/>
  <c r="M18" i="5"/>
  <c r="M44" i="5"/>
  <c r="L44" i="5"/>
  <c r="J44" i="5"/>
  <c r="I44" i="5"/>
  <c r="K44" i="5"/>
  <c r="N160" i="3"/>
  <c r="K160" i="3"/>
  <c r="J160" i="3"/>
  <c r="L160" i="3"/>
  <c r="M160" i="3"/>
  <c r="I193" i="3"/>
  <c r="K49" i="2"/>
  <c r="J49" i="2"/>
  <c r="H17" i="2"/>
  <c r="K14" i="2"/>
  <c r="J14" i="2"/>
  <c r="F195" i="8"/>
  <c r="F283" i="8"/>
  <c r="F170" i="8"/>
  <c r="F17" i="8"/>
  <c r="H17" i="8"/>
  <c r="F167" i="8"/>
  <c r="H167" i="8"/>
  <c r="F255" i="8"/>
  <c r="H255" i="8"/>
  <c r="F106" i="8"/>
  <c r="H106" i="8"/>
  <c r="F194" i="8"/>
  <c r="F282" i="8"/>
  <c r="F257" i="8"/>
  <c r="F130" i="8"/>
  <c r="H130" i="8"/>
  <c r="F218" i="8"/>
  <c r="H218" i="8"/>
  <c r="F21" i="8"/>
  <c r="H21" i="8"/>
  <c r="F149" i="8"/>
  <c r="H149" i="8"/>
  <c r="F237" i="8"/>
  <c r="H237" i="8"/>
  <c r="F168" i="8"/>
  <c r="L24" i="6"/>
  <c r="J24" i="6"/>
  <c r="J45" i="6"/>
  <c r="L45" i="6"/>
  <c r="S8" i="5"/>
  <c r="U8" i="5"/>
  <c r="T8" i="5"/>
  <c r="V8" i="5"/>
  <c r="W8" i="5"/>
  <c r="T13" i="5"/>
  <c r="V13" i="5"/>
  <c r="W13" i="5"/>
  <c r="U13" i="5"/>
  <c r="S13" i="5"/>
  <c r="W34" i="5"/>
  <c r="V34" i="5"/>
  <c r="U34" i="5"/>
  <c r="T34" i="5"/>
  <c r="S34" i="5"/>
  <c r="K41" i="5"/>
  <c r="I41" i="5"/>
  <c r="L84" i="8"/>
  <c r="L85" i="8"/>
  <c r="L11" i="5"/>
  <c r="K11" i="5"/>
  <c r="J11" i="5"/>
  <c r="M11" i="5"/>
  <c r="I11" i="5"/>
  <c r="U39" i="5"/>
  <c r="S39" i="5"/>
  <c r="J183" i="3"/>
  <c r="L183" i="3"/>
  <c r="M183" i="3"/>
  <c r="I194" i="3"/>
  <c r="K183" i="3"/>
  <c r="N183" i="3"/>
  <c r="K24" i="2"/>
  <c r="J24" i="2"/>
  <c r="J64" i="8"/>
  <c r="L64" i="8"/>
  <c r="E190" i="3"/>
  <c r="J141" i="3"/>
  <c r="N141" i="3"/>
  <c r="M141" i="3"/>
  <c r="L141" i="3"/>
  <c r="K141" i="3"/>
  <c r="K8" i="2"/>
  <c r="J8" i="2"/>
  <c r="S28" i="6"/>
  <c r="U28" i="6"/>
  <c r="U46" i="6"/>
  <c r="S46" i="6"/>
  <c r="V7" i="5"/>
  <c r="T7" i="5"/>
  <c r="V23" i="5"/>
  <c r="T23" i="5"/>
  <c r="V44" i="5"/>
  <c r="T44" i="5"/>
  <c r="J207" i="3"/>
  <c r="K207" i="3"/>
  <c r="J145" i="24"/>
  <c r="L145" i="24"/>
  <c r="O119" i="24"/>
  <c r="N119" i="24"/>
  <c r="F266" i="24"/>
  <c r="F194" i="24"/>
  <c r="H194" i="24"/>
  <c r="F106" i="24"/>
  <c r="H106" i="24"/>
  <c r="H58" i="24"/>
  <c r="J58" i="24"/>
  <c r="F261" i="24"/>
  <c r="O261" i="24"/>
  <c r="F145" i="24"/>
  <c r="H145" i="24"/>
  <c r="H61" i="24"/>
  <c r="O37" i="25"/>
  <c r="N37" i="25"/>
  <c r="N81" i="25"/>
  <c r="O81" i="25"/>
  <c r="O104" i="25"/>
  <c r="N104" i="25"/>
  <c r="N98" i="25"/>
  <c r="O98" i="25"/>
  <c r="L84" i="24"/>
  <c r="J53" i="24"/>
  <c r="X9" i="22"/>
  <c r="Z9" i="22"/>
  <c r="L58" i="24"/>
  <c r="N58" i="24"/>
  <c r="X19" i="22"/>
  <c r="Z19" i="22"/>
  <c r="Y19" i="22"/>
  <c r="AA19" i="22"/>
  <c r="AB19" i="22"/>
  <c r="J87" i="24"/>
  <c r="F10" i="24"/>
  <c r="H10" i="24"/>
  <c r="AB16" i="22"/>
  <c r="AA16" i="22"/>
  <c r="Z16" i="22"/>
  <c r="Y16" i="22"/>
  <c r="X16" i="22"/>
  <c r="N80" i="24"/>
  <c r="O80" i="24"/>
  <c r="X88" i="19"/>
  <c r="J88" i="19"/>
  <c r="H88" i="19"/>
  <c r="P85" i="19"/>
  <c r="R85" i="19"/>
  <c r="X82" i="19"/>
  <c r="J80" i="19"/>
  <c r="H80" i="19"/>
  <c r="G79" i="19"/>
  <c r="R74" i="19"/>
  <c r="P74" i="19"/>
  <c r="X71" i="19"/>
  <c r="J69" i="19"/>
  <c r="H69" i="19"/>
  <c r="G77" i="19"/>
  <c r="R66" i="19"/>
  <c r="P66" i="19"/>
  <c r="O65" i="19"/>
  <c r="X60" i="19"/>
  <c r="J58" i="19"/>
  <c r="H58" i="19"/>
  <c r="R55" i="19"/>
  <c r="P55" i="19"/>
  <c r="O63" i="19"/>
  <c r="X52" i="19"/>
  <c r="W51" i="19"/>
  <c r="J47" i="19"/>
  <c r="H47" i="19"/>
  <c r="R44" i="19"/>
  <c r="P44" i="19"/>
  <c r="X41" i="19"/>
  <c r="W49" i="19"/>
  <c r="J39" i="19"/>
  <c r="H39" i="19"/>
  <c r="R33" i="19"/>
  <c r="P33" i="19"/>
  <c r="X30" i="19"/>
  <c r="J28" i="19"/>
  <c r="H28" i="19"/>
  <c r="R25" i="19"/>
  <c r="P25" i="19"/>
  <c r="X19" i="19"/>
  <c r="J17" i="19"/>
  <c r="H17" i="19"/>
  <c r="R14" i="19"/>
  <c r="P14" i="19"/>
  <c r="X11" i="19"/>
  <c r="X144" i="19"/>
  <c r="X152" i="19"/>
  <c r="X104" i="19"/>
  <c r="X115" i="19"/>
  <c r="X131" i="19"/>
  <c r="X151" i="19"/>
  <c r="R127" i="19"/>
  <c r="P127" i="19"/>
  <c r="R98" i="19"/>
  <c r="P98" i="19"/>
  <c r="O105" i="19"/>
  <c r="R109" i="19"/>
  <c r="P109" i="19"/>
  <c r="R117" i="19"/>
  <c r="P117" i="19"/>
  <c r="R152" i="19"/>
  <c r="P152" i="19"/>
  <c r="P154" i="19"/>
  <c r="R154" i="19"/>
  <c r="J139" i="19"/>
  <c r="G147" i="19"/>
  <c r="H139" i="19"/>
  <c r="G135" i="19"/>
  <c r="J100" i="19"/>
  <c r="H100" i="19"/>
  <c r="J111" i="19"/>
  <c r="H111" i="19"/>
  <c r="G119" i="19"/>
  <c r="J122" i="19"/>
  <c r="H122" i="19"/>
  <c r="G121" i="19"/>
  <c r="J155" i="19"/>
  <c r="H155" i="19"/>
  <c r="H137" i="19"/>
  <c r="J137" i="19"/>
  <c r="V51" i="19"/>
  <c r="F105" i="19"/>
  <c r="V91" i="19"/>
  <c r="N51" i="19"/>
  <c r="F35" i="19"/>
  <c r="F34" i="24"/>
  <c r="H34" i="24"/>
  <c r="F32" i="24"/>
  <c r="H32" i="24"/>
  <c r="F51" i="19"/>
  <c r="V93" i="19"/>
  <c r="X94" i="19"/>
  <c r="X155" i="19"/>
  <c r="V161" i="19"/>
  <c r="N21" i="19"/>
  <c r="N9" i="19"/>
  <c r="N119" i="19"/>
  <c r="N121" i="19"/>
  <c r="M144" i="17"/>
  <c r="L144" i="17"/>
  <c r="K144" i="17"/>
  <c r="I144" i="17"/>
  <c r="J144" i="17"/>
  <c r="K130" i="17"/>
  <c r="I130" i="17"/>
  <c r="I104" i="17"/>
  <c r="K104" i="17"/>
  <c r="C65" i="17"/>
  <c r="K53" i="17"/>
  <c r="I53" i="17"/>
  <c r="I150" i="17"/>
  <c r="M150" i="17"/>
  <c r="H149" i="17"/>
  <c r="L150" i="17"/>
  <c r="K150" i="17"/>
  <c r="J150" i="17"/>
  <c r="G135" i="17"/>
  <c r="I55" i="17"/>
  <c r="H63" i="17"/>
  <c r="M55" i="17"/>
  <c r="L55" i="17"/>
  <c r="K55" i="17"/>
  <c r="J55" i="17"/>
  <c r="C93" i="17"/>
  <c r="J52" i="17"/>
  <c r="I52" i="17"/>
  <c r="M52" i="17"/>
  <c r="H51" i="17"/>
  <c r="L52" i="17"/>
  <c r="K52" i="17"/>
  <c r="E161" i="17"/>
  <c r="K126" i="17"/>
  <c r="J126" i="17"/>
  <c r="I126" i="17"/>
  <c r="M126" i="17"/>
  <c r="L126" i="17"/>
  <c r="H133" i="17"/>
  <c r="J113" i="17"/>
  <c r="L113" i="17"/>
  <c r="K100" i="17"/>
  <c r="J100" i="17"/>
  <c r="I100" i="17"/>
  <c r="L100" i="17"/>
  <c r="M100" i="17"/>
  <c r="K57" i="17"/>
  <c r="J57" i="17"/>
  <c r="I57" i="17"/>
  <c r="M57" i="17"/>
  <c r="L57" i="17"/>
  <c r="L131" i="17"/>
  <c r="K131" i="17"/>
  <c r="J131" i="17"/>
  <c r="I131" i="17"/>
  <c r="M131" i="17"/>
  <c r="L62" i="17"/>
  <c r="K62" i="17"/>
  <c r="J62" i="17"/>
  <c r="I62" i="17"/>
  <c r="M62" i="17"/>
  <c r="F51" i="17"/>
  <c r="C161" i="17"/>
  <c r="C149" i="17"/>
  <c r="Y17" i="17"/>
  <c r="W17" i="17"/>
  <c r="Z17" i="17"/>
  <c r="X17" i="17"/>
  <c r="Y15" i="16"/>
  <c r="X15" i="16"/>
  <c r="W15" i="16"/>
  <c r="Z15" i="16"/>
  <c r="Z20" i="16"/>
  <c r="Y20" i="16"/>
  <c r="X20" i="16"/>
  <c r="W20" i="16"/>
  <c r="R9" i="16"/>
  <c r="Z13" i="16"/>
  <c r="Y13" i="16"/>
  <c r="X13" i="16"/>
  <c r="W13" i="16"/>
  <c r="V21" i="16"/>
  <c r="C118" i="13"/>
  <c r="N46" i="12"/>
  <c r="M46" i="12"/>
  <c r="L46" i="12"/>
  <c r="K46" i="12"/>
  <c r="J46" i="12"/>
  <c r="I46" i="12"/>
  <c r="X40" i="12"/>
  <c r="V40" i="12"/>
  <c r="U40" i="12"/>
  <c r="W35" i="12"/>
  <c r="N30" i="12"/>
  <c r="M30" i="12"/>
  <c r="L30" i="12"/>
  <c r="K30" i="12"/>
  <c r="J30" i="12"/>
  <c r="I30" i="12"/>
  <c r="X24" i="12"/>
  <c r="V24" i="12"/>
  <c r="U24" i="12"/>
  <c r="W19" i="12"/>
  <c r="N13" i="12"/>
  <c r="M13" i="12"/>
  <c r="L13" i="12"/>
  <c r="K13" i="12"/>
  <c r="J13" i="12"/>
  <c r="I13" i="12"/>
  <c r="W19" i="15"/>
  <c r="Y19" i="15"/>
  <c r="I159" i="13"/>
  <c r="M159" i="13"/>
  <c r="L159" i="13"/>
  <c r="K159" i="13"/>
  <c r="J159" i="13"/>
  <c r="I99" i="13"/>
  <c r="M99" i="13"/>
  <c r="L99" i="13"/>
  <c r="K99" i="13"/>
  <c r="J99" i="13"/>
  <c r="I73" i="13"/>
  <c r="M73" i="13"/>
  <c r="L73" i="13"/>
  <c r="K73" i="13"/>
  <c r="J73" i="13"/>
  <c r="I47" i="13"/>
  <c r="M47" i="13"/>
  <c r="L47" i="13"/>
  <c r="K47" i="13"/>
  <c r="J47" i="13"/>
  <c r="I13" i="13"/>
  <c r="M13" i="13"/>
  <c r="L13" i="13"/>
  <c r="K13" i="13"/>
  <c r="J13" i="13"/>
  <c r="I14" i="12"/>
  <c r="N14" i="12"/>
  <c r="M14" i="12"/>
  <c r="L14" i="12"/>
  <c r="K14" i="12"/>
  <c r="J14" i="12"/>
  <c r="H100" i="10"/>
  <c r="X20" i="15"/>
  <c r="W20" i="15"/>
  <c r="AA20" i="15"/>
  <c r="Z20" i="15"/>
  <c r="Y20" i="15"/>
  <c r="C146" i="13"/>
  <c r="C34" i="13"/>
  <c r="X11" i="13"/>
  <c r="W11" i="13"/>
  <c r="AA11" i="13"/>
  <c r="Z11" i="13"/>
  <c r="Y11" i="13"/>
  <c r="V57" i="12"/>
  <c r="U57" i="12"/>
  <c r="X57" i="12"/>
  <c r="V49" i="12"/>
  <c r="U49" i="12"/>
  <c r="X49" i="12"/>
  <c r="W44" i="12"/>
  <c r="J39" i="12"/>
  <c r="I39" i="12"/>
  <c r="N39" i="12"/>
  <c r="M39" i="12"/>
  <c r="L39" i="12"/>
  <c r="K39" i="12"/>
  <c r="V33" i="12"/>
  <c r="U33" i="12"/>
  <c r="X33" i="12"/>
  <c r="W28" i="12"/>
  <c r="J23" i="12"/>
  <c r="I23" i="12"/>
  <c r="N23" i="12"/>
  <c r="M23" i="12"/>
  <c r="L23" i="12"/>
  <c r="K23" i="12"/>
  <c r="V17" i="12"/>
  <c r="U17" i="12"/>
  <c r="X17" i="12"/>
  <c r="E54" i="12"/>
  <c r="F97" i="10"/>
  <c r="H97" i="10"/>
  <c r="K144" i="13"/>
  <c r="J144" i="13"/>
  <c r="I144" i="13"/>
  <c r="M144" i="13"/>
  <c r="L144" i="13"/>
  <c r="G104" i="13"/>
  <c r="K32" i="13"/>
  <c r="J32" i="13"/>
  <c r="I32" i="13"/>
  <c r="M32" i="13"/>
  <c r="L32" i="13"/>
  <c r="A15" i="12"/>
  <c r="H106" i="10"/>
  <c r="L158" i="13"/>
  <c r="K158" i="13"/>
  <c r="J158" i="13"/>
  <c r="I158" i="13"/>
  <c r="M158" i="13"/>
  <c r="G118" i="13"/>
  <c r="L46" i="13"/>
  <c r="K46" i="13"/>
  <c r="J46" i="13"/>
  <c r="I46" i="13"/>
  <c r="M46" i="13"/>
  <c r="W53" i="12"/>
  <c r="L48" i="12"/>
  <c r="K48" i="12"/>
  <c r="J48" i="12"/>
  <c r="I48" i="12"/>
  <c r="N48" i="12"/>
  <c r="M48" i="12"/>
  <c r="N50" i="12"/>
  <c r="X42" i="12"/>
  <c r="V42" i="12"/>
  <c r="U42" i="12"/>
  <c r="W37" i="12"/>
  <c r="L32" i="12"/>
  <c r="K32" i="12"/>
  <c r="J32" i="12"/>
  <c r="I32" i="12"/>
  <c r="N32" i="12"/>
  <c r="M32" i="12"/>
  <c r="X26" i="12"/>
  <c r="V26" i="12"/>
  <c r="U26" i="12"/>
  <c r="W21" i="12"/>
  <c r="L16" i="12"/>
  <c r="K16" i="12"/>
  <c r="J16" i="12"/>
  <c r="I16" i="12"/>
  <c r="N16" i="12"/>
  <c r="M16" i="12"/>
  <c r="H109" i="10"/>
  <c r="V21" i="14"/>
  <c r="U21" i="14"/>
  <c r="T21" i="14"/>
  <c r="C76" i="13"/>
  <c r="X14" i="12"/>
  <c r="V14" i="12"/>
  <c r="U14" i="12"/>
  <c r="F56" i="12"/>
  <c r="J83" i="10"/>
  <c r="F132" i="13"/>
  <c r="E118" i="13"/>
  <c r="X47" i="12"/>
  <c r="V47" i="12"/>
  <c r="U47" i="12"/>
  <c r="W42" i="12"/>
  <c r="N37" i="12"/>
  <c r="M37" i="12"/>
  <c r="L37" i="12"/>
  <c r="K37" i="12"/>
  <c r="J37" i="12"/>
  <c r="I37" i="12"/>
  <c r="X31" i="12"/>
  <c r="V31" i="12"/>
  <c r="U31" i="12"/>
  <c r="W26" i="12"/>
  <c r="N21" i="12"/>
  <c r="M21" i="12"/>
  <c r="L21" i="12"/>
  <c r="K21" i="12"/>
  <c r="J21" i="12"/>
  <c r="I21" i="12"/>
  <c r="X15" i="12"/>
  <c r="V15" i="12"/>
  <c r="U15" i="12"/>
  <c r="S21" i="15"/>
  <c r="V19" i="14"/>
  <c r="U19" i="14"/>
  <c r="T19" i="14"/>
  <c r="M157" i="13"/>
  <c r="L157" i="13"/>
  <c r="K157" i="13"/>
  <c r="J157" i="13"/>
  <c r="I157" i="13"/>
  <c r="M131" i="13"/>
  <c r="L131" i="13"/>
  <c r="K131" i="13"/>
  <c r="J131" i="13"/>
  <c r="I131" i="13"/>
  <c r="M71" i="13"/>
  <c r="L71" i="13"/>
  <c r="K71" i="13"/>
  <c r="J71" i="13"/>
  <c r="I71" i="13"/>
  <c r="M45" i="13"/>
  <c r="L45" i="13"/>
  <c r="K45" i="13"/>
  <c r="J45" i="13"/>
  <c r="I45" i="13"/>
  <c r="W14" i="12"/>
  <c r="D56" i="12"/>
  <c r="H102" i="10"/>
  <c r="H64" i="10"/>
  <c r="F58" i="10"/>
  <c r="J11" i="10"/>
  <c r="L11" i="10"/>
  <c r="O275" i="8"/>
  <c r="L253" i="8"/>
  <c r="N253" i="8"/>
  <c r="J233" i="8"/>
  <c r="L233" i="8"/>
  <c r="H191" i="8"/>
  <c r="J191" i="8"/>
  <c r="L129" i="8"/>
  <c r="N119" i="8"/>
  <c r="O119" i="8"/>
  <c r="L53" i="10"/>
  <c r="N53" i="10"/>
  <c r="J33" i="10"/>
  <c r="L33" i="10"/>
  <c r="O106" i="10"/>
  <c r="N106" i="10"/>
  <c r="N102" i="10"/>
  <c r="O102" i="10"/>
  <c r="F12" i="10"/>
  <c r="O12" i="10"/>
  <c r="O278" i="8"/>
  <c r="L256" i="8"/>
  <c r="N256" i="8"/>
  <c r="J236" i="8"/>
  <c r="L236" i="8"/>
  <c r="H194" i="8"/>
  <c r="J194" i="8"/>
  <c r="H142" i="8"/>
  <c r="J142" i="8"/>
  <c r="O122" i="8"/>
  <c r="N122" i="8"/>
  <c r="S41" i="6"/>
  <c r="W41" i="6"/>
  <c r="V41" i="6"/>
  <c r="U41" i="6"/>
  <c r="T41" i="6"/>
  <c r="K24" i="6"/>
  <c r="I24" i="6"/>
  <c r="S14" i="6"/>
  <c r="W14" i="6"/>
  <c r="V14" i="6"/>
  <c r="U14" i="6"/>
  <c r="T14" i="6"/>
  <c r="J58" i="10"/>
  <c r="L36" i="10"/>
  <c r="L106" i="10"/>
  <c r="L81" i="10"/>
  <c r="L102" i="10"/>
  <c r="L104" i="10"/>
  <c r="J61" i="10"/>
  <c r="J43" i="10"/>
  <c r="J12" i="10"/>
  <c r="L254" i="8"/>
  <c r="J234" i="8"/>
  <c r="H192" i="8"/>
  <c r="L130" i="8"/>
  <c r="O120" i="8"/>
  <c r="N120" i="8"/>
  <c r="H77" i="8"/>
  <c r="J77" i="8"/>
  <c r="F60" i="8"/>
  <c r="H60" i="8"/>
  <c r="K41" i="6"/>
  <c r="J41" i="6"/>
  <c r="M41" i="6"/>
  <c r="L41" i="6"/>
  <c r="I41" i="6"/>
  <c r="U31" i="6"/>
  <c r="T31" i="6"/>
  <c r="W31" i="6"/>
  <c r="V31" i="6"/>
  <c r="S31" i="6"/>
  <c r="F188" i="3"/>
  <c r="F194" i="3"/>
  <c r="F38" i="10"/>
  <c r="H38" i="10"/>
  <c r="L21" i="10"/>
  <c r="F13" i="10"/>
  <c r="O13" i="10"/>
  <c r="J281" i="8"/>
  <c r="L281" i="8"/>
  <c r="O235" i="8"/>
  <c r="H187" i="8"/>
  <c r="J187" i="8"/>
  <c r="L169" i="8"/>
  <c r="N169" i="8"/>
  <c r="H151" i="8"/>
  <c r="J151" i="8"/>
  <c r="J141" i="8"/>
  <c r="L141" i="8"/>
  <c r="O123" i="8"/>
  <c r="N123" i="8"/>
  <c r="F84" i="8"/>
  <c r="L52" i="6"/>
  <c r="K52" i="6"/>
  <c r="I52" i="6"/>
  <c r="M52" i="6"/>
  <c r="J52" i="6"/>
  <c r="V42" i="6"/>
  <c r="U42" i="6"/>
  <c r="S42" i="6"/>
  <c r="W42" i="6"/>
  <c r="T42" i="6"/>
  <c r="V15" i="6"/>
  <c r="U15" i="6"/>
  <c r="S15" i="6"/>
  <c r="W15" i="6"/>
  <c r="T15" i="6"/>
  <c r="G189" i="3"/>
  <c r="F54" i="10"/>
  <c r="F33" i="10"/>
  <c r="H33" i="10"/>
  <c r="F16" i="10"/>
  <c r="J284" i="8"/>
  <c r="J254" i="8"/>
  <c r="H234" i="8"/>
  <c r="J196" i="8"/>
  <c r="J166" i="8"/>
  <c r="H146" i="8"/>
  <c r="V49" i="6"/>
  <c r="T49" i="6"/>
  <c r="M23" i="6"/>
  <c r="L23" i="6"/>
  <c r="J23" i="6"/>
  <c r="I23" i="6"/>
  <c r="K23" i="6"/>
  <c r="F187" i="3"/>
  <c r="F193" i="3"/>
  <c r="O55" i="10"/>
  <c r="J60" i="10"/>
  <c r="F76" i="10"/>
  <c r="J57" i="8"/>
  <c r="M153" i="3"/>
  <c r="L153" i="3"/>
  <c r="E196" i="3"/>
  <c r="M185" i="3"/>
  <c r="L185" i="3"/>
  <c r="F43" i="2"/>
  <c r="L140" i="3"/>
  <c r="M140" i="3"/>
  <c r="K21" i="5"/>
  <c r="I21" i="5"/>
  <c r="M21" i="5"/>
  <c r="L21" i="5"/>
  <c r="J21" i="5"/>
  <c r="J26" i="5"/>
  <c r="M26" i="5"/>
  <c r="L26" i="5"/>
  <c r="K26" i="5"/>
  <c r="I26" i="5"/>
  <c r="M52" i="5"/>
  <c r="L52" i="5"/>
  <c r="K52" i="5"/>
  <c r="J52" i="5"/>
  <c r="I52" i="5"/>
  <c r="F42" i="2"/>
  <c r="F209" i="8"/>
  <c r="F12" i="8"/>
  <c r="H12" i="8"/>
  <c r="F192" i="8"/>
  <c r="F36" i="8"/>
  <c r="H36" i="8"/>
  <c r="F175" i="8"/>
  <c r="H175" i="8"/>
  <c r="F263" i="8"/>
  <c r="H263" i="8"/>
  <c r="F120" i="8"/>
  <c r="F208" i="8"/>
  <c r="F103" i="8"/>
  <c r="H103" i="8"/>
  <c r="F279" i="8"/>
  <c r="F144" i="8"/>
  <c r="H144" i="8"/>
  <c r="F232" i="8"/>
  <c r="H232" i="8"/>
  <c r="F32" i="8"/>
  <c r="H32" i="8"/>
  <c r="F163" i="8"/>
  <c r="H163" i="8"/>
  <c r="F251" i="8"/>
  <c r="H251" i="8"/>
  <c r="F190" i="8"/>
  <c r="J32" i="6"/>
  <c r="L32" i="6"/>
  <c r="U16" i="5"/>
  <c r="S16" i="5"/>
  <c r="W16" i="5"/>
  <c r="V16" i="5"/>
  <c r="T16" i="5"/>
  <c r="T24" i="5"/>
  <c r="W24" i="5"/>
  <c r="V24" i="5"/>
  <c r="U24" i="5"/>
  <c r="S24" i="5"/>
  <c r="W42" i="5"/>
  <c r="V42" i="5"/>
  <c r="T42" i="5"/>
  <c r="S42" i="5"/>
  <c r="U42" i="5"/>
  <c r="L81" i="8"/>
  <c r="N81" i="8"/>
  <c r="J53" i="8"/>
  <c r="L53" i="8"/>
  <c r="V9" i="5"/>
  <c r="U9" i="5"/>
  <c r="T9" i="5"/>
  <c r="W9" i="5"/>
  <c r="S9" i="5"/>
  <c r="L209" i="3"/>
  <c r="K209" i="3"/>
  <c r="J209" i="3"/>
  <c r="N209" i="3"/>
  <c r="M209" i="3"/>
  <c r="J155" i="3"/>
  <c r="K155" i="3"/>
  <c r="L155" i="3"/>
  <c r="N155" i="3"/>
  <c r="M155" i="3"/>
  <c r="I188" i="3"/>
  <c r="J210" i="3"/>
  <c r="N210" i="3"/>
  <c r="M210" i="3"/>
  <c r="L210" i="3"/>
  <c r="K210" i="3"/>
  <c r="F165" i="8"/>
  <c r="J58" i="8"/>
  <c r="L58" i="8"/>
  <c r="J50" i="6"/>
  <c r="L50" i="6"/>
  <c r="U13" i="6"/>
  <c r="S13" i="6"/>
  <c r="L174" i="3"/>
  <c r="M174" i="3"/>
  <c r="F143" i="8"/>
  <c r="K47" i="2"/>
  <c r="J47" i="2"/>
  <c r="S36" i="6"/>
  <c r="U36" i="6"/>
  <c r="U16" i="6"/>
  <c r="S16" i="6"/>
  <c r="V31" i="5"/>
  <c r="T31" i="5"/>
  <c r="J127" i="3"/>
  <c r="K127" i="3"/>
  <c r="M127" i="3"/>
  <c r="L127" i="3"/>
  <c r="M69" i="2"/>
  <c r="L69" i="2"/>
  <c r="L125" i="3"/>
  <c r="K125" i="3"/>
  <c r="J125" i="3"/>
  <c r="M125" i="3"/>
  <c r="O185" i="24"/>
  <c r="N185" i="24"/>
  <c r="H169" i="24"/>
  <c r="J169" i="24"/>
  <c r="J153" i="24"/>
  <c r="L153" i="24"/>
  <c r="L143" i="24"/>
  <c r="N143" i="24"/>
  <c r="F119" i="24"/>
  <c r="H119" i="24"/>
  <c r="J82" i="24"/>
  <c r="F61" i="24"/>
  <c r="F186" i="24"/>
  <c r="H186" i="24"/>
  <c r="F98" i="24"/>
  <c r="H98" i="24"/>
  <c r="N259" i="24"/>
  <c r="O259" i="24"/>
  <c r="F219" i="24"/>
  <c r="H219" i="24"/>
  <c r="F131" i="24"/>
  <c r="H131" i="24"/>
  <c r="F55" i="24"/>
  <c r="H55" i="24"/>
  <c r="O102" i="25"/>
  <c r="N102" i="25"/>
  <c r="N100" i="25"/>
  <c r="O100" i="25"/>
  <c r="O97" i="25"/>
  <c r="N97" i="25"/>
  <c r="O36" i="25"/>
  <c r="N36" i="25"/>
  <c r="N106" i="25"/>
  <c r="O106" i="25"/>
  <c r="L81" i="24"/>
  <c r="N81" i="24"/>
  <c r="F16" i="24"/>
  <c r="H16" i="24"/>
  <c r="J61" i="24"/>
  <c r="L60" i="24"/>
  <c r="X18" i="22"/>
  <c r="Z18" i="22"/>
  <c r="L59" i="24"/>
  <c r="J65" i="24"/>
  <c r="V21" i="22"/>
  <c r="X15" i="22"/>
  <c r="Z15" i="22"/>
  <c r="O77" i="24"/>
  <c r="N77" i="24"/>
  <c r="J86" i="19"/>
  <c r="H86" i="19"/>
  <c r="J85" i="19"/>
  <c r="H85" i="19"/>
  <c r="R82" i="19"/>
  <c r="P82" i="19"/>
  <c r="X76" i="19"/>
  <c r="J74" i="19"/>
  <c r="H74" i="19"/>
  <c r="R71" i="19"/>
  <c r="P71" i="19"/>
  <c r="X68" i="19"/>
  <c r="J66" i="19"/>
  <c r="H66" i="19"/>
  <c r="G65" i="19"/>
  <c r="R60" i="19"/>
  <c r="P60" i="19"/>
  <c r="X57" i="19"/>
  <c r="J55" i="19"/>
  <c r="H55" i="19"/>
  <c r="G63" i="19"/>
  <c r="R52" i="19"/>
  <c r="P52" i="19"/>
  <c r="O51" i="19"/>
  <c r="X46" i="19"/>
  <c r="J44" i="19"/>
  <c r="H44" i="19"/>
  <c r="R41" i="19"/>
  <c r="P41" i="19"/>
  <c r="O49" i="19"/>
  <c r="X38" i="19"/>
  <c r="W37" i="19"/>
  <c r="J33" i="19"/>
  <c r="H33" i="19"/>
  <c r="R30" i="19"/>
  <c r="P30" i="19"/>
  <c r="X27" i="19"/>
  <c r="W35" i="19"/>
  <c r="J25" i="19"/>
  <c r="H25" i="19"/>
  <c r="R19" i="19"/>
  <c r="P19" i="19"/>
  <c r="X16" i="19"/>
  <c r="J14" i="19"/>
  <c r="H14" i="19"/>
  <c r="R11" i="19"/>
  <c r="P11" i="19"/>
  <c r="X153" i="19"/>
  <c r="W161" i="19"/>
  <c r="X160" i="19"/>
  <c r="X108" i="19"/>
  <c r="W107" i="19"/>
  <c r="X116" i="19"/>
  <c r="X140" i="19"/>
  <c r="X159" i="19"/>
  <c r="R136" i="19"/>
  <c r="O135" i="19"/>
  <c r="P136" i="19"/>
  <c r="R99" i="19"/>
  <c r="P99" i="19"/>
  <c r="R110" i="19"/>
  <c r="P110" i="19"/>
  <c r="R118" i="19"/>
  <c r="P118" i="19"/>
  <c r="R160" i="19"/>
  <c r="P160" i="19"/>
  <c r="P142" i="19"/>
  <c r="R142" i="19"/>
  <c r="J156" i="19"/>
  <c r="H156" i="19"/>
  <c r="J101" i="19"/>
  <c r="H101" i="19"/>
  <c r="J112" i="19"/>
  <c r="H112" i="19"/>
  <c r="J123" i="19"/>
  <c r="H123" i="19"/>
  <c r="H143" i="19"/>
  <c r="J143" i="19"/>
  <c r="H145" i="19"/>
  <c r="J145" i="19"/>
  <c r="R158" i="19"/>
  <c r="P158" i="19"/>
  <c r="F23" i="19"/>
  <c r="F147" i="19"/>
  <c r="F119" i="19"/>
  <c r="F121" i="19"/>
  <c r="F33" i="24"/>
  <c r="H33" i="24"/>
  <c r="F40" i="24"/>
  <c r="H40" i="24"/>
  <c r="V105" i="19"/>
  <c r="V107" i="19"/>
  <c r="N35" i="19"/>
  <c r="N49" i="19"/>
  <c r="N161" i="19"/>
  <c r="M75" i="17"/>
  <c r="L75" i="17"/>
  <c r="K75" i="17"/>
  <c r="I75" i="17"/>
  <c r="J75" i="17"/>
  <c r="I132" i="17"/>
  <c r="M132" i="17"/>
  <c r="L132" i="17"/>
  <c r="K132" i="17"/>
  <c r="J132" i="17"/>
  <c r="F121" i="17"/>
  <c r="E107" i="17"/>
  <c r="D93" i="17"/>
  <c r="I81" i="17"/>
  <c r="M81" i="17"/>
  <c r="L81" i="17"/>
  <c r="K81" i="17"/>
  <c r="J81" i="17"/>
  <c r="J116" i="17"/>
  <c r="L116" i="17"/>
  <c r="J103" i="17"/>
  <c r="I103" i="17"/>
  <c r="M103" i="17"/>
  <c r="K103" i="17"/>
  <c r="L103" i="17"/>
  <c r="L90" i="17"/>
  <c r="J90" i="17"/>
  <c r="K152" i="17"/>
  <c r="J152" i="17"/>
  <c r="I152" i="17"/>
  <c r="M152" i="17"/>
  <c r="L152" i="17"/>
  <c r="D147" i="17"/>
  <c r="L139" i="17"/>
  <c r="J139" i="17"/>
  <c r="C133" i="17"/>
  <c r="G119" i="17"/>
  <c r="E91" i="17"/>
  <c r="J70" i="17"/>
  <c r="D77" i="17"/>
  <c r="L70" i="17"/>
  <c r="C63" i="17"/>
  <c r="L157" i="17"/>
  <c r="K157" i="17"/>
  <c r="J157" i="17"/>
  <c r="I157" i="17"/>
  <c r="M157" i="17"/>
  <c r="L88" i="17"/>
  <c r="K88" i="17"/>
  <c r="J88" i="17"/>
  <c r="I88" i="17"/>
  <c r="M88" i="17"/>
  <c r="M111" i="17"/>
  <c r="L111" i="17"/>
  <c r="K111" i="17"/>
  <c r="J111" i="17"/>
  <c r="I111" i="17"/>
  <c r="H119" i="17"/>
  <c r="H107" i="17"/>
  <c r="G105" i="17"/>
  <c r="G93" i="17"/>
  <c r="F91" i="17"/>
  <c r="F79" i="17"/>
  <c r="E77" i="17"/>
  <c r="E65" i="17"/>
  <c r="Q9" i="17"/>
  <c r="Z18" i="17"/>
  <c r="Y18" i="17"/>
  <c r="X18" i="17"/>
  <c r="W18" i="17"/>
  <c r="W10" i="16"/>
  <c r="AA10" i="16"/>
  <c r="Z10" i="16"/>
  <c r="Y10" i="16"/>
  <c r="X10" i="16"/>
  <c r="V9" i="16"/>
  <c r="AA17" i="16" s="1"/>
  <c r="U9" i="16"/>
  <c r="M145" i="13"/>
  <c r="L145" i="13"/>
  <c r="K145" i="13"/>
  <c r="J145" i="13"/>
  <c r="I145" i="13"/>
  <c r="M85" i="13"/>
  <c r="L85" i="13"/>
  <c r="K85" i="13"/>
  <c r="J85" i="13"/>
  <c r="I85" i="13"/>
  <c r="M59" i="13"/>
  <c r="L59" i="13"/>
  <c r="K59" i="13"/>
  <c r="J59" i="13"/>
  <c r="I59" i="13"/>
  <c r="M33" i="13"/>
  <c r="L33" i="13"/>
  <c r="K33" i="13"/>
  <c r="J33" i="13"/>
  <c r="I33" i="13"/>
  <c r="R20" i="13"/>
  <c r="X52" i="12"/>
  <c r="V52" i="12"/>
  <c r="U52" i="12"/>
  <c r="I134" i="13"/>
  <c r="M134" i="13"/>
  <c r="L134" i="13"/>
  <c r="K134" i="13"/>
  <c r="J134" i="13"/>
  <c r="I22" i="13"/>
  <c r="M22" i="13"/>
  <c r="L22" i="13"/>
  <c r="K22" i="13"/>
  <c r="J22" i="13"/>
  <c r="Q20" i="13"/>
  <c r="I8" i="12"/>
  <c r="H55" i="12"/>
  <c r="N8" i="12"/>
  <c r="M8" i="12"/>
  <c r="L8" i="12"/>
  <c r="K8" i="12"/>
  <c r="J8" i="12"/>
  <c r="J98" i="10"/>
  <c r="J113" i="13"/>
  <c r="I113" i="13"/>
  <c r="M113" i="13"/>
  <c r="L113" i="13"/>
  <c r="K113" i="13"/>
  <c r="J87" i="13"/>
  <c r="I87" i="13"/>
  <c r="M87" i="13"/>
  <c r="L87" i="13"/>
  <c r="K87" i="13"/>
  <c r="J61" i="13"/>
  <c r="I61" i="13"/>
  <c r="M61" i="13"/>
  <c r="L61" i="13"/>
  <c r="K61" i="13"/>
  <c r="W56" i="12"/>
  <c r="V11" i="12"/>
  <c r="U11" i="12"/>
  <c r="X11" i="12"/>
  <c r="L154" i="13"/>
  <c r="J154" i="13"/>
  <c r="F90" i="13"/>
  <c r="E76" i="13"/>
  <c r="K14" i="13"/>
  <c r="J14" i="13"/>
  <c r="I14" i="13"/>
  <c r="M14" i="13"/>
  <c r="L14" i="13"/>
  <c r="K9" i="12"/>
  <c r="J9" i="12"/>
  <c r="I9" i="12"/>
  <c r="H56" i="12"/>
  <c r="N9" i="12"/>
  <c r="M9" i="12"/>
  <c r="L9" i="12"/>
  <c r="J104" i="10"/>
  <c r="V22" i="14"/>
  <c r="U22" i="14"/>
  <c r="T22" i="14"/>
  <c r="F104" i="13"/>
  <c r="E90" i="13"/>
  <c r="J107" i="10"/>
  <c r="M155" i="13"/>
  <c r="L155" i="13"/>
  <c r="K155" i="13"/>
  <c r="J155" i="13"/>
  <c r="I155" i="13"/>
  <c r="M129" i="13"/>
  <c r="L129" i="13"/>
  <c r="K129" i="13"/>
  <c r="J129" i="13"/>
  <c r="I129" i="13"/>
  <c r="M103" i="13"/>
  <c r="L103" i="13"/>
  <c r="K103" i="13"/>
  <c r="J103" i="13"/>
  <c r="I103" i="13"/>
  <c r="M43" i="13"/>
  <c r="L43" i="13"/>
  <c r="K43" i="13"/>
  <c r="J43" i="13"/>
  <c r="I43" i="13"/>
  <c r="M19" i="13"/>
  <c r="L19" i="13"/>
  <c r="K19" i="13"/>
  <c r="J19" i="13"/>
  <c r="I19" i="13"/>
  <c r="X8" i="12"/>
  <c r="V8" i="12"/>
  <c r="U8" i="12"/>
  <c r="F106" i="10"/>
  <c r="F79" i="10"/>
  <c r="H79" i="10"/>
  <c r="AA14" i="15"/>
  <c r="Z14" i="15"/>
  <c r="Y14" i="15"/>
  <c r="X14" i="15"/>
  <c r="W14" i="15"/>
  <c r="V21" i="15"/>
  <c r="V20" i="14"/>
  <c r="U20" i="14"/>
  <c r="T20" i="14"/>
  <c r="M135" i="13"/>
  <c r="L135" i="13"/>
  <c r="K135" i="13"/>
  <c r="J135" i="13"/>
  <c r="I135" i="13"/>
  <c r="M109" i="13"/>
  <c r="L109" i="13"/>
  <c r="K109" i="13"/>
  <c r="J109" i="13"/>
  <c r="I109" i="13"/>
  <c r="D104" i="13"/>
  <c r="M83" i="13"/>
  <c r="L83" i="13"/>
  <c r="K83" i="13"/>
  <c r="J83" i="13"/>
  <c r="I83" i="13"/>
  <c r="M23" i="13"/>
  <c r="L23" i="13"/>
  <c r="K23" i="13"/>
  <c r="J23" i="13"/>
  <c r="I23" i="13"/>
  <c r="J86" i="10"/>
  <c r="O23" i="14"/>
  <c r="M106" i="13"/>
  <c r="L106" i="13"/>
  <c r="K106" i="13"/>
  <c r="J106" i="13"/>
  <c r="I106" i="13"/>
  <c r="M8" i="13"/>
  <c r="L8" i="13"/>
  <c r="K8" i="13"/>
  <c r="J8" i="13"/>
  <c r="I8" i="13"/>
  <c r="M154" i="13"/>
  <c r="W8" i="12"/>
  <c r="J100" i="10"/>
  <c r="H56" i="10"/>
  <c r="F63" i="10"/>
  <c r="H63" i="10"/>
  <c r="L283" i="8"/>
  <c r="N273" i="8"/>
  <c r="O273" i="8"/>
  <c r="O253" i="8"/>
  <c r="L231" i="8"/>
  <c r="N231" i="8"/>
  <c r="J211" i="8"/>
  <c r="L211" i="8"/>
  <c r="H169" i="8"/>
  <c r="J169" i="8"/>
  <c r="L31" i="10"/>
  <c r="N31" i="10"/>
  <c r="O103" i="10"/>
  <c r="N103" i="10"/>
  <c r="O99" i="10"/>
  <c r="N99" i="10"/>
  <c r="O10" i="10"/>
  <c r="N10" i="10"/>
  <c r="O276" i="8"/>
  <c r="N276" i="8"/>
  <c r="O256" i="8"/>
  <c r="L234" i="8"/>
  <c r="N234" i="8"/>
  <c r="J214" i="8"/>
  <c r="L214" i="8"/>
  <c r="H172" i="8"/>
  <c r="J172" i="8"/>
  <c r="H120" i="8"/>
  <c r="J120" i="8"/>
  <c r="L56" i="8"/>
  <c r="N56" i="8"/>
  <c r="I32" i="6"/>
  <c r="K32" i="6"/>
  <c r="J57" i="10"/>
  <c r="L34" i="10"/>
  <c r="N34" i="10"/>
  <c r="L65" i="10"/>
  <c r="L100" i="10"/>
  <c r="L80" i="10"/>
  <c r="L82" i="10"/>
  <c r="J53" i="10"/>
  <c r="J37" i="10"/>
  <c r="L284" i="8"/>
  <c r="O274" i="8"/>
  <c r="N274" i="8"/>
  <c r="L232" i="8"/>
  <c r="J212" i="8"/>
  <c r="H170" i="8"/>
  <c r="H58" i="8"/>
  <c r="K49" i="6"/>
  <c r="J49" i="6"/>
  <c r="M49" i="6"/>
  <c r="L49" i="6"/>
  <c r="I49" i="6"/>
  <c r="U39" i="6"/>
  <c r="T39" i="6"/>
  <c r="W39" i="6"/>
  <c r="V39" i="6"/>
  <c r="S39" i="6"/>
  <c r="W40" i="6"/>
  <c r="I22" i="6"/>
  <c r="K22" i="6"/>
  <c r="K14" i="6"/>
  <c r="J14" i="6"/>
  <c r="I14" i="6"/>
  <c r="L14" i="6"/>
  <c r="M14" i="6"/>
  <c r="H187" i="3"/>
  <c r="J187" i="3" s="1"/>
  <c r="K176" i="3"/>
  <c r="J176" i="3"/>
  <c r="H193" i="3"/>
  <c r="F21" i="10"/>
  <c r="O11" i="10"/>
  <c r="N11" i="10"/>
  <c r="L279" i="8"/>
  <c r="N279" i="8"/>
  <c r="H261" i="8"/>
  <c r="J261" i="8"/>
  <c r="J251" i="8"/>
  <c r="L251" i="8"/>
  <c r="O233" i="8"/>
  <c r="N233" i="8"/>
  <c r="J215" i="8"/>
  <c r="L215" i="8"/>
  <c r="O169" i="8"/>
  <c r="H121" i="8"/>
  <c r="J121" i="8"/>
  <c r="F63" i="8"/>
  <c r="H63" i="8"/>
  <c r="V50" i="6"/>
  <c r="U50" i="6"/>
  <c r="S50" i="6"/>
  <c r="T50" i="6"/>
  <c r="W50" i="6"/>
  <c r="T22" i="6"/>
  <c r="V22" i="6"/>
  <c r="J25" i="5"/>
  <c r="L25" i="5"/>
  <c r="G195" i="3"/>
  <c r="O77" i="10"/>
  <c r="N77" i="10"/>
  <c r="F61" i="10"/>
  <c r="F53" i="10"/>
  <c r="H53" i="10"/>
  <c r="O14" i="10"/>
  <c r="N14" i="10"/>
  <c r="L282" i="8"/>
  <c r="L252" i="8"/>
  <c r="L194" i="8"/>
  <c r="L164" i="8"/>
  <c r="L60" i="8"/>
  <c r="M31" i="6"/>
  <c r="L31" i="6"/>
  <c r="J31" i="6"/>
  <c r="I31" i="6"/>
  <c r="K31" i="6"/>
  <c r="W21" i="6"/>
  <c r="V21" i="6"/>
  <c r="T21" i="6"/>
  <c r="S21" i="6"/>
  <c r="U21" i="6"/>
  <c r="M12" i="6"/>
  <c r="L12" i="6"/>
  <c r="J12" i="6"/>
  <c r="I12" i="6"/>
  <c r="K12" i="6"/>
  <c r="M15" i="6"/>
  <c r="M13" i="6"/>
  <c r="H186" i="3"/>
  <c r="H192" i="3"/>
  <c r="O54" i="10"/>
  <c r="F82" i="10"/>
  <c r="S49" i="6"/>
  <c r="U49" i="6"/>
  <c r="K7" i="2"/>
  <c r="J7" i="2"/>
  <c r="F129" i="8"/>
  <c r="T49" i="5"/>
  <c r="V49" i="5"/>
  <c r="V33" i="5"/>
  <c r="T33" i="5"/>
  <c r="L13" i="5"/>
  <c r="J13" i="5"/>
  <c r="I13" i="5"/>
  <c r="M13" i="5"/>
  <c r="K13" i="5"/>
  <c r="K29" i="5"/>
  <c r="I29" i="5"/>
  <c r="M29" i="5"/>
  <c r="L29" i="5"/>
  <c r="J29" i="5"/>
  <c r="M33" i="5"/>
  <c r="J34" i="5"/>
  <c r="L34" i="5"/>
  <c r="K34" i="5"/>
  <c r="I34" i="5"/>
  <c r="M34" i="5"/>
  <c r="M35" i="5"/>
  <c r="L217" i="3"/>
  <c r="K217" i="3"/>
  <c r="J217" i="3"/>
  <c r="N217" i="3"/>
  <c r="M217" i="3"/>
  <c r="M154" i="3"/>
  <c r="E187" i="3"/>
  <c r="L187" i="3" s="1"/>
  <c r="L154" i="3"/>
  <c r="K72" i="2"/>
  <c r="J72" i="2"/>
  <c r="J38" i="2"/>
  <c r="K38" i="2"/>
  <c r="J10" i="2"/>
  <c r="K10" i="2"/>
  <c r="F217" i="8"/>
  <c r="F20" i="8"/>
  <c r="H20" i="8"/>
  <c r="F214" i="8"/>
  <c r="F101" i="8"/>
  <c r="H101" i="8"/>
  <c r="F189" i="8"/>
  <c r="H189" i="8"/>
  <c r="F277" i="8"/>
  <c r="H277" i="8"/>
  <c r="F128" i="8"/>
  <c r="F216" i="8"/>
  <c r="F125" i="8"/>
  <c r="F16" i="8"/>
  <c r="H16" i="8"/>
  <c r="F152" i="8"/>
  <c r="H152" i="8"/>
  <c r="F240" i="8"/>
  <c r="H240" i="8"/>
  <c r="F40" i="8"/>
  <c r="H40" i="8"/>
  <c r="F171" i="8"/>
  <c r="H171" i="8"/>
  <c r="F259" i="8"/>
  <c r="H259" i="8"/>
  <c r="F212" i="8"/>
  <c r="J34" i="6"/>
  <c r="L34" i="6"/>
  <c r="L40" i="6"/>
  <c r="J40" i="6"/>
  <c r="V11" i="5"/>
  <c r="T11" i="5"/>
  <c r="S11" i="5"/>
  <c r="W11" i="5"/>
  <c r="U11" i="5"/>
  <c r="U19" i="5"/>
  <c r="S19" i="5"/>
  <c r="W19" i="5"/>
  <c r="V19" i="5"/>
  <c r="T19" i="5"/>
  <c r="T32" i="5"/>
  <c r="V32" i="5"/>
  <c r="W32" i="5"/>
  <c r="U32" i="5"/>
  <c r="S32" i="5"/>
  <c r="W50" i="5"/>
  <c r="V50" i="5"/>
  <c r="U50" i="5"/>
  <c r="T50" i="5"/>
  <c r="S50" i="5"/>
  <c r="L213" i="3"/>
  <c r="K213" i="3"/>
  <c r="J213" i="3"/>
  <c r="N213" i="3"/>
  <c r="M213" i="3"/>
  <c r="M136" i="3"/>
  <c r="L136" i="3"/>
  <c r="L78" i="8"/>
  <c r="N78" i="8"/>
  <c r="I195" i="3"/>
  <c r="N184" i="3"/>
  <c r="M184" i="3"/>
  <c r="L184" i="3"/>
  <c r="K184" i="3"/>
  <c r="J184" i="3"/>
  <c r="J159" i="3"/>
  <c r="N159" i="3"/>
  <c r="M159" i="3"/>
  <c r="K159" i="3"/>
  <c r="L159" i="3"/>
  <c r="I192" i="3"/>
  <c r="J214" i="3"/>
  <c r="N214" i="3"/>
  <c r="M214" i="3"/>
  <c r="L214" i="3"/>
  <c r="K214" i="3"/>
  <c r="K48" i="2"/>
  <c r="J48" i="2"/>
  <c r="J61" i="8"/>
  <c r="L61" i="8"/>
  <c r="J55" i="8"/>
  <c r="L55" i="8"/>
  <c r="F38" i="8"/>
  <c r="H38" i="8"/>
  <c r="K74" i="2"/>
  <c r="J74" i="2"/>
  <c r="J23" i="2"/>
  <c r="K23" i="2"/>
  <c r="U7" i="6"/>
  <c r="S7" i="6"/>
  <c r="S44" i="6"/>
  <c r="U44" i="6"/>
  <c r="S19" i="6"/>
  <c r="U19" i="6"/>
  <c r="V39" i="5"/>
  <c r="T39" i="5"/>
  <c r="J204" i="3"/>
  <c r="K204" i="3"/>
  <c r="L133" i="3"/>
  <c r="K133" i="3"/>
  <c r="J133" i="3"/>
  <c r="M133" i="3"/>
  <c r="L71" i="2"/>
  <c r="M71" i="2"/>
  <c r="N71" i="2"/>
  <c r="M45" i="2"/>
  <c r="L45" i="2"/>
  <c r="K45" i="2"/>
  <c r="J45" i="2"/>
  <c r="K203" i="3"/>
  <c r="J203" i="3"/>
  <c r="F91" i="19"/>
  <c r="P132" i="19"/>
  <c r="M127" i="17"/>
  <c r="L127" i="17"/>
  <c r="K127" i="17"/>
  <c r="J127" i="17"/>
  <c r="I127" i="17"/>
  <c r="M101" i="17"/>
  <c r="L101" i="17"/>
  <c r="K101" i="17"/>
  <c r="J101" i="17"/>
  <c r="I101" i="17"/>
  <c r="I87" i="17"/>
  <c r="K87" i="17"/>
  <c r="K61" i="17"/>
  <c r="I61" i="17"/>
  <c r="I158" i="17"/>
  <c r="M158" i="17"/>
  <c r="L158" i="17"/>
  <c r="K158" i="17"/>
  <c r="J158" i="17"/>
  <c r="C79" i="17"/>
  <c r="J155" i="17"/>
  <c r="I155" i="17"/>
  <c r="M155" i="17"/>
  <c r="L155" i="17"/>
  <c r="K155" i="17"/>
  <c r="L142" i="17"/>
  <c r="J142" i="17"/>
  <c r="J129" i="17"/>
  <c r="I129" i="17"/>
  <c r="M129" i="17"/>
  <c r="L129" i="17"/>
  <c r="K129" i="17"/>
  <c r="J60" i="17"/>
  <c r="I60" i="17"/>
  <c r="M60" i="17"/>
  <c r="L60" i="17"/>
  <c r="K60" i="17"/>
  <c r="F105" i="17"/>
  <c r="K83" i="17"/>
  <c r="J83" i="17"/>
  <c r="I83" i="17"/>
  <c r="H91" i="17"/>
  <c r="M83" i="17"/>
  <c r="L83" i="17"/>
  <c r="G77" i="17"/>
  <c r="F63" i="17"/>
  <c r="D149" i="17"/>
  <c r="M137" i="17"/>
  <c r="L137" i="17"/>
  <c r="K137" i="17"/>
  <c r="J137" i="17"/>
  <c r="I137" i="17"/>
  <c r="M68" i="17"/>
  <c r="L68" i="17"/>
  <c r="K68" i="17"/>
  <c r="J68" i="17"/>
  <c r="I68" i="17"/>
  <c r="D63" i="17"/>
  <c r="D51" i="17"/>
  <c r="R9" i="17"/>
  <c r="Z20" i="17"/>
  <c r="Y20" i="17"/>
  <c r="X20" i="17"/>
  <c r="W20" i="17"/>
  <c r="X19" i="17"/>
  <c r="W19" i="17"/>
  <c r="Z19" i="17"/>
  <c r="Y19" i="17"/>
  <c r="R21" i="16"/>
  <c r="M120" i="13"/>
  <c r="L120" i="13"/>
  <c r="K120" i="13"/>
  <c r="J120" i="13"/>
  <c r="I120" i="13"/>
  <c r="G20" i="13"/>
  <c r="W51" i="12"/>
  <c r="X44" i="12"/>
  <c r="V44" i="12"/>
  <c r="U44" i="12"/>
  <c r="W39" i="12"/>
  <c r="N34" i="12"/>
  <c r="M34" i="12"/>
  <c r="L34" i="12"/>
  <c r="K34" i="12"/>
  <c r="J34" i="12"/>
  <c r="I34" i="12"/>
  <c r="X28" i="12"/>
  <c r="V28" i="12"/>
  <c r="U28" i="12"/>
  <c r="W23" i="12"/>
  <c r="N18" i="12"/>
  <c r="M18" i="12"/>
  <c r="L18" i="12"/>
  <c r="K18" i="12"/>
  <c r="J18" i="12"/>
  <c r="I18" i="12"/>
  <c r="I108" i="13"/>
  <c r="M108" i="13"/>
  <c r="L108" i="13"/>
  <c r="K108" i="13"/>
  <c r="J108" i="13"/>
  <c r="F20" i="13"/>
  <c r="J50" i="12"/>
  <c r="I50" i="12"/>
  <c r="A13" i="12"/>
  <c r="F54" i="12"/>
  <c r="J148" i="13"/>
  <c r="I148" i="13"/>
  <c r="M148" i="13"/>
  <c r="L148" i="13"/>
  <c r="K148" i="13"/>
  <c r="J36" i="13"/>
  <c r="I36" i="13"/>
  <c r="M36" i="13"/>
  <c r="L36" i="13"/>
  <c r="K36" i="13"/>
  <c r="X15" i="13"/>
  <c r="W15" i="13"/>
  <c r="AA15" i="13"/>
  <c r="Z15" i="13"/>
  <c r="Y15" i="13"/>
  <c r="W48" i="12"/>
  <c r="J43" i="12"/>
  <c r="I43" i="12"/>
  <c r="N43" i="12"/>
  <c r="M43" i="12"/>
  <c r="L43" i="12"/>
  <c r="K43" i="12"/>
  <c r="V37" i="12"/>
  <c r="U37" i="12"/>
  <c r="X37" i="12"/>
  <c r="W32" i="12"/>
  <c r="J27" i="12"/>
  <c r="I27" i="12"/>
  <c r="N27" i="12"/>
  <c r="M27" i="12"/>
  <c r="L27" i="12"/>
  <c r="K27" i="12"/>
  <c r="V21" i="12"/>
  <c r="U21" i="12"/>
  <c r="X21" i="12"/>
  <c r="W16" i="12"/>
  <c r="C53" i="12"/>
  <c r="C57" i="12" s="1"/>
  <c r="F86" i="10"/>
  <c r="H86" i="10"/>
  <c r="K153" i="13"/>
  <c r="J153" i="13"/>
  <c r="I153" i="13"/>
  <c r="M153" i="13"/>
  <c r="L153" i="13"/>
  <c r="K93" i="13"/>
  <c r="J93" i="13"/>
  <c r="I93" i="13"/>
  <c r="M93" i="13"/>
  <c r="L93" i="13"/>
  <c r="K67" i="13"/>
  <c r="J67" i="13"/>
  <c r="I67" i="13"/>
  <c r="M67" i="13"/>
  <c r="L67" i="13"/>
  <c r="D62" i="13"/>
  <c r="K41" i="13"/>
  <c r="J41" i="13"/>
  <c r="I41" i="13"/>
  <c r="M41" i="13"/>
  <c r="L41" i="13"/>
  <c r="Z18" i="13"/>
  <c r="X18" i="13"/>
  <c r="F55" i="12"/>
  <c r="F100" i="10"/>
  <c r="L107" i="13"/>
  <c r="K107" i="13"/>
  <c r="J107" i="13"/>
  <c r="I107" i="13"/>
  <c r="M107" i="13"/>
  <c r="L81" i="13"/>
  <c r="K81" i="13"/>
  <c r="J81" i="13"/>
  <c r="I81" i="13"/>
  <c r="M81" i="13"/>
  <c r="D76" i="13"/>
  <c r="L55" i="13"/>
  <c r="K55" i="13"/>
  <c r="J55" i="13"/>
  <c r="I55" i="13"/>
  <c r="M55" i="13"/>
  <c r="Z8" i="13"/>
  <c r="Y8" i="13"/>
  <c r="X8" i="13"/>
  <c r="W8" i="13"/>
  <c r="AA8" i="13"/>
  <c r="AA18" i="13"/>
  <c r="L52" i="12"/>
  <c r="K52" i="12"/>
  <c r="J52" i="12"/>
  <c r="I52" i="12"/>
  <c r="N52" i="12"/>
  <c r="M52" i="12"/>
  <c r="X46" i="12"/>
  <c r="V46" i="12"/>
  <c r="U46" i="12"/>
  <c r="W41" i="12"/>
  <c r="L36" i="12"/>
  <c r="K36" i="12"/>
  <c r="J36" i="12"/>
  <c r="I36" i="12"/>
  <c r="N36" i="12"/>
  <c r="M36" i="12"/>
  <c r="X30" i="12"/>
  <c r="V30" i="12"/>
  <c r="U30" i="12"/>
  <c r="W25" i="12"/>
  <c r="L20" i="12"/>
  <c r="K20" i="12"/>
  <c r="J20" i="12"/>
  <c r="I20" i="12"/>
  <c r="N20" i="12"/>
  <c r="M20" i="12"/>
  <c r="G56" i="12"/>
  <c r="F103" i="10"/>
  <c r="U21" i="15"/>
  <c r="Y13" i="15"/>
  <c r="W13" i="15"/>
  <c r="M78" i="13"/>
  <c r="L78" i="13"/>
  <c r="K78" i="13"/>
  <c r="J78" i="13"/>
  <c r="I78" i="13"/>
  <c r="D55" i="12"/>
  <c r="H104" i="10"/>
  <c r="H77" i="10"/>
  <c r="J77" i="10"/>
  <c r="T21" i="15"/>
  <c r="C90" i="13"/>
  <c r="AA9" i="13"/>
  <c r="Z9" i="13"/>
  <c r="Y9" i="13"/>
  <c r="X9" i="13"/>
  <c r="W9" i="13"/>
  <c r="X51" i="12"/>
  <c r="V51" i="12"/>
  <c r="U51" i="12"/>
  <c r="W46" i="12"/>
  <c r="N41" i="12"/>
  <c r="M41" i="12"/>
  <c r="L41" i="12"/>
  <c r="K41" i="12"/>
  <c r="J41" i="12"/>
  <c r="I41" i="12"/>
  <c r="X35" i="12"/>
  <c r="V35" i="12"/>
  <c r="U35" i="12"/>
  <c r="W30" i="12"/>
  <c r="N25" i="12"/>
  <c r="M25" i="12"/>
  <c r="L25" i="12"/>
  <c r="K25" i="12"/>
  <c r="J25" i="12"/>
  <c r="I25" i="12"/>
  <c r="X19" i="12"/>
  <c r="V19" i="12"/>
  <c r="U19" i="12"/>
  <c r="E56" i="12"/>
  <c r="H80" i="10"/>
  <c r="J80" i="10"/>
  <c r="M80" i="13"/>
  <c r="L80" i="13"/>
  <c r="K80" i="13"/>
  <c r="J80" i="13"/>
  <c r="I80" i="13"/>
  <c r="S20" i="13"/>
  <c r="F85" i="10"/>
  <c r="F60" i="10"/>
  <c r="H60" i="10"/>
  <c r="L261" i="8"/>
  <c r="N251" i="8"/>
  <c r="O251" i="8"/>
  <c r="O231" i="8"/>
  <c r="L209" i="8"/>
  <c r="N209" i="8"/>
  <c r="J189" i="8"/>
  <c r="L189" i="8"/>
  <c r="H147" i="8"/>
  <c r="J147" i="8"/>
  <c r="F43" i="10"/>
  <c r="F31" i="10"/>
  <c r="O31" i="10"/>
  <c r="O100" i="10"/>
  <c r="N100" i="10"/>
  <c r="O107" i="10"/>
  <c r="N107" i="10"/>
  <c r="H274" i="8"/>
  <c r="J274" i="8"/>
  <c r="O254" i="8"/>
  <c r="N254" i="8"/>
  <c r="O234" i="8"/>
  <c r="L212" i="8"/>
  <c r="N212" i="8"/>
  <c r="J192" i="8"/>
  <c r="L192" i="8"/>
  <c r="H150" i="8"/>
  <c r="J150" i="8"/>
  <c r="F56" i="8"/>
  <c r="O56" i="8"/>
  <c r="K40" i="6"/>
  <c r="I40" i="6"/>
  <c r="K13" i="6"/>
  <c r="I13" i="6"/>
  <c r="J55" i="10"/>
  <c r="F34" i="10"/>
  <c r="O34" i="10"/>
  <c r="L76" i="10"/>
  <c r="L108" i="10"/>
  <c r="L99" i="10"/>
  <c r="L101" i="10"/>
  <c r="J41" i="10"/>
  <c r="L262" i="8"/>
  <c r="O252" i="8"/>
  <c r="N252" i="8"/>
  <c r="L210" i="8"/>
  <c r="J190" i="8"/>
  <c r="H148" i="8"/>
  <c r="F87" i="8"/>
  <c r="H87" i="8"/>
  <c r="J75" i="8"/>
  <c r="U47" i="6"/>
  <c r="T47" i="6"/>
  <c r="S47" i="6"/>
  <c r="W47" i="6"/>
  <c r="V47" i="6"/>
  <c r="I30" i="6"/>
  <c r="K30" i="6"/>
  <c r="T19" i="6"/>
  <c r="V19" i="6"/>
  <c r="U12" i="6"/>
  <c r="T12" i="6"/>
  <c r="W12" i="6"/>
  <c r="V12" i="6"/>
  <c r="S12" i="6"/>
  <c r="W13" i="6"/>
  <c r="W16" i="6"/>
  <c r="L22" i="5"/>
  <c r="J22" i="5"/>
  <c r="J211" i="3"/>
  <c r="K211" i="3"/>
  <c r="F190" i="3"/>
  <c r="J34" i="10"/>
  <c r="F11" i="10"/>
  <c r="H11" i="10"/>
  <c r="O279" i="8"/>
  <c r="H231" i="8"/>
  <c r="J231" i="8"/>
  <c r="L213" i="8"/>
  <c r="N213" i="8"/>
  <c r="H195" i="8"/>
  <c r="J195" i="8"/>
  <c r="J185" i="8"/>
  <c r="L185" i="8"/>
  <c r="O167" i="8"/>
  <c r="N167" i="8"/>
  <c r="J149" i="8"/>
  <c r="L149" i="8"/>
  <c r="F82" i="8"/>
  <c r="H82" i="8"/>
  <c r="V30" i="6"/>
  <c r="T30" i="6"/>
  <c r="G191" i="3"/>
  <c r="O81" i="10"/>
  <c r="N81" i="10"/>
  <c r="L42" i="10"/>
  <c r="F39" i="10"/>
  <c r="F14" i="10"/>
  <c r="J262" i="8"/>
  <c r="J232" i="8"/>
  <c r="H212" i="8"/>
  <c r="J174" i="8"/>
  <c r="J144" i="8"/>
  <c r="H124" i="8"/>
  <c r="F85" i="8"/>
  <c r="M39" i="6"/>
  <c r="L39" i="6"/>
  <c r="J39" i="6"/>
  <c r="I39" i="6"/>
  <c r="K39" i="6"/>
  <c r="M42" i="6"/>
  <c r="M40" i="6"/>
  <c r="W29" i="6"/>
  <c r="V29" i="6"/>
  <c r="T29" i="6"/>
  <c r="S29" i="6"/>
  <c r="U29" i="6"/>
  <c r="W30" i="6"/>
  <c r="W32" i="6"/>
  <c r="W10" i="6"/>
  <c r="V10" i="6"/>
  <c r="T10" i="6"/>
  <c r="S10" i="6"/>
  <c r="U10" i="6"/>
  <c r="F189" i="3"/>
  <c r="O53" i="10"/>
  <c r="F84" i="10"/>
  <c r="F80" i="10"/>
  <c r="U48" i="6"/>
  <c r="S48" i="6"/>
  <c r="M161" i="3"/>
  <c r="L161" i="3"/>
  <c r="J136" i="3"/>
  <c r="K136" i="3"/>
  <c r="K35" i="2"/>
  <c r="J35" i="2"/>
  <c r="J60" i="8"/>
  <c r="J26" i="6"/>
  <c r="L26" i="6"/>
  <c r="I47" i="5"/>
  <c r="M47" i="5"/>
  <c r="K47" i="5"/>
  <c r="J47" i="5"/>
  <c r="L47" i="5"/>
  <c r="I31" i="5"/>
  <c r="M31" i="5"/>
  <c r="K31" i="5"/>
  <c r="J31" i="5"/>
  <c r="L31" i="5"/>
  <c r="L24" i="5"/>
  <c r="J24" i="5"/>
  <c r="I24" i="5"/>
  <c r="M24" i="5"/>
  <c r="K24" i="5"/>
  <c r="K37" i="5"/>
  <c r="I37" i="5"/>
  <c r="M37" i="5"/>
  <c r="L37" i="5"/>
  <c r="J37" i="5"/>
  <c r="J42" i="5"/>
  <c r="M42" i="5"/>
  <c r="L42" i="5"/>
  <c r="K42" i="5"/>
  <c r="I42" i="5"/>
  <c r="N212" i="3"/>
  <c r="M212" i="3"/>
  <c r="L212" i="3"/>
  <c r="K212" i="3"/>
  <c r="J212" i="3"/>
  <c r="J66" i="2"/>
  <c r="K66" i="2"/>
  <c r="F231" i="8"/>
  <c r="F31" i="8"/>
  <c r="H31" i="8"/>
  <c r="F236" i="8"/>
  <c r="F109" i="8"/>
  <c r="H109" i="8"/>
  <c r="F197" i="8"/>
  <c r="H197" i="8"/>
  <c r="F285" i="8"/>
  <c r="H285" i="8"/>
  <c r="F142" i="8"/>
  <c r="F230" i="8"/>
  <c r="F147" i="8"/>
  <c r="F35" i="8"/>
  <c r="H35" i="8"/>
  <c r="F166" i="8"/>
  <c r="H166" i="8"/>
  <c r="F254" i="8"/>
  <c r="H254" i="8"/>
  <c r="F97" i="8"/>
  <c r="H97" i="8"/>
  <c r="F185" i="8"/>
  <c r="H185" i="8"/>
  <c r="F273" i="8"/>
  <c r="H273" i="8"/>
  <c r="F234" i="8"/>
  <c r="L48" i="6"/>
  <c r="J48" i="6"/>
  <c r="V22" i="5"/>
  <c r="T22" i="5"/>
  <c r="S22" i="5"/>
  <c r="W22" i="5"/>
  <c r="U22" i="5"/>
  <c r="W23" i="5"/>
  <c r="U27" i="5"/>
  <c r="S27" i="5"/>
  <c r="W27" i="5"/>
  <c r="V27" i="5"/>
  <c r="T27" i="5"/>
  <c r="T40" i="5"/>
  <c r="W40" i="5"/>
  <c r="V40" i="5"/>
  <c r="U40" i="5"/>
  <c r="S40" i="5"/>
  <c r="N208" i="3"/>
  <c r="M208" i="3"/>
  <c r="L208" i="3"/>
  <c r="K208" i="3"/>
  <c r="J208" i="3"/>
  <c r="N216" i="3"/>
  <c r="N211" i="3"/>
  <c r="N215" i="3"/>
  <c r="L86" i="8"/>
  <c r="E194" i="3"/>
  <c r="J163" i="3"/>
  <c r="N163" i="3"/>
  <c r="M163" i="3"/>
  <c r="L163" i="3"/>
  <c r="K163" i="3"/>
  <c r="I196" i="3"/>
  <c r="J218" i="3"/>
  <c r="N218" i="3"/>
  <c r="M218" i="3"/>
  <c r="L218" i="3"/>
  <c r="K218" i="3"/>
  <c r="H68" i="2"/>
  <c r="K65" i="2"/>
  <c r="J65" i="2"/>
  <c r="K41" i="2"/>
  <c r="J41" i="2"/>
  <c r="F17" i="2"/>
  <c r="J54" i="8"/>
  <c r="J63" i="8"/>
  <c r="L63" i="8"/>
  <c r="F10" i="8"/>
  <c r="H10" i="8"/>
  <c r="E191" i="3"/>
  <c r="M191" i="3" s="1"/>
  <c r="M180" i="3"/>
  <c r="L180" i="3"/>
  <c r="N137" i="3"/>
  <c r="M137" i="3"/>
  <c r="L137" i="3"/>
  <c r="K137" i="3"/>
  <c r="J137" i="3"/>
  <c r="F68" i="2"/>
  <c r="H43" i="2"/>
  <c r="K40" i="2"/>
  <c r="J40" i="2"/>
  <c r="L19" i="2"/>
  <c r="M19" i="2"/>
  <c r="S52" i="6"/>
  <c r="U52" i="6"/>
  <c r="S27" i="6"/>
  <c r="U27" i="6"/>
  <c r="K126" i="3"/>
  <c r="L126" i="3"/>
  <c r="J126" i="3"/>
  <c r="M126" i="3"/>
  <c r="M129" i="3"/>
  <c r="L129" i="3"/>
  <c r="K129" i="3"/>
  <c r="J129" i="3"/>
  <c r="M70" i="2"/>
  <c r="L70" i="2"/>
  <c r="F193" i="24"/>
  <c r="H193" i="24"/>
  <c r="J167" i="24"/>
  <c r="L167" i="24"/>
  <c r="O141" i="24"/>
  <c r="N141" i="24"/>
  <c r="H125" i="24"/>
  <c r="J125" i="24"/>
  <c r="F105" i="24"/>
  <c r="H105" i="24"/>
  <c r="F78" i="24"/>
  <c r="H78" i="24"/>
  <c r="F59" i="24"/>
  <c r="H59" i="24"/>
  <c r="F256" i="24"/>
  <c r="H256" i="24"/>
  <c r="F164" i="24"/>
  <c r="H164" i="24"/>
  <c r="H85" i="24"/>
  <c r="J85" i="24"/>
  <c r="F267" i="24"/>
  <c r="H267" i="24"/>
  <c r="F197" i="24"/>
  <c r="H197" i="24"/>
  <c r="F109" i="24"/>
  <c r="H109" i="24"/>
  <c r="O56" i="25"/>
  <c r="N56" i="25"/>
  <c r="O107" i="25"/>
  <c r="N107" i="25"/>
  <c r="N31" i="25"/>
  <c r="O31" i="25"/>
  <c r="O57" i="25"/>
  <c r="N57" i="25"/>
  <c r="L77" i="24"/>
  <c r="L65" i="24"/>
  <c r="F11" i="24"/>
  <c r="H11" i="24"/>
  <c r="J56" i="24"/>
  <c r="J62" i="24"/>
  <c r="T21" i="22"/>
  <c r="F17" i="24"/>
  <c r="H17" i="24"/>
  <c r="X97" i="19"/>
  <c r="W105" i="19"/>
  <c r="W93" i="19"/>
  <c r="R150" i="19"/>
  <c r="O149" i="19"/>
  <c r="P150" i="19"/>
  <c r="R84" i="19"/>
  <c r="P84" i="19"/>
  <c r="X81" i="19"/>
  <c r="J76" i="19"/>
  <c r="H76" i="19"/>
  <c r="R73" i="19"/>
  <c r="P73" i="19"/>
  <c r="X70" i="19"/>
  <c r="J68" i="19"/>
  <c r="H68" i="19"/>
  <c r="R62" i="19"/>
  <c r="P62" i="19"/>
  <c r="X59" i="19"/>
  <c r="J57" i="19"/>
  <c r="H57" i="19"/>
  <c r="R54" i="19"/>
  <c r="P54" i="19"/>
  <c r="X48" i="19"/>
  <c r="J46" i="19"/>
  <c r="H46" i="19"/>
  <c r="R43" i="19"/>
  <c r="P43" i="19"/>
  <c r="X40" i="19"/>
  <c r="J38" i="19"/>
  <c r="H38" i="19"/>
  <c r="G37" i="19"/>
  <c r="R32" i="19"/>
  <c r="P32" i="19"/>
  <c r="X29" i="19"/>
  <c r="J27" i="19"/>
  <c r="H27" i="19"/>
  <c r="G35" i="19"/>
  <c r="R24" i="19"/>
  <c r="P24" i="19"/>
  <c r="O23" i="19"/>
  <c r="X18" i="19"/>
  <c r="J16" i="19"/>
  <c r="H16" i="19"/>
  <c r="R13" i="19"/>
  <c r="P13" i="19"/>
  <c r="O21" i="19"/>
  <c r="X10" i="19"/>
  <c r="W9" i="19"/>
  <c r="X141" i="19"/>
  <c r="X99" i="19"/>
  <c r="X110" i="19"/>
  <c r="X118" i="19"/>
  <c r="X128" i="19"/>
  <c r="W147" i="19"/>
  <c r="X139" i="19"/>
  <c r="R153" i="19"/>
  <c r="O161" i="19"/>
  <c r="P153" i="19"/>
  <c r="R101" i="19"/>
  <c r="P101" i="19"/>
  <c r="R112" i="19"/>
  <c r="P112" i="19"/>
  <c r="R123" i="19"/>
  <c r="P123" i="19"/>
  <c r="P140" i="19"/>
  <c r="R140" i="19"/>
  <c r="P159" i="19"/>
  <c r="R159" i="19"/>
  <c r="J141" i="19"/>
  <c r="H141" i="19"/>
  <c r="J103" i="19"/>
  <c r="H103" i="19"/>
  <c r="J114" i="19"/>
  <c r="H114" i="19"/>
  <c r="J125" i="19"/>
  <c r="H125" i="19"/>
  <c r="G133" i="19"/>
  <c r="H160" i="19"/>
  <c r="J160" i="19"/>
  <c r="X95" i="19"/>
  <c r="J94" i="19"/>
  <c r="H94" i="19"/>
  <c r="G93" i="19"/>
  <c r="V77" i="19"/>
  <c r="F49" i="19"/>
  <c r="F21" i="19"/>
  <c r="N77" i="19"/>
  <c r="F35" i="24"/>
  <c r="H35" i="24"/>
  <c r="N65" i="19"/>
  <c r="V149" i="19"/>
  <c r="V147" i="19"/>
  <c r="N79" i="19"/>
  <c r="N93" i="19"/>
  <c r="N133" i="19"/>
  <c r="N147" i="19"/>
  <c r="I113" i="17"/>
  <c r="K113" i="17"/>
  <c r="I89" i="17"/>
  <c r="M89" i="17"/>
  <c r="L89" i="17"/>
  <c r="K89" i="17"/>
  <c r="J89" i="17"/>
  <c r="J73" i="17"/>
  <c r="L73" i="17"/>
  <c r="K160" i="17"/>
  <c r="J160" i="17"/>
  <c r="I160" i="17"/>
  <c r="M160" i="17"/>
  <c r="L160" i="17"/>
  <c r="F149" i="17"/>
  <c r="E135" i="17"/>
  <c r="D121" i="17"/>
  <c r="J122" i="17"/>
  <c r="L122" i="17"/>
  <c r="K109" i="17"/>
  <c r="J109" i="17"/>
  <c r="I109" i="17"/>
  <c r="M109" i="17"/>
  <c r="L109" i="17"/>
  <c r="L96" i="17"/>
  <c r="J96" i="17"/>
  <c r="J53" i="17"/>
  <c r="L53" i="17"/>
  <c r="L140" i="17"/>
  <c r="K140" i="17"/>
  <c r="J140" i="17"/>
  <c r="I140" i="17"/>
  <c r="M140" i="17"/>
  <c r="H147" i="17"/>
  <c r="L114" i="17"/>
  <c r="K114" i="17"/>
  <c r="J114" i="17"/>
  <c r="I114" i="17"/>
  <c r="M114" i="17"/>
  <c r="L71" i="17"/>
  <c r="K71" i="17"/>
  <c r="J71" i="17"/>
  <c r="I71" i="17"/>
  <c r="M71" i="17"/>
  <c r="C135" i="17"/>
  <c r="M94" i="17"/>
  <c r="H93" i="17"/>
  <c r="L94" i="17"/>
  <c r="K94" i="17"/>
  <c r="J94" i="17"/>
  <c r="I94" i="17"/>
  <c r="G79" i="17"/>
  <c r="S9" i="17"/>
  <c r="T9" i="17"/>
  <c r="U9" i="17"/>
  <c r="Z10" i="17"/>
  <c r="Y10" i="17"/>
  <c r="V9" i="17"/>
  <c r="X10" i="17"/>
  <c r="W10" i="17"/>
  <c r="W18" i="16"/>
  <c r="AA18" i="16"/>
  <c r="Z18" i="16"/>
  <c r="Y18" i="16"/>
  <c r="X18" i="16"/>
  <c r="Y11" i="16"/>
  <c r="X11" i="16"/>
  <c r="W11" i="16"/>
  <c r="AA11" i="16"/>
  <c r="Z11" i="16"/>
  <c r="Q21" i="16"/>
  <c r="Q9" i="16"/>
  <c r="AA16" i="16"/>
  <c r="Z16" i="16"/>
  <c r="Y16" i="16"/>
  <c r="X16" i="16"/>
  <c r="W16" i="16"/>
  <c r="V18" i="14"/>
  <c r="U18" i="14"/>
  <c r="T18" i="14"/>
  <c r="M94" i="13"/>
  <c r="L94" i="13"/>
  <c r="K94" i="13"/>
  <c r="J94" i="13"/>
  <c r="I94" i="13"/>
  <c r="I142" i="13"/>
  <c r="M142" i="13"/>
  <c r="L142" i="13"/>
  <c r="K142" i="13"/>
  <c r="J142" i="13"/>
  <c r="I82" i="13"/>
  <c r="H90" i="13"/>
  <c r="M82" i="13"/>
  <c r="L82" i="13"/>
  <c r="K82" i="13"/>
  <c r="J82" i="13"/>
  <c r="I56" i="13"/>
  <c r="M56" i="13"/>
  <c r="L56" i="13"/>
  <c r="K56" i="13"/>
  <c r="J56" i="13"/>
  <c r="I30" i="13"/>
  <c r="M30" i="13"/>
  <c r="L30" i="13"/>
  <c r="K30" i="13"/>
  <c r="J30" i="13"/>
  <c r="I17" i="13"/>
  <c r="M17" i="13"/>
  <c r="L17" i="13"/>
  <c r="K17" i="13"/>
  <c r="J17" i="13"/>
  <c r="V56" i="12"/>
  <c r="U56" i="12"/>
  <c r="U6" i="12"/>
  <c r="X6" i="12"/>
  <c r="V6" i="12"/>
  <c r="H81" i="10"/>
  <c r="X16" i="15"/>
  <c r="W16" i="15"/>
  <c r="AA16" i="15"/>
  <c r="Z16" i="15"/>
  <c r="Y16" i="15"/>
  <c r="J122" i="13"/>
  <c r="I122" i="13"/>
  <c r="M122" i="13"/>
  <c r="L122" i="13"/>
  <c r="K122" i="13"/>
  <c r="V53" i="12"/>
  <c r="U53" i="12"/>
  <c r="X53" i="12"/>
  <c r="X56" i="12"/>
  <c r="H84" i="10"/>
  <c r="J84" i="10"/>
  <c r="C160" i="13"/>
  <c r="C48" i="13"/>
  <c r="K18" i="13"/>
  <c r="J18" i="13"/>
  <c r="I18" i="13"/>
  <c r="M18" i="13"/>
  <c r="L18" i="13"/>
  <c r="V12" i="12"/>
  <c r="U12" i="12"/>
  <c r="X12" i="12"/>
  <c r="V7" i="12"/>
  <c r="U7" i="12"/>
  <c r="X7" i="12"/>
  <c r="H87" i="10"/>
  <c r="J87" i="10"/>
  <c r="C62" i="13"/>
  <c r="X13" i="12"/>
  <c r="V13" i="12"/>
  <c r="U13" i="12"/>
  <c r="E55" i="12"/>
  <c r="J99" i="10"/>
  <c r="Q23" i="14"/>
  <c r="F160" i="13"/>
  <c r="M52" i="13"/>
  <c r="L52" i="13"/>
  <c r="K52" i="13"/>
  <c r="J52" i="13"/>
  <c r="I52" i="13"/>
  <c r="U20" i="13"/>
  <c r="L50" i="12"/>
  <c r="K50" i="12"/>
  <c r="W7" i="12"/>
  <c r="J102" i="10"/>
  <c r="J75" i="10"/>
  <c r="L75" i="10"/>
  <c r="P23" i="14"/>
  <c r="M143" i="13"/>
  <c r="L143" i="13"/>
  <c r="K143" i="13"/>
  <c r="J143" i="13"/>
  <c r="I143" i="13"/>
  <c r="M117" i="13"/>
  <c r="L117" i="13"/>
  <c r="K117" i="13"/>
  <c r="J117" i="13"/>
  <c r="I117" i="13"/>
  <c r="M57" i="13"/>
  <c r="L57" i="13"/>
  <c r="K57" i="13"/>
  <c r="J57" i="13"/>
  <c r="I57" i="13"/>
  <c r="M31" i="13"/>
  <c r="L31" i="13"/>
  <c r="K31" i="13"/>
  <c r="J31" i="13"/>
  <c r="I31" i="13"/>
  <c r="C56" i="12"/>
  <c r="F109" i="10"/>
  <c r="M140" i="13"/>
  <c r="L140" i="13"/>
  <c r="K140" i="13"/>
  <c r="J140" i="13"/>
  <c r="I140" i="13"/>
  <c r="M114" i="13"/>
  <c r="L114" i="13"/>
  <c r="K114" i="13"/>
  <c r="J114" i="13"/>
  <c r="I114" i="13"/>
  <c r="M54" i="13"/>
  <c r="L54" i="13"/>
  <c r="K54" i="13"/>
  <c r="J54" i="13"/>
  <c r="I54" i="13"/>
  <c r="H62" i="13"/>
  <c r="M28" i="13"/>
  <c r="L28" i="13"/>
  <c r="K28" i="13"/>
  <c r="J28" i="13"/>
  <c r="I28" i="13"/>
  <c r="M12" i="13"/>
  <c r="L12" i="13"/>
  <c r="K12" i="13"/>
  <c r="J12" i="13"/>
  <c r="I12" i="13"/>
  <c r="H20" i="13"/>
  <c r="N12" i="12"/>
  <c r="M12" i="12"/>
  <c r="L12" i="12"/>
  <c r="K12" i="12"/>
  <c r="J12" i="12"/>
  <c r="I12" i="12"/>
  <c r="H54" i="12"/>
  <c r="N7" i="12"/>
  <c r="M7" i="12"/>
  <c r="L7" i="12"/>
  <c r="K7" i="12"/>
  <c r="J7" i="12"/>
  <c r="I7" i="12"/>
  <c r="H83" i="10"/>
  <c r="L63" i="10"/>
  <c r="F56" i="10"/>
  <c r="L239" i="8"/>
  <c r="N229" i="8"/>
  <c r="O229" i="8"/>
  <c r="O209" i="8"/>
  <c r="L187" i="8"/>
  <c r="N187" i="8"/>
  <c r="J167" i="8"/>
  <c r="L167" i="8"/>
  <c r="H125" i="8"/>
  <c r="J125" i="8"/>
  <c r="L61" i="10"/>
  <c r="F42" i="10"/>
  <c r="H42" i="10"/>
  <c r="O108" i="10"/>
  <c r="N108" i="10"/>
  <c r="H252" i="8"/>
  <c r="J252" i="8"/>
  <c r="O232" i="8"/>
  <c r="N232" i="8"/>
  <c r="O212" i="8"/>
  <c r="L190" i="8"/>
  <c r="N190" i="8"/>
  <c r="J170" i="8"/>
  <c r="L170" i="8"/>
  <c r="H128" i="8"/>
  <c r="J128" i="8"/>
  <c r="F83" i="8"/>
  <c r="N54" i="8"/>
  <c r="O54" i="8"/>
  <c r="L41" i="10"/>
  <c r="L84" i="10"/>
  <c r="L78" i="10"/>
  <c r="L107" i="10"/>
  <c r="L109" i="10"/>
  <c r="L240" i="8"/>
  <c r="O230" i="8"/>
  <c r="N230" i="8"/>
  <c r="L188" i="8"/>
  <c r="J168" i="8"/>
  <c r="H126" i="8"/>
  <c r="H85" i="8"/>
  <c r="J85" i="8"/>
  <c r="L54" i="8"/>
  <c r="K38" i="6"/>
  <c r="I38" i="6"/>
  <c r="V27" i="6"/>
  <c r="T27" i="6"/>
  <c r="J172" i="3"/>
  <c r="K172" i="3"/>
  <c r="K156" i="3"/>
  <c r="J156" i="3"/>
  <c r="H189" i="3"/>
  <c r="O56" i="10"/>
  <c r="N56" i="10"/>
  <c r="F32" i="10"/>
  <c r="O32" i="10"/>
  <c r="F19" i="10"/>
  <c r="H19" i="10"/>
  <c r="H9" i="10"/>
  <c r="O277" i="8"/>
  <c r="N277" i="8"/>
  <c r="J259" i="8"/>
  <c r="L259" i="8"/>
  <c r="O213" i="8"/>
  <c r="H165" i="8"/>
  <c r="J165" i="8"/>
  <c r="L147" i="8"/>
  <c r="N147" i="8"/>
  <c r="H129" i="8"/>
  <c r="J129" i="8"/>
  <c r="J119" i="8"/>
  <c r="L119" i="8"/>
  <c r="H80" i="8"/>
  <c r="J80" i="8"/>
  <c r="L57" i="8"/>
  <c r="N57" i="8"/>
  <c r="V38" i="6"/>
  <c r="T38" i="6"/>
  <c r="V11" i="6"/>
  <c r="T11" i="6"/>
  <c r="L41" i="5"/>
  <c r="J41" i="5"/>
  <c r="G187" i="3"/>
  <c r="F41" i="10"/>
  <c r="H41" i="10"/>
  <c r="H12" i="10"/>
  <c r="L260" i="8"/>
  <c r="L230" i="8"/>
  <c r="L172" i="8"/>
  <c r="L142" i="8"/>
  <c r="H83" i="8"/>
  <c r="J83" i="8"/>
  <c r="O58" i="8"/>
  <c r="N58" i="8"/>
  <c r="M47" i="6"/>
  <c r="L47" i="6"/>
  <c r="J47" i="6"/>
  <c r="I47" i="6"/>
  <c r="K47" i="6"/>
  <c r="W37" i="6"/>
  <c r="V37" i="6"/>
  <c r="T37" i="6"/>
  <c r="S37" i="6"/>
  <c r="U37" i="6"/>
  <c r="H188" i="3"/>
  <c r="J54" i="10"/>
  <c r="F62" i="10"/>
  <c r="F78" i="10"/>
  <c r="F83" i="10"/>
  <c r="U8" i="6"/>
  <c r="S8" i="6"/>
  <c r="L38" i="5"/>
  <c r="K38" i="5"/>
  <c r="J38" i="5"/>
  <c r="I38" i="5"/>
  <c r="M38" i="5"/>
  <c r="M216" i="3"/>
  <c r="L216" i="3"/>
  <c r="J19" i="2"/>
  <c r="K19" i="2"/>
  <c r="M168" i="3"/>
  <c r="L168" i="3"/>
  <c r="F42" i="8"/>
  <c r="H42" i="8"/>
  <c r="S45" i="5"/>
  <c r="W45" i="5"/>
  <c r="U45" i="5"/>
  <c r="T45" i="5"/>
  <c r="V45" i="5"/>
  <c r="S29" i="5"/>
  <c r="W29" i="5"/>
  <c r="U29" i="5"/>
  <c r="T29" i="5"/>
  <c r="V29" i="5"/>
  <c r="W31" i="5"/>
  <c r="W33" i="5"/>
  <c r="T14" i="5"/>
  <c r="V14" i="5"/>
  <c r="L32" i="5"/>
  <c r="J32" i="5"/>
  <c r="I32" i="5"/>
  <c r="M32" i="5"/>
  <c r="K32" i="5"/>
  <c r="K45" i="5"/>
  <c r="I45" i="5"/>
  <c r="M45" i="5"/>
  <c r="L45" i="5"/>
  <c r="J45" i="5"/>
  <c r="J50" i="5"/>
  <c r="L50" i="5"/>
  <c r="K50" i="5"/>
  <c r="M50" i="5"/>
  <c r="I50" i="5"/>
  <c r="M211" i="3"/>
  <c r="L211" i="3"/>
  <c r="L144" i="3"/>
  <c r="K144" i="3"/>
  <c r="J144" i="3"/>
  <c r="N144" i="3"/>
  <c r="M144" i="3"/>
  <c r="K34" i="2"/>
  <c r="J34" i="2"/>
  <c r="F239" i="8"/>
  <c r="F39" i="8"/>
  <c r="H39" i="8"/>
  <c r="F258" i="8"/>
  <c r="F123" i="8"/>
  <c r="H123" i="8"/>
  <c r="F211" i="8"/>
  <c r="H211" i="8"/>
  <c r="F14" i="8"/>
  <c r="H14" i="8"/>
  <c r="F150" i="8"/>
  <c r="F238" i="8"/>
  <c r="F169" i="8"/>
  <c r="F43" i="8"/>
  <c r="H43" i="8"/>
  <c r="F174" i="8"/>
  <c r="H174" i="8"/>
  <c r="F262" i="8"/>
  <c r="H262" i="8"/>
  <c r="F105" i="8"/>
  <c r="H105" i="8"/>
  <c r="F193" i="8"/>
  <c r="H193" i="8"/>
  <c r="F281" i="8"/>
  <c r="H281" i="8"/>
  <c r="F256" i="8"/>
  <c r="J10" i="6"/>
  <c r="L10" i="6"/>
  <c r="V30" i="5"/>
  <c r="T30" i="5"/>
  <c r="S30" i="5"/>
  <c r="W30" i="5"/>
  <c r="U30" i="5"/>
  <c r="U35" i="5"/>
  <c r="S35" i="5"/>
  <c r="W35" i="5"/>
  <c r="V35" i="5"/>
  <c r="T35" i="5"/>
  <c r="T48" i="5"/>
  <c r="V48" i="5"/>
  <c r="W48" i="5"/>
  <c r="U48" i="5"/>
  <c r="S48" i="5"/>
  <c r="W49" i="5"/>
  <c r="I14" i="5"/>
  <c r="K14" i="5"/>
  <c r="E193" i="3"/>
  <c r="L182" i="3"/>
  <c r="M182" i="3"/>
  <c r="M145" i="3"/>
  <c r="L145" i="3"/>
  <c r="L75" i="8"/>
  <c r="N75" i="8"/>
  <c r="E189" i="3"/>
  <c r="M189" i="3" s="1"/>
  <c r="M178" i="3"/>
  <c r="L178" i="3"/>
  <c r="J167" i="3"/>
  <c r="N167" i="3"/>
  <c r="M167" i="3"/>
  <c r="L167" i="3"/>
  <c r="K167" i="3"/>
  <c r="K13" i="2"/>
  <c r="J13" i="2"/>
  <c r="J62" i="8"/>
  <c r="J87" i="8"/>
  <c r="M49" i="5"/>
  <c r="L49" i="5"/>
  <c r="K49" i="5"/>
  <c r="J49" i="5"/>
  <c r="I49" i="5"/>
  <c r="N139" i="3"/>
  <c r="L139" i="3"/>
  <c r="M139" i="3"/>
  <c r="K139" i="3"/>
  <c r="J139" i="3"/>
  <c r="I39" i="5"/>
  <c r="M39" i="5"/>
  <c r="L39" i="5"/>
  <c r="K39" i="5"/>
  <c r="J39" i="5"/>
  <c r="M41" i="5"/>
  <c r="I23" i="5"/>
  <c r="M23" i="5"/>
  <c r="L23" i="5"/>
  <c r="K23" i="5"/>
  <c r="J23" i="5"/>
  <c r="E186" i="3"/>
  <c r="H67" i="2"/>
  <c r="K64" i="2"/>
  <c r="J64" i="2"/>
  <c r="K16" i="2"/>
  <c r="J16" i="2"/>
  <c r="S11" i="6"/>
  <c r="U11" i="6"/>
  <c r="U35" i="6"/>
  <c r="S35" i="6"/>
  <c r="J200" i="3"/>
  <c r="K200" i="3"/>
  <c r="M130" i="3"/>
  <c r="L130" i="3"/>
  <c r="K130" i="3"/>
  <c r="J130" i="3"/>
  <c r="M46" i="2"/>
  <c r="L46" i="2"/>
  <c r="M124" i="3"/>
  <c r="L124" i="3"/>
  <c r="K124" i="3"/>
  <c r="J124" i="3"/>
  <c r="J146" i="26"/>
  <c r="I146" i="26"/>
  <c r="L146" i="26"/>
  <c r="M146" i="26"/>
  <c r="K146" i="26"/>
  <c r="D7" i="19"/>
  <c r="L16" i="43"/>
  <c r="N16" i="43"/>
  <c r="M16" i="43"/>
  <c r="K160" i="26"/>
  <c r="J160" i="26"/>
  <c r="I160" i="26"/>
  <c r="M160" i="26"/>
  <c r="L160" i="26"/>
  <c r="I11" i="37"/>
  <c r="H11" i="37"/>
  <c r="G11" i="37"/>
  <c r="L7" i="19"/>
  <c r="T16" i="43"/>
  <c r="S16" i="43"/>
  <c r="Q16" i="43"/>
  <c r="P16" i="43"/>
  <c r="R16" i="43"/>
  <c r="M16" i="42"/>
  <c r="L16" i="42"/>
  <c r="N16" i="42"/>
  <c r="M90" i="26"/>
  <c r="L90" i="26"/>
  <c r="K90" i="26"/>
  <c r="J90" i="26"/>
  <c r="I90" i="26"/>
  <c r="M76" i="26"/>
  <c r="L76" i="26"/>
  <c r="K76" i="26"/>
  <c r="J76" i="26"/>
  <c r="I76" i="26"/>
  <c r="L49" i="22"/>
  <c r="K49" i="22"/>
  <c r="J49" i="22"/>
  <c r="N49" i="22"/>
  <c r="M49" i="22"/>
  <c r="M161" i="22"/>
  <c r="J161" i="22"/>
  <c r="N161" i="22"/>
  <c r="L161" i="22"/>
  <c r="K161" i="22"/>
  <c r="J162" i="21"/>
  <c r="I162" i="21"/>
  <c r="H162" i="21"/>
  <c r="N119" i="22"/>
  <c r="M119" i="22"/>
  <c r="J119" i="22"/>
  <c r="L119" i="22"/>
  <c r="K119" i="22"/>
  <c r="J22" i="21"/>
  <c r="I22" i="21"/>
  <c r="H22" i="21"/>
  <c r="T22" i="21"/>
  <c r="S22" i="21"/>
  <c r="R22" i="21"/>
  <c r="I132" i="18"/>
  <c r="K132" i="18"/>
  <c r="J132" i="18"/>
  <c r="K50" i="18"/>
  <c r="J50" i="18"/>
  <c r="I50" i="18"/>
  <c r="K23" i="17"/>
  <c r="J23" i="17"/>
  <c r="I23" i="17"/>
  <c r="M23" i="17"/>
  <c r="L23" i="17"/>
  <c r="K103" i="18"/>
  <c r="K69" i="18"/>
  <c r="T34" i="18"/>
  <c r="S34" i="18"/>
  <c r="R34" i="18"/>
  <c r="M156" i="16"/>
  <c r="K47" i="18"/>
  <c r="M122" i="16"/>
  <c r="M87" i="16"/>
  <c r="M90" i="17"/>
  <c r="M136" i="16"/>
  <c r="M101" i="16"/>
  <c r="M89" i="16"/>
  <c r="M55" i="16"/>
  <c r="M129" i="16"/>
  <c r="M43" i="16"/>
  <c r="K129" i="18"/>
  <c r="M61" i="17"/>
  <c r="M100" i="16"/>
  <c r="M39" i="17"/>
  <c r="M146" i="16"/>
  <c r="M140" i="16"/>
  <c r="M97" i="16"/>
  <c r="M62" i="16"/>
  <c r="M12" i="17"/>
  <c r="M128" i="16"/>
  <c r="M33" i="16"/>
  <c r="M15" i="16"/>
  <c r="M82" i="16"/>
  <c r="M35" i="15"/>
  <c r="L35" i="15"/>
  <c r="K35" i="15"/>
  <c r="J35" i="15"/>
  <c r="I35" i="15"/>
  <c r="M49" i="15"/>
  <c r="L49" i="15"/>
  <c r="K49" i="15"/>
  <c r="J49" i="15"/>
  <c r="I49" i="15"/>
  <c r="M63" i="15"/>
  <c r="L63" i="15"/>
  <c r="K63" i="15"/>
  <c r="J63" i="15"/>
  <c r="I63" i="15"/>
  <c r="J92" i="21"/>
  <c r="I92" i="21"/>
  <c r="H92" i="21"/>
  <c r="AB132" i="18"/>
  <c r="AA132" i="18"/>
  <c r="Z132" i="18"/>
  <c r="AA106" i="18"/>
  <c r="Z106" i="18"/>
  <c r="AB106" i="18"/>
  <c r="T76" i="18"/>
  <c r="S76" i="18"/>
  <c r="R76" i="18"/>
  <c r="S50" i="18"/>
  <c r="R50" i="18"/>
  <c r="T50" i="18"/>
  <c r="I76" i="18"/>
  <c r="K76" i="18"/>
  <c r="J76" i="18"/>
  <c r="AB134" i="18"/>
  <c r="AA134" i="18"/>
  <c r="Z134" i="18"/>
  <c r="T104" i="18"/>
  <c r="S104" i="18"/>
  <c r="R104" i="18"/>
  <c r="T78" i="18"/>
  <c r="S78" i="18"/>
  <c r="R78" i="18"/>
  <c r="AB48" i="18"/>
  <c r="AA48" i="18"/>
  <c r="Z48" i="18"/>
  <c r="AB22" i="18"/>
  <c r="AA22" i="18"/>
  <c r="Z22" i="18"/>
  <c r="T120" i="18"/>
  <c r="S120" i="18"/>
  <c r="R120" i="18"/>
  <c r="K13" i="18"/>
  <c r="M154" i="16"/>
  <c r="M40" i="17"/>
  <c r="K99" i="18"/>
  <c r="M33" i="17"/>
  <c r="M15" i="17"/>
  <c r="M161" i="16"/>
  <c r="L161" i="16"/>
  <c r="K161" i="16"/>
  <c r="J161" i="16"/>
  <c r="I161" i="16"/>
  <c r="M130" i="16"/>
  <c r="M44" i="16"/>
  <c r="M16" i="16"/>
  <c r="M125" i="17"/>
  <c r="M144" i="16"/>
  <c r="M58" i="16"/>
  <c r="M53" i="17"/>
  <c r="M98" i="16"/>
  <c r="J63" i="16"/>
  <c r="I63" i="16"/>
  <c r="M63" i="16"/>
  <c r="L63" i="16"/>
  <c r="K63" i="16"/>
  <c r="M17" i="16"/>
  <c r="M86" i="16"/>
  <c r="R8" i="18"/>
  <c r="T8" i="18"/>
  <c r="S8" i="18"/>
  <c r="M35" i="17"/>
  <c r="L35" i="17"/>
  <c r="K35" i="17"/>
  <c r="J35" i="17"/>
  <c r="I35" i="17"/>
  <c r="M65" i="16"/>
  <c r="L65" i="16"/>
  <c r="K65" i="16"/>
  <c r="J65" i="16"/>
  <c r="I65" i="16"/>
  <c r="M18" i="16"/>
  <c r="M73" i="17"/>
  <c r="M71" i="16"/>
  <c r="M70" i="17"/>
  <c r="M119" i="16"/>
  <c r="L119" i="16"/>
  <c r="K119" i="16"/>
  <c r="J119" i="16"/>
  <c r="I119" i="16"/>
  <c r="I93" i="16"/>
  <c r="M93" i="16"/>
  <c r="L93" i="16"/>
  <c r="K93" i="16"/>
  <c r="J93" i="16"/>
  <c r="M42" i="16"/>
  <c r="M161" i="15"/>
  <c r="L161" i="15"/>
  <c r="K161" i="15"/>
  <c r="J161" i="15"/>
  <c r="I161" i="15"/>
  <c r="M116" i="17"/>
  <c r="M39" i="16"/>
  <c r="K65" i="14"/>
  <c r="J65" i="14"/>
  <c r="I65" i="14"/>
  <c r="M116" i="3"/>
  <c r="L116" i="3"/>
  <c r="K116" i="3"/>
  <c r="J116" i="3"/>
  <c r="K42" i="2"/>
  <c r="L42" i="2"/>
  <c r="M42" i="2"/>
  <c r="Z7" i="19"/>
  <c r="T7" i="19"/>
  <c r="M11" i="37"/>
  <c r="L11" i="37"/>
  <c r="K11" i="37"/>
  <c r="I48" i="27"/>
  <c r="M48" i="27"/>
  <c r="K48" i="27"/>
  <c r="L48" i="27"/>
  <c r="J48" i="27"/>
  <c r="M34" i="27"/>
  <c r="L34" i="27"/>
  <c r="J34" i="27"/>
  <c r="K34" i="27"/>
  <c r="I34" i="27"/>
  <c r="I132" i="26"/>
  <c r="M132" i="26"/>
  <c r="K132" i="26"/>
  <c r="J132" i="26"/>
  <c r="L132" i="26"/>
  <c r="L77" i="22"/>
  <c r="K77" i="22"/>
  <c r="J77" i="22"/>
  <c r="N77" i="22"/>
  <c r="M77" i="22"/>
  <c r="J134" i="21"/>
  <c r="I134" i="21"/>
  <c r="H134" i="21"/>
  <c r="N35" i="22"/>
  <c r="M35" i="22"/>
  <c r="J35" i="22"/>
  <c r="K35" i="22"/>
  <c r="L35" i="22"/>
  <c r="J78" i="21"/>
  <c r="H78" i="21"/>
  <c r="I78" i="21"/>
  <c r="K160" i="18"/>
  <c r="J160" i="18"/>
  <c r="I160" i="18"/>
  <c r="T160" i="18"/>
  <c r="S160" i="18"/>
  <c r="R160" i="18"/>
  <c r="J146" i="18"/>
  <c r="K146" i="18"/>
  <c r="I146" i="18"/>
  <c r="AB90" i="18"/>
  <c r="AA90" i="18"/>
  <c r="Z90" i="18"/>
  <c r="K34" i="18"/>
  <c r="J34" i="18"/>
  <c r="I34" i="18"/>
  <c r="M96" i="16"/>
  <c r="M110" i="16"/>
  <c r="L23" i="16"/>
  <c r="K23" i="16"/>
  <c r="J23" i="16"/>
  <c r="I23" i="16"/>
  <c r="M23" i="16"/>
  <c r="J121" i="17"/>
  <c r="I121" i="17"/>
  <c r="M121" i="17"/>
  <c r="L121" i="17"/>
  <c r="K121" i="17"/>
  <c r="M87" i="17"/>
  <c r="M115" i="16"/>
  <c r="M29" i="16"/>
  <c r="M99" i="17"/>
  <c r="M138" i="16"/>
  <c r="M51" i="16"/>
  <c r="L51" i="16"/>
  <c r="K51" i="16"/>
  <c r="J51" i="16"/>
  <c r="I51" i="16"/>
  <c r="K119" i="15"/>
  <c r="J119" i="15"/>
  <c r="I119" i="15"/>
  <c r="M119" i="15"/>
  <c r="L119" i="15"/>
  <c r="M109" i="16"/>
  <c r="M66" i="16"/>
  <c r="M31" i="16"/>
  <c r="L133" i="15"/>
  <c r="K133" i="15"/>
  <c r="J133" i="15"/>
  <c r="I133" i="15"/>
  <c r="M133" i="15"/>
  <c r="M108" i="17"/>
  <c r="M114" i="16"/>
  <c r="K43" i="18"/>
  <c r="M137" i="16"/>
  <c r="M94" i="16"/>
  <c r="M59" i="16"/>
  <c r="M125" i="16"/>
  <c r="M90" i="16"/>
  <c r="K121" i="14"/>
  <c r="J121" i="14"/>
  <c r="I121" i="14"/>
  <c r="I163" i="14"/>
  <c r="K163" i="14"/>
  <c r="J163" i="14"/>
  <c r="K135" i="14"/>
  <c r="J135" i="14"/>
  <c r="I135" i="14"/>
  <c r="K107" i="14"/>
  <c r="J107" i="14"/>
  <c r="I107" i="14"/>
  <c r="K118" i="3"/>
  <c r="J118" i="3"/>
  <c r="L118" i="3"/>
  <c r="M118" i="3"/>
  <c r="M114" i="3"/>
  <c r="L114" i="3"/>
  <c r="K114" i="3"/>
  <c r="J114" i="3"/>
  <c r="H16" i="42"/>
  <c r="J16" i="42"/>
  <c r="I16" i="42"/>
  <c r="K48" i="26"/>
  <c r="J48" i="26"/>
  <c r="I48" i="26"/>
  <c r="M48" i="26"/>
  <c r="L48" i="26"/>
  <c r="AB148" i="18"/>
  <c r="AA148" i="18"/>
  <c r="Z148" i="18"/>
  <c r="AA118" i="18"/>
  <c r="Z118" i="18"/>
  <c r="AB118" i="18"/>
  <c r="AB92" i="18"/>
  <c r="AA92" i="18"/>
  <c r="Z92" i="18"/>
  <c r="S62" i="18"/>
  <c r="R62" i="18"/>
  <c r="T62" i="18"/>
  <c r="T36" i="18"/>
  <c r="S36" i="18"/>
  <c r="R36" i="18"/>
  <c r="K92" i="18"/>
  <c r="J92" i="18"/>
  <c r="I92" i="18"/>
  <c r="T146" i="18"/>
  <c r="R146" i="18"/>
  <c r="S146" i="18"/>
  <c r="K66" i="18"/>
  <c r="K27" i="18"/>
  <c r="K19" i="18"/>
  <c r="AA20" i="18"/>
  <c r="Z20" i="18"/>
  <c r="AB20" i="18"/>
  <c r="K22" i="18"/>
  <c r="J22" i="18"/>
  <c r="I22" i="18"/>
  <c r="K121" i="18"/>
  <c r="I9" i="17"/>
  <c r="M9" i="17"/>
  <c r="L9" i="17"/>
  <c r="K9" i="17"/>
  <c r="J9" i="17"/>
  <c r="K65" i="18"/>
  <c r="M139" i="16"/>
  <c r="M53" i="16"/>
  <c r="M159" i="17"/>
  <c r="M67" i="16"/>
  <c r="M24" i="16"/>
  <c r="M122" i="17"/>
  <c r="M72" i="16"/>
  <c r="K18" i="18"/>
  <c r="M95" i="16"/>
  <c r="M52" i="16"/>
  <c r="K60" i="18"/>
  <c r="M96" i="17"/>
  <c r="M74" i="16"/>
  <c r="M142" i="17"/>
  <c r="M105" i="16"/>
  <c r="L105" i="16"/>
  <c r="K105" i="16"/>
  <c r="J105" i="16"/>
  <c r="I105" i="16"/>
  <c r="M79" i="16"/>
  <c r="L79" i="16"/>
  <c r="K79" i="16"/>
  <c r="J79" i="16"/>
  <c r="I79" i="16"/>
  <c r="M28" i="16"/>
  <c r="M139" i="17"/>
  <c r="M102" i="16"/>
  <c r="M19" i="16"/>
  <c r="AB121" i="18"/>
  <c r="AB52" i="18"/>
  <c r="M47" i="17"/>
  <c r="M99" i="16"/>
  <c r="J93" i="14"/>
  <c r="I93" i="14"/>
  <c r="K93" i="14"/>
  <c r="K189" i="3"/>
  <c r="J189" i="3"/>
  <c r="J119" i="3"/>
  <c r="K119" i="3"/>
  <c r="M119" i="3"/>
  <c r="L119" i="3"/>
  <c r="M115" i="3"/>
  <c r="L115" i="3"/>
  <c r="K115" i="3"/>
  <c r="J115" i="3"/>
  <c r="N68" i="2"/>
  <c r="M68" i="2"/>
  <c r="L68" i="2"/>
  <c r="K68" i="2"/>
  <c r="J68" i="2"/>
  <c r="J43" i="2"/>
  <c r="M43" i="2"/>
  <c r="K43" i="2"/>
  <c r="L43" i="2"/>
  <c r="L191" i="3"/>
  <c r="K191" i="3"/>
  <c r="J191" i="3"/>
  <c r="J67" i="2"/>
  <c r="M67" i="2"/>
  <c r="L67" i="2"/>
  <c r="K67" i="2"/>
  <c r="J62" i="27"/>
  <c r="L62" i="27"/>
  <c r="M62" i="27"/>
  <c r="I62" i="27"/>
  <c r="K62" i="27"/>
  <c r="M118" i="27"/>
  <c r="L118" i="27"/>
  <c r="K118" i="27"/>
  <c r="J118" i="27"/>
  <c r="I118" i="27"/>
  <c r="M20" i="27"/>
  <c r="L20" i="27"/>
  <c r="J20" i="27"/>
  <c r="K20" i="27"/>
  <c r="I20" i="27"/>
  <c r="L105" i="22"/>
  <c r="K105" i="22"/>
  <c r="J105" i="22"/>
  <c r="N105" i="22"/>
  <c r="M105" i="22"/>
  <c r="J106" i="21"/>
  <c r="I106" i="21"/>
  <c r="H106" i="21"/>
  <c r="N63" i="22"/>
  <c r="M63" i="22"/>
  <c r="J63" i="22"/>
  <c r="K63" i="22"/>
  <c r="L63" i="22"/>
  <c r="K118" i="18"/>
  <c r="J118" i="18"/>
  <c r="I118" i="18"/>
  <c r="K36" i="18"/>
  <c r="J36" i="18"/>
  <c r="I36" i="18"/>
  <c r="K134" i="18"/>
  <c r="J134" i="18"/>
  <c r="I134" i="18"/>
  <c r="K44" i="18"/>
  <c r="K56" i="18"/>
  <c r="L37" i="17"/>
  <c r="K37" i="17"/>
  <c r="J37" i="17"/>
  <c r="I37" i="17"/>
  <c r="M37" i="17"/>
  <c r="M157" i="16"/>
  <c r="K12" i="18"/>
  <c r="I120" i="18"/>
  <c r="K120" i="18"/>
  <c r="J120" i="18"/>
  <c r="K86" i="18"/>
  <c r="K52" i="18"/>
  <c r="M151" i="16"/>
  <c r="I64" i="18"/>
  <c r="K64" i="18"/>
  <c r="J64" i="18"/>
  <c r="K30" i="18"/>
  <c r="M19" i="17"/>
  <c r="K26" i="18"/>
  <c r="M16" i="17"/>
  <c r="K147" i="16"/>
  <c r="I147" i="16"/>
  <c r="M147" i="16"/>
  <c r="L147" i="16"/>
  <c r="J147" i="16"/>
  <c r="M104" i="16"/>
  <c r="M20" i="16"/>
  <c r="M118" i="16"/>
  <c r="M32" i="16"/>
  <c r="M156" i="17"/>
  <c r="M155" i="16"/>
  <c r="M124" i="16"/>
  <c r="M37" i="16"/>
  <c r="L37" i="16"/>
  <c r="K37" i="16"/>
  <c r="J37" i="16"/>
  <c r="I37" i="16"/>
  <c r="AB142" i="18"/>
  <c r="AB86" i="18"/>
  <c r="M60" i="16"/>
  <c r="M40" i="16"/>
  <c r="M10" i="16"/>
  <c r="M123" i="16"/>
  <c r="M80" i="16"/>
  <c r="M45" i="16"/>
  <c r="M68" i="16"/>
  <c r="AB120" i="18"/>
  <c r="AA120" i="18"/>
  <c r="Z120" i="18"/>
  <c r="M151" i="17"/>
  <c r="M142" i="16"/>
  <c r="M47" i="16"/>
  <c r="I51" i="14"/>
  <c r="K51" i="14"/>
  <c r="J51" i="14"/>
  <c r="K23" i="14"/>
  <c r="J23" i="14"/>
  <c r="I23" i="14"/>
  <c r="M21" i="15"/>
  <c r="L21" i="15"/>
  <c r="K21" i="15"/>
  <c r="J21" i="15"/>
  <c r="I21" i="15"/>
  <c r="M122" i="3"/>
  <c r="L122" i="3"/>
  <c r="K122" i="3"/>
  <c r="J122" i="3"/>
  <c r="L117" i="3"/>
  <c r="K117" i="3"/>
  <c r="J117" i="3"/>
  <c r="M117" i="3"/>
  <c r="I16" i="43"/>
  <c r="H16" i="43"/>
  <c r="J16" i="43"/>
  <c r="K139" i="43"/>
  <c r="T11" i="37"/>
  <c r="S11" i="37"/>
  <c r="R11" i="37"/>
  <c r="Q11" i="37"/>
  <c r="P11" i="37"/>
  <c r="O11" i="37"/>
  <c r="L90" i="27"/>
  <c r="K90" i="27"/>
  <c r="J90" i="27"/>
  <c r="I90" i="27"/>
  <c r="M90" i="27"/>
  <c r="J34" i="26"/>
  <c r="I34" i="26"/>
  <c r="L34" i="26"/>
  <c r="K34" i="26"/>
  <c r="M34" i="26"/>
  <c r="M104" i="27"/>
  <c r="L104" i="27"/>
  <c r="K104" i="27"/>
  <c r="J104" i="27"/>
  <c r="I104" i="27"/>
  <c r="J20" i="26"/>
  <c r="I20" i="26"/>
  <c r="L20" i="26"/>
  <c r="K20" i="26"/>
  <c r="M20" i="26"/>
  <c r="M104" i="26"/>
  <c r="L104" i="26"/>
  <c r="K104" i="26"/>
  <c r="I104" i="26"/>
  <c r="J104" i="26"/>
  <c r="N147" i="22"/>
  <c r="M147" i="22"/>
  <c r="L147" i="22"/>
  <c r="K147" i="22"/>
  <c r="J147" i="22"/>
  <c r="N21" i="22"/>
  <c r="M21" i="22"/>
  <c r="L21" i="22"/>
  <c r="J21" i="22"/>
  <c r="K21" i="22"/>
  <c r="J148" i="21"/>
  <c r="H148" i="21"/>
  <c r="I148" i="21"/>
  <c r="J36" i="21"/>
  <c r="I36" i="21"/>
  <c r="H36" i="21"/>
  <c r="J50" i="21"/>
  <c r="H50" i="21"/>
  <c r="I50" i="21"/>
  <c r="T132" i="18"/>
  <c r="S132" i="18"/>
  <c r="R132" i="18"/>
  <c r="S106" i="18"/>
  <c r="R106" i="18"/>
  <c r="T106" i="18"/>
  <c r="AB76" i="18"/>
  <c r="AA76" i="18"/>
  <c r="Z76" i="18"/>
  <c r="AA50" i="18"/>
  <c r="Z50" i="18"/>
  <c r="AB50" i="18"/>
  <c r="K62" i="18"/>
  <c r="J62" i="18"/>
  <c r="I62" i="18"/>
  <c r="T134" i="18"/>
  <c r="S134" i="18"/>
  <c r="R134" i="18"/>
  <c r="AB104" i="18"/>
  <c r="AA104" i="18"/>
  <c r="Z104" i="18"/>
  <c r="AB78" i="18"/>
  <c r="AA78" i="18"/>
  <c r="Z78" i="18"/>
  <c r="T48" i="18"/>
  <c r="S48" i="18"/>
  <c r="R48" i="18"/>
  <c r="T22" i="18"/>
  <c r="S22" i="18"/>
  <c r="R22" i="18"/>
  <c r="K78" i="18"/>
  <c r="J78" i="18"/>
  <c r="I78" i="18"/>
  <c r="AB64" i="18"/>
  <c r="AA64" i="18"/>
  <c r="Z64" i="18"/>
  <c r="M49" i="17"/>
  <c r="L49" i="17"/>
  <c r="K49" i="17"/>
  <c r="J49" i="17"/>
  <c r="I49" i="17"/>
  <c r="M152" i="16"/>
  <c r="K11" i="18"/>
  <c r="K116" i="18"/>
  <c r="K90" i="18"/>
  <c r="J90" i="18"/>
  <c r="I90" i="18"/>
  <c r="M113" i="16"/>
  <c r="M158" i="16"/>
  <c r="M127" i="16"/>
  <c r="I91" i="15"/>
  <c r="M91" i="15"/>
  <c r="L91" i="15"/>
  <c r="K91" i="15"/>
  <c r="J91" i="15"/>
  <c r="M81" i="16"/>
  <c r="M38" i="16"/>
  <c r="J105" i="15"/>
  <c r="I105" i="15"/>
  <c r="M105" i="15"/>
  <c r="L105" i="15"/>
  <c r="K105" i="15"/>
  <c r="M26" i="16"/>
  <c r="M117" i="16"/>
  <c r="M83" i="16"/>
  <c r="M88" i="16"/>
  <c r="M147" i="15"/>
  <c r="L147" i="15"/>
  <c r="K147" i="15"/>
  <c r="J147" i="15"/>
  <c r="I147" i="15"/>
  <c r="M145" i="16"/>
  <c r="M25" i="16"/>
  <c r="M133" i="16"/>
  <c r="L133" i="16"/>
  <c r="K133" i="16"/>
  <c r="J133" i="16"/>
  <c r="I133" i="16"/>
  <c r="J107" i="16"/>
  <c r="I107" i="16"/>
  <c r="M107" i="16"/>
  <c r="L107" i="16"/>
  <c r="K107" i="16"/>
  <c r="K149" i="14"/>
  <c r="J149" i="14"/>
  <c r="I149" i="14"/>
  <c r="J120" i="3"/>
  <c r="M120" i="3"/>
  <c r="L120" i="3"/>
  <c r="K120" i="3"/>
  <c r="M123" i="3"/>
  <c r="L123" i="3"/>
  <c r="K123" i="3"/>
  <c r="J123" i="3"/>
  <c r="M113" i="3"/>
  <c r="L113" i="3"/>
  <c r="K113" i="3"/>
  <c r="J113" i="3"/>
  <c r="I129" i="37"/>
  <c r="H129" i="37"/>
  <c r="G129" i="37"/>
  <c r="L146" i="27"/>
  <c r="K146" i="27"/>
  <c r="J146" i="27"/>
  <c r="M146" i="27"/>
  <c r="I146" i="27"/>
  <c r="K76" i="27"/>
  <c r="J76" i="27"/>
  <c r="I76" i="27"/>
  <c r="M76" i="27"/>
  <c r="L76" i="27"/>
  <c r="M132" i="27"/>
  <c r="L132" i="27"/>
  <c r="K132" i="27"/>
  <c r="I132" i="27"/>
  <c r="J132" i="27"/>
  <c r="L133" i="22"/>
  <c r="K133" i="22"/>
  <c r="J133" i="22"/>
  <c r="N133" i="22"/>
  <c r="M133" i="22"/>
  <c r="N91" i="22"/>
  <c r="M91" i="22"/>
  <c r="J91" i="22"/>
  <c r="L91" i="22"/>
  <c r="K91" i="22"/>
  <c r="K104" i="18"/>
  <c r="J104" i="18"/>
  <c r="I104" i="18"/>
  <c r="T90" i="18"/>
  <c r="S90" i="18"/>
  <c r="R90" i="18"/>
  <c r="T64" i="18"/>
  <c r="S64" i="18"/>
  <c r="R64" i="18"/>
  <c r="L91" i="16"/>
  <c r="K91" i="16"/>
  <c r="J91" i="16"/>
  <c r="I91" i="16"/>
  <c r="M91" i="16"/>
  <c r="J9" i="16"/>
  <c r="I9" i="16"/>
  <c r="M9" i="16"/>
  <c r="L9" i="16"/>
  <c r="K9" i="16"/>
  <c r="M54" i="16"/>
  <c r="M111" i="16"/>
  <c r="M76" i="16"/>
  <c r="M11" i="16"/>
  <c r="M149" i="16"/>
  <c r="L149" i="16"/>
  <c r="K149" i="16"/>
  <c r="J149" i="16"/>
  <c r="I149" i="16"/>
  <c r="M108" i="16"/>
  <c r="M73" i="16"/>
  <c r="M77" i="15"/>
  <c r="L77" i="15"/>
  <c r="K77" i="15"/>
  <c r="J77" i="15"/>
  <c r="I77" i="15"/>
  <c r="K79" i="14"/>
  <c r="J79" i="14"/>
  <c r="I79" i="14"/>
  <c r="L18" i="2"/>
  <c r="K18" i="2"/>
  <c r="J18" i="2"/>
  <c r="M18" i="2"/>
  <c r="K187" i="3"/>
  <c r="M187" i="3"/>
  <c r="K137" i="43"/>
  <c r="P16" i="42"/>
  <c r="T16" i="42"/>
  <c r="S16" i="42"/>
  <c r="R16" i="42"/>
  <c r="Q16" i="42"/>
  <c r="M160" i="27"/>
  <c r="L160" i="27"/>
  <c r="K160" i="27"/>
  <c r="J160" i="27"/>
  <c r="I160" i="27"/>
  <c r="M118" i="26"/>
  <c r="L118" i="26"/>
  <c r="J118" i="26"/>
  <c r="K118" i="26"/>
  <c r="I118" i="26"/>
  <c r="L62" i="26"/>
  <c r="K62" i="26"/>
  <c r="J62" i="26"/>
  <c r="I62" i="26"/>
  <c r="M62" i="26"/>
  <c r="J120" i="21"/>
  <c r="I120" i="21"/>
  <c r="H120" i="21"/>
  <c r="J64" i="21"/>
  <c r="I64" i="21"/>
  <c r="H64" i="21"/>
  <c r="T148" i="18"/>
  <c r="S148" i="18"/>
  <c r="R148" i="18"/>
  <c r="K148" i="18"/>
  <c r="J148" i="18"/>
  <c r="I148" i="18"/>
  <c r="K106" i="18"/>
  <c r="J106" i="18"/>
  <c r="I106" i="18"/>
  <c r="S118" i="18"/>
  <c r="R118" i="18"/>
  <c r="T118" i="18"/>
  <c r="T92" i="18"/>
  <c r="S92" i="18"/>
  <c r="R92" i="18"/>
  <c r="AA62" i="18"/>
  <c r="Z62" i="18"/>
  <c r="AB62" i="18"/>
  <c r="AB36" i="18"/>
  <c r="AA36" i="18"/>
  <c r="Z36" i="18"/>
  <c r="K48" i="18"/>
  <c r="J48" i="18"/>
  <c r="I48" i="18"/>
  <c r="J8" i="18"/>
  <c r="I8" i="18"/>
  <c r="K8" i="18"/>
  <c r="M160" i="16"/>
  <c r="T20" i="18"/>
  <c r="S20" i="18"/>
  <c r="R20" i="18"/>
  <c r="I21" i="17"/>
  <c r="M21" i="17"/>
  <c r="L21" i="17"/>
  <c r="K21" i="17"/>
  <c r="J21" i="17"/>
  <c r="AB34" i="18"/>
  <c r="AA34" i="18"/>
  <c r="Z34" i="18"/>
  <c r="K16" i="18"/>
  <c r="I20" i="18"/>
  <c r="K20" i="18"/>
  <c r="J20" i="18"/>
  <c r="AB146" i="18"/>
  <c r="Z146" i="18"/>
  <c r="AA146" i="18"/>
  <c r="M159" i="16"/>
  <c r="K15" i="18"/>
  <c r="M28" i="17"/>
  <c r="K82" i="18"/>
  <c r="M11" i="17"/>
  <c r="AB160" i="18"/>
  <c r="AA160" i="18"/>
  <c r="Z160" i="18"/>
  <c r="M44" i="17"/>
  <c r="K121" i="16"/>
  <c r="J121" i="16"/>
  <c r="I121" i="16"/>
  <c r="M121" i="16"/>
  <c r="L121" i="16"/>
  <c r="M70" i="16"/>
  <c r="M35" i="16"/>
  <c r="L35" i="16"/>
  <c r="K35" i="16"/>
  <c r="J35" i="16"/>
  <c r="I35" i="16"/>
  <c r="M56" i="17"/>
  <c r="M153" i="17"/>
  <c r="L135" i="16"/>
  <c r="K135" i="16"/>
  <c r="J135" i="16"/>
  <c r="I135" i="16"/>
  <c r="M135" i="16"/>
  <c r="M84" i="16"/>
  <c r="I49" i="16"/>
  <c r="M49" i="16"/>
  <c r="L49" i="16"/>
  <c r="K49" i="16"/>
  <c r="J49" i="16"/>
  <c r="Z8" i="18"/>
  <c r="AA8" i="18"/>
  <c r="AB8" i="18"/>
  <c r="M141" i="16"/>
  <c r="J21" i="16"/>
  <c r="I21" i="16"/>
  <c r="M21" i="16"/>
  <c r="L21" i="16"/>
  <c r="K21" i="16"/>
  <c r="M30" i="17"/>
  <c r="M112" i="16"/>
  <c r="K77" i="16"/>
  <c r="J77" i="16"/>
  <c r="I77" i="16"/>
  <c r="M77" i="16"/>
  <c r="L77" i="16"/>
  <c r="M34" i="16"/>
  <c r="M143" i="16"/>
  <c r="M57" i="16"/>
  <c r="M131" i="16"/>
  <c r="M85" i="16"/>
  <c r="K10" i="18"/>
  <c r="M150" i="16"/>
  <c r="M116" i="16"/>
  <c r="M30" i="16"/>
  <c r="K37" i="14"/>
  <c r="J37" i="14"/>
  <c r="I37" i="14"/>
  <c r="M17" i="2"/>
  <c r="L17" i="2"/>
  <c r="J17" i="2"/>
  <c r="K17" i="2"/>
  <c r="M121" i="3"/>
  <c r="L121" i="3"/>
  <c r="K121" i="3"/>
  <c r="J121" i="3"/>
  <c r="U49" i="19" l="1"/>
  <c r="Z151" i="19"/>
  <c r="E65" i="19"/>
  <c r="Z38" i="19"/>
  <c r="U37" i="19"/>
  <c r="Z37" i="19" s="1"/>
  <c r="U105" i="19"/>
  <c r="Z105" i="19" s="1"/>
  <c r="E49" i="19"/>
  <c r="Z117" i="19"/>
  <c r="U9" i="19"/>
  <c r="Z9" i="19" s="1"/>
  <c r="Z29" i="19"/>
  <c r="Z59" i="19"/>
  <c r="Z70" i="19"/>
  <c r="Z112" i="19"/>
  <c r="Z86" i="19"/>
  <c r="U147" i="19"/>
  <c r="Z147" i="19" s="1"/>
  <c r="Z139" i="19"/>
  <c r="U149" i="19"/>
  <c r="Z149" i="19" s="1"/>
  <c r="Z158" i="19"/>
  <c r="M77" i="19"/>
  <c r="M79" i="19"/>
  <c r="M107" i="19"/>
  <c r="E21" i="19"/>
  <c r="E23" i="19"/>
  <c r="E119" i="19"/>
  <c r="L203" i="3"/>
  <c r="M203" i="3"/>
  <c r="Z30" i="19"/>
  <c r="Z71" i="19"/>
  <c r="Z129" i="19"/>
  <c r="E135" i="19"/>
  <c r="L204" i="3"/>
  <c r="M204" i="3"/>
  <c r="M205" i="3"/>
  <c r="L205" i="3"/>
  <c r="K205" i="3"/>
  <c r="J205" i="3"/>
  <c r="Z12" i="19"/>
  <c r="Z20" i="19"/>
  <c r="Z31" i="19"/>
  <c r="Z42" i="19"/>
  <c r="Z53" i="19"/>
  <c r="Z61" i="19"/>
  <c r="Z72" i="19"/>
  <c r="Z83" i="19"/>
  <c r="U91" i="19"/>
  <c r="Z91" i="19" s="1"/>
  <c r="Z98" i="19"/>
  <c r="Z99" i="19"/>
  <c r="Z130" i="19"/>
  <c r="Z141" i="19"/>
  <c r="Z152" i="19"/>
  <c r="Z160" i="19"/>
  <c r="M49" i="19"/>
  <c r="M51" i="19"/>
  <c r="M133" i="19"/>
  <c r="M161" i="19"/>
  <c r="M200" i="3"/>
  <c r="L200" i="3"/>
  <c r="K44" i="2"/>
  <c r="J44" i="2"/>
  <c r="K197" i="3"/>
  <c r="L197" i="3"/>
  <c r="J197" i="3"/>
  <c r="M197" i="3"/>
  <c r="Z19" i="19"/>
  <c r="Z82" i="19"/>
  <c r="Z140" i="19"/>
  <c r="M9" i="19"/>
  <c r="Z24" i="19"/>
  <c r="U23" i="19"/>
  <c r="Z23" i="19" s="1"/>
  <c r="Z43" i="19"/>
  <c r="Z62" i="19"/>
  <c r="Z84" i="19"/>
  <c r="Z115" i="19"/>
  <c r="Z108" i="19"/>
  <c r="U107" i="19"/>
  <c r="Z107" i="19" s="1"/>
  <c r="Z142" i="19"/>
  <c r="E37" i="19"/>
  <c r="E107" i="19"/>
  <c r="M199" i="3"/>
  <c r="L199" i="3"/>
  <c r="Z85" i="19"/>
  <c r="Z14" i="19"/>
  <c r="Z25" i="19"/>
  <c r="Z33" i="19"/>
  <c r="Z44" i="19"/>
  <c r="Z55" i="19"/>
  <c r="U63" i="19"/>
  <c r="Z63" i="19" s="1"/>
  <c r="Z66" i="19"/>
  <c r="U65" i="19"/>
  <c r="Z65" i="19" s="1"/>
  <c r="Z74" i="19"/>
  <c r="Z114" i="19"/>
  <c r="Z124" i="19"/>
  <c r="Z96" i="19"/>
  <c r="Z116" i="19"/>
  <c r="Z132" i="19"/>
  <c r="Z143" i="19"/>
  <c r="Z154" i="19"/>
  <c r="M21" i="19"/>
  <c r="M23" i="19"/>
  <c r="M93" i="19"/>
  <c r="M135" i="19"/>
  <c r="E77" i="19"/>
  <c r="E79" i="19"/>
  <c r="E147" i="19"/>
  <c r="E149" i="19"/>
  <c r="K70" i="2"/>
  <c r="J70" i="2"/>
  <c r="K46" i="2"/>
  <c r="J46" i="2"/>
  <c r="M206" i="3"/>
  <c r="L206" i="3"/>
  <c r="K206" i="3"/>
  <c r="J206" i="3"/>
  <c r="M207" i="3"/>
  <c r="L207" i="3"/>
  <c r="Z11" i="19"/>
  <c r="Z60" i="19"/>
  <c r="Z118" i="19"/>
  <c r="Z159" i="19"/>
  <c r="Z109" i="19"/>
  <c r="Z13" i="19"/>
  <c r="U21" i="19"/>
  <c r="Z21" i="19" s="1"/>
  <c r="Z32" i="19"/>
  <c r="Z54" i="19"/>
  <c r="Z73" i="19"/>
  <c r="Z87" i="19"/>
  <c r="Z131" i="19"/>
  <c r="U161" i="19"/>
  <c r="Z161" i="19" s="1"/>
  <c r="Z153" i="19"/>
  <c r="M91" i="19"/>
  <c r="E35" i="19"/>
  <c r="K71" i="2"/>
  <c r="J71" i="2"/>
  <c r="K202" i="3"/>
  <c r="J202" i="3"/>
  <c r="Z94" i="19"/>
  <c r="U93" i="19"/>
  <c r="Z93" i="19" s="1"/>
  <c r="Z15" i="19"/>
  <c r="Z26" i="19"/>
  <c r="Z34" i="19"/>
  <c r="Z45" i="19"/>
  <c r="Z56" i="19"/>
  <c r="Z67" i="19"/>
  <c r="Z75" i="19"/>
  <c r="Z123" i="19"/>
  <c r="Z88" i="19"/>
  <c r="Z104" i="19"/>
  <c r="U133" i="19"/>
  <c r="Z133" i="19" s="1"/>
  <c r="Z125" i="19"/>
  <c r="U135" i="19"/>
  <c r="Z135" i="19" s="1"/>
  <c r="Z136" i="19"/>
  <c r="Z144" i="19"/>
  <c r="Z155" i="19"/>
  <c r="M63" i="19"/>
  <c r="M65" i="19"/>
  <c r="M121" i="19"/>
  <c r="M119" i="19"/>
  <c r="E9" i="19"/>
  <c r="E133" i="19"/>
  <c r="K69" i="2"/>
  <c r="J69" i="2"/>
  <c r="Z100" i="19"/>
  <c r="Z52" i="19"/>
  <c r="U51" i="19"/>
  <c r="Z51" i="19" s="1"/>
  <c r="Z95" i="19"/>
  <c r="E63" i="19"/>
  <c r="Z102" i="19"/>
  <c r="Z27" i="19"/>
  <c r="U35" i="19"/>
  <c r="Z35" i="19" s="1"/>
  <c r="Z46" i="19"/>
  <c r="Z68" i="19"/>
  <c r="Z90" i="19"/>
  <c r="Z113" i="19"/>
  <c r="Z137" i="19"/>
  <c r="Z156" i="19"/>
  <c r="M105" i="19"/>
  <c r="E51" i="19"/>
  <c r="E93" i="19"/>
  <c r="Z111" i="19"/>
  <c r="U119" i="19"/>
  <c r="Z119" i="19" s="1"/>
  <c r="Z17" i="19"/>
  <c r="Z28" i="19"/>
  <c r="Z39" i="19"/>
  <c r="Z47" i="19"/>
  <c r="Z58" i="19"/>
  <c r="Z69" i="19"/>
  <c r="U77" i="19"/>
  <c r="Z77" i="19" s="1"/>
  <c r="Z80" i="19"/>
  <c r="U79" i="19"/>
  <c r="Z79" i="19" s="1"/>
  <c r="Z103" i="19"/>
  <c r="Z101" i="19"/>
  <c r="Z122" i="19"/>
  <c r="U121" i="19"/>
  <c r="Z121" i="19" s="1"/>
  <c r="Z127" i="19"/>
  <c r="Z138" i="19"/>
  <c r="Z146" i="19"/>
  <c r="Z157" i="19"/>
  <c r="M35" i="19"/>
  <c r="M37" i="19"/>
  <c r="M147" i="19"/>
  <c r="M149" i="19"/>
  <c r="E91" i="19"/>
  <c r="E105" i="19"/>
  <c r="E121" i="19"/>
  <c r="E161" i="19"/>
  <c r="M202" i="3"/>
  <c r="L202" i="3"/>
  <c r="J198" i="3"/>
  <c r="K198" i="3"/>
  <c r="M201" i="3"/>
  <c r="L201" i="3"/>
  <c r="K201" i="3"/>
  <c r="J201" i="3"/>
  <c r="L189" i="3"/>
  <c r="M93" i="17"/>
  <c r="L93" i="17"/>
  <c r="K93" i="17"/>
  <c r="J93" i="17"/>
  <c r="I93" i="17"/>
  <c r="X93" i="19"/>
  <c r="M192" i="3"/>
  <c r="L192" i="3"/>
  <c r="K192" i="3"/>
  <c r="J192" i="3"/>
  <c r="L56" i="12"/>
  <c r="K56" i="12"/>
  <c r="J56" i="12"/>
  <c r="I56" i="12"/>
  <c r="N56" i="12"/>
  <c r="M56" i="12"/>
  <c r="K7" i="19"/>
  <c r="I90" i="13"/>
  <c r="M90" i="13"/>
  <c r="L90" i="13"/>
  <c r="K90" i="13"/>
  <c r="J90" i="13"/>
  <c r="R161" i="19"/>
  <c r="P161" i="19"/>
  <c r="X9" i="19"/>
  <c r="J35" i="19"/>
  <c r="H35" i="19"/>
  <c r="X161" i="19"/>
  <c r="X35" i="19"/>
  <c r="M133" i="17"/>
  <c r="L133" i="17"/>
  <c r="K133" i="17"/>
  <c r="J133" i="17"/>
  <c r="I133" i="17"/>
  <c r="L149" i="17"/>
  <c r="K149" i="17"/>
  <c r="J149" i="17"/>
  <c r="I149" i="17"/>
  <c r="M149" i="17"/>
  <c r="J79" i="19"/>
  <c r="H79" i="19"/>
  <c r="L132" i="13"/>
  <c r="K132" i="13"/>
  <c r="J132" i="13"/>
  <c r="I132" i="13"/>
  <c r="M132" i="13"/>
  <c r="R93" i="19"/>
  <c r="P93" i="19"/>
  <c r="J104" i="13"/>
  <c r="I104" i="13"/>
  <c r="M104" i="13"/>
  <c r="L104" i="13"/>
  <c r="K104" i="13"/>
  <c r="M65" i="17"/>
  <c r="L65" i="17"/>
  <c r="K65" i="17"/>
  <c r="J65" i="17"/>
  <c r="I65" i="17"/>
  <c r="J107" i="19"/>
  <c r="H107" i="19"/>
  <c r="M90" i="28"/>
  <c r="L90" i="28"/>
  <c r="K90" i="28"/>
  <c r="I90" i="28"/>
  <c r="J90" i="28"/>
  <c r="K34" i="28"/>
  <c r="J34" i="28"/>
  <c r="I34" i="28"/>
  <c r="M34" i="28"/>
  <c r="L34" i="28"/>
  <c r="J16" i="41"/>
  <c r="I16" i="41"/>
  <c r="H16" i="41"/>
  <c r="J9" i="19"/>
  <c r="H9" i="19"/>
  <c r="J136" i="19"/>
  <c r="J153" i="19"/>
  <c r="N129" i="37"/>
  <c r="L129" i="37"/>
  <c r="K129" i="37"/>
  <c r="O129" i="37"/>
  <c r="M129" i="37"/>
  <c r="R35" i="19"/>
  <c r="P35" i="19"/>
  <c r="M146" i="28"/>
  <c r="L146" i="28"/>
  <c r="I146" i="28"/>
  <c r="K146" i="28"/>
  <c r="J146" i="28"/>
  <c r="M132" i="28"/>
  <c r="L132" i="28"/>
  <c r="K132" i="28"/>
  <c r="J132" i="28"/>
  <c r="I132" i="28"/>
  <c r="J11" i="19"/>
  <c r="J51" i="19"/>
  <c r="H51" i="19"/>
  <c r="M104" i="28"/>
  <c r="L104" i="28"/>
  <c r="I104" i="28"/>
  <c r="K104" i="28"/>
  <c r="J104" i="28"/>
  <c r="M146" i="41"/>
  <c r="L146" i="41"/>
  <c r="O146" i="41"/>
  <c r="N146" i="41"/>
  <c r="J116" i="19"/>
  <c r="J40" i="19"/>
  <c r="J81" i="19"/>
  <c r="X37" i="19"/>
  <c r="J63" i="19"/>
  <c r="H63" i="19"/>
  <c r="K118" i="13"/>
  <c r="J118" i="13"/>
  <c r="I118" i="13"/>
  <c r="M118" i="13"/>
  <c r="L118" i="13"/>
  <c r="J190" i="3"/>
  <c r="K190" i="3"/>
  <c r="M190" i="3"/>
  <c r="L190" i="3"/>
  <c r="J77" i="17"/>
  <c r="I77" i="17"/>
  <c r="M77" i="17"/>
  <c r="L77" i="17"/>
  <c r="K77" i="17"/>
  <c r="R91" i="19"/>
  <c r="P91" i="19"/>
  <c r="M76" i="13"/>
  <c r="L76" i="13"/>
  <c r="K76" i="13"/>
  <c r="J76" i="13"/>
  <c r="I76" i="13"/>
  <c r="X149" i="19"/>
  <c r="R121" i="19"/>
  <c r="P121" i="19"/>
  <c r="S7" i="19"/>
  <c r="M20" i="13"/>
  <c r="L20" i="13"/>
  <c r="K20" i="13"/>
  <c r="J20" i="13"/>
  <c r="I20" i="13"/>
  <c r="AA9" i="17"/>
  <c r="Z9" i="17"/>
  <c r="Y9" i="17"/>
  <c r="X9" i="17"/>
  <c r="W9" i="17"/>
  <c r="AA13" i="17"/>
  <c r="AA17" i="17"/>
  <c r="J93" i="19"/>
  <c r="H93" i="19"/>
  <c r="J196" i="3"/>
  <c r="M196" i="3"/>
  <c r="L196" i="3"/>
  <c r="K196" i="3"/>
  <c r="AA19" i="17"/>
  <c r="K195" i="3"/>
  <c r="J195" i="3"/>
  <c r="M195" i="3"/>
  <c r="L195" i="3"/>
  <c r="AA9" i="16"/>
  <c r="Z9" i="16"/>
  <c r="Y9" i="16"/>
  <c r="X9" i="16"/>
  <c r="W9" i="16"/>
  <c r="R135" i="19"/>
  <c r="P135" i="19"/>
  <c r="X107" i="19"/>
  <c r="J65" i="19"/>
  <c r="H65" i="19"/>
  <c r="AA21" i="16"/>
  <c r="Z21" i="16"/>
  <c r="Y21" i="16"/>
  <c r="X21" i="16"/>
  <c r="W21" i="16"/>
  <c r="I63" i="17"/>
  <c r="M63" i="17"/>
  <c r="L63" i="17"/>
  <c r="K63" i="17"/>
  <c r="J63" i="17"/>
  <c r="H135" i="19"/>
  <c r="J135" i="19"/>
  <c r="R63" i="19"/>
  <c r="P63" i="19"/>
  <c r="X63" i="19"/>
  <c r="X77" i="19"/>
  <c r="J75" i="19"/>
  <c r="AA11" i="17"/>
  <c r="J131" i="19"/>
  <c r="X119" i="19"/>
  <c r="R9" i="19"/>
  <c r="P9" i="19"/>
  <c r="R132" i="19"/>
  <c r="R88" i="19"/>
  <c r="R97" i="19"/>
  <c r="J24" i="19"/>
  <c r="J32" i="19"/>
  <c r="J43" i="19"/>
  <c r="J54" i="19"/>
  <c r="J62" i="19"/>
  <c r="J73" i="19"/>
  <c r="J84" i="19"/>
  <c r="J144" i="19"/>
  <c r="R130" i="19"/>
  <c r="J29" i="19"/>
  <c r="J70" i="19"/>
  <c r="J161" i="19"/>
  <c r="H161" i="19"/>
  <c r="M76" i="28"/>
  <c r="L76" i="28"/>
  <c r="K76" i="28"/>
  <c r="J76" i="28"/>
  <c r="I76" i="28"/>
  <c r="F109" i="33"/>
  <c r="X21" i="19"/>
  <c r="R45" i="19"/>
  <c r="R96" i="19"/>
  <c r="J20" i="28"/>
  <c r="I20" i="28"/>
  <c r="L20" i="28"/>
  <c r="M20" i="28"/>
  <c r="K20" i="28"/>
  <c r="R119" i="19"/>
  <c r="P119" i="19"/>
  <c r="J151" i="19"/>
  <c r="K141" i="43"/>
  <c r="X23" i="19"/>
  <c r="J154" i="19"/>
  <c r="R16" i="19"/>
  <c r="R57" i="19"/>
  <c r="J158" i="19"/>
  <c r="M118" i="28"/>
  <c r="L118" i="28"/>
  <c r="K118" i="28"/>
  <c r="J118" i="28"/>
  <c r="I118" i="28"/>
  <c r="R131" i="19"/>
  <c r="G146" i="42"/>
  <c r="I146" i="42"/>
  <c r="H146" i="42"/>
  <c r="K146" i="42" s="1"/>
  <c r="K138" i="42"/>
  <c r="J10" i="19"/>
  <c r="J48" i="19"/>
  <c r="T16" i="41"/>
  <c r="S16" i="41"/>
  <c r="R16" i="41"/>
  <c r="Q16" i="41"/>
  <c r="P16" i="41"/>
  <c r="K141" i="42"/>
  <c r="K145" i="43"/>
  <c r="R27" i="19"/>
  <c r="R128" i="19"/>
  <c r="J37" i="19"/>
  <c r="H37" i="19"/>
  <c r="M51" i="17"/>
  <c r="L51" i="17"/>
  <c r="K51" i="17"/>
  <c r="J51" i="17"/>
  <c r="I51" i="17"/>
  <c r="N54" i="12"/>
  <c r="M54" i="12"/>
  <c r="L54" i="12"/>
  <c r="K54" i="12"/>
  <c r="J54" i="12"/>
  <c r="I54" i="12"/>
  <c r="J133" i="19"/>
  <c r="H133" i="19"/>
  <c r="J119" i="19"/>
  <c r="H119" i="19"/>
  <c r="M79" i="17"/>
  <c r="L79" i="17"/>
  <c r="K79" i="17"/>
  <c r="J79" i="17"/>
  <c r="I79" i="17"/>
  <c r="X65" i="19"/>
  <c r="J91" i="19"/>
  <c r="H91" i="19"/>
  <c r="X79" i="19"/>
  <c r="Z20" i="13"/>
  <c r="Y20" i="13"/>
  <c r="X20" i="13"/>
  <c r="W20" i="13"/>
  <c r="AA20" i="13"/>
  <c r="R23" i="19"/>
  <c r="P23" i="19"/>
  <c r="P149" i="19"/>
  <c r="R149" i="19"/>
  <c r="K91" i="17"/>
  <c r="J91" i="17"/>
  <c r="I91" i="17"/>
  <c r="M91" i="17"/>
  <c r="L91" i="17"/>
  <c r="J55" i="12"/>
  <c r="I55" i="12"/>
  <c r="N55" i="12"/>
  <c r="M55" i="12"/>
  <c r="L55" i="12"/>
  <c r="K55" i="12"/>
  <c r="AA18" i="17"/>
  <c r="I107" i="17"/>
  <c r="M107" i="17"/>
  <c r="L107" i="17"/>
  <c r="J107" i="17"/>
  <c r="K107" i="17"/>
  <c r="R49" i="19"/>
  <c r="P49" i="19"/>
  <c r="J147" i="19"/>
  <c r="H147" i="19"/>
  <c r="AA15" i="17"/>
  <c r="AA14" i="16"/>
  <c r="J157" i="19"/>
  <c r="J159" i="19"/>
  <c r="J90" i="19"/>
  <c r="M34" i="13"/>
  <c r="L34" i="13"/>
  <c r="K34" i="13"/>
  <c r="J34" i="13"/>
  <c r="I34" i="13"/>
  <c r="M146" i="13"/>
  <c r="L146" i="13"/>
  <c r="K146" i="13"/>
  <c r="J146" i="13"/>
  <c r="I146" i="13"/>
  <c r="J104" i="19"/>
  <c r="R157" i="19"/>
  <c r="R113" i="19"/>
  <c r="X91" i="19"/>
  <c r="L186" i="3"/>
  <c r="K186" i="3"/>
  <c r="J186" i="3"/>
  <c r="M186" i="3"/>
  <c r="R122" i="19"/>
  <c r="O146" i="43"/>
  <c r="N146" i="43"/>
  <c r="M146" i="43"/>
  <c r="L146" i="43"/>
  <c r="J152" i="19"/>
  <c r="J19" i="19"/>
  <c r="J60" i="19"/>
  <c r="K145" i="41"/>
  <c r="R144" i="19"/>
  <c r="AA19" i="16"/>
  <c r="R100" i="19"/>
  <c r="J52" i="19"/>
  <c r="R95" i="19"/>
  <c r="M147" i="17"/>
  <c r="L147" i="17"/>
  <c r="K147" i="17"/>
  <c r="J147" i="17"/>
  <c r="I147" i="17"/>
  <c r="R21" i="19"/>
  <c r="P21" i="19"/>
  <c r="R105" i="19"/>
  <c r="P105" i="19"/>
  <c r="R65" i="19"/>
  <c r="P65" i="19"/>
  <c r="M161" i="17"/>
  <c r="L161" i="17"/>
  <c r="K161" i="17"/>
  <c r="J161" i="17"/>
  <c r="I161" i="17"/>
  <c r="M62" i="13"/>
  <c r="L62" i="13"/>
  <c r="K62" i="13"/>
  <c r="J62" i="13"/>
  <c r="I62" i="13"/>
  <c r="AA10" i="17"/>
  <c r="X147" i="19"/>
  <c r="AA20" i="17"/>
  <c r="M119" i="17"/>
  <c r="L119" i="17"/>
  <c r="K119" i="17"/>
  <c r="J119" i="17"/>
  <c r="I119" i="17"/>
  <c r="R51" i="19"/>
  <c r="P51" i="19"/>
  <c r="J188" i="3"/>
  <c r="M188" i="3"/>
  <c r="L188" i="3"/>
  <c r="K188" i="3"/>
  <c r="AA20" i="16"/>
  <c r="L194" i="3"/>
  <c r="K194" i="3"/>
  <c r="J194" i="3"/>
  <c r="M194" i="3"/>
  <c r="X133" i="19"/>
  <c r="K135" i="17"/>
  <c r="J135" i="17"/>
  <c r="I135" i="17"/>
  <c r="L135" i="17"/>
  <c r="M135" i="17"/>
  <c r="R147" i="19"/>
  <c r="P147" i="19"/>
  <c r="V23" i="14"/>
  <c r="U23" i="14"/>
  <c r="T23" i="14"/>
  <c r="AA12" i="17"/>
  <c r="R90" i="19"/>
  <c r="R10" i="19"/>
  <c r="J127" i="19"/>
  <c r="J96" i="19"/>
  <c r="J18" i="19"/>
  <c r="J59" i="19"/>
  <c r="R111" i="19"/>
  <c r="K137" i="42"/>
  <c r="R103" i="19"/>
  <c r="R37" i="19"/>
  <c r="P37" i="19"/>
  <c r="K138" i="43"/>
  <c r="L105" i="17"/>
  <c r="K105" i="17"/>
  <c r="J105" i="17"/>
  <c r="I105" i="17"/>
  <c r="M105" i="17"/>
  <c r="I146" i="41"/>
  <c r="H146" i="41"/>
  <c r="K146" i="41" s="1"/>
  <c r="G146" i="41"/>
  <c r="J30" i="19"/>
  <c r="J71" i="19"/>
  <c r="R114" i="19"/>
  <c r="L48" i="28"/>
  <c r="K48" i="28"/>
  <c r="J48" i="28"/>
  <c r="I48" i="28"/>
  <c r="M48" i="28"/>
  <c r="N16" i="41"/>
  <c r="M16" i="41"/>
  <c r="L16" i="41"/>
  <c r="J49" i="19"/>
  <c r="H49" i="19"/>
  <c r="J82" i="19"/>
  <c r="J124" i="19"/>
  <c r="K140" i="41"/>
  <c r="E57" i="12"/>
  <c r="R26" i="19"/>
  <c r="R67" i="19"/>
  <c r="K140" i="42"/>
  <c r="X49" i="19"/>
  <c r="X135" i="19"/>
  <c r="R77" i="19"/>
  <c r="P77" i="19"/>
  <c r="Z21" i="22"/>
  <c r="Y21" i="22"/>
  <c r="X21" i="22"/>
  <c r="AB21" i="22"/>
  <c r="AA21" i="22"/>
  <c r="M48" i="13"/>
  <c r="L48" i="13"/>
  <c r="K48" i="13"/>
  <c r="J48" i="13"/>
  <c r="I48" i="13"/>
  <c r="M160" i="13"/>
  <c r="L160" i="13"/>
  <c r="K160" i="13"/>
  <c r="J160" i="13"/>
  <c r="I160" i="13"/>
  <c r="AA21" i="17"/>
  <c r="Z21" i="17"/>
  <c r="Y21" i="17"/>
  <c r="X21" i="17"/>
  <c r="W21" i="17"/>
  <c r="J21" i="19"/>
  <c r="H21" i="19"/>
  <c r="J105" i="19"/>
  <c r="H105" i="19"/>
  <c r="C7" i="19"/>
  <c r="X105" i="19"/>
  <c r="Z21" i="15"/>
  <c r="Y21" i="15"/>
  <c r="X21" i="15"/>
  <c r="W21" i="15"/>
  <c r="AA21" i="15"/>
  <c r="AA13" i="16"/>
  <c r="AA15" i="16"/>
  <c r="J121" i="19"/>
  <c r="H121" i="19"/>
  <c r="X51" i="19"/>
  <c r="J77" i="19"/>
  <c r="H77" i="19"/>
  <c r="M193" i="3"/>
  <c r="L193" i="3"/>
  <c r="K193" i="3"/>
  <c r="J193" i="3"/>
  <c r="AA16" i="17"/>
  <c r="R107" i="19"/>
  <c r="P107" i="19"/>
  <c r="R79" i="19"/>
  <c r="P79" i="19"/>
  <c r="J89" i="19"/>
  <c r="H149" i="19"/>
  <c r="J149" i="19"/>
  <c r="R102" i="19"/>
  <c r="X121" i="19"/>
  <c r="J23" i="19"/>
  <c r="H23" i="19"/>
  <c r="R29" i="19"/>
  <c r="R40" i="19"/>
  <c r="R48" i="19"/>
  <c r="R59" i="19"/>
  <c r="R70" i="19"/>
  <c r="R81" i="19"/>
  <c r="P133" i="19"/>
  <c r="R133" i="19"/>
  <c r="R15" i="19"/>
  <c r="R56" i="19"/>
  <c r="M62" i="28"/>
  <c r="L62" i="28"/>
  <c r="K62" i="28"/>
  <c r="J62" i="28"/>
  <c r="I62" i="28"/>
  <c r="J140" i="19"/>
  <c r="N53" i="12"/>
  <c r="M53" i="12"/>
  <c r="L53" i="12"/>
  <c r="K53" i="12"/>
  <c r="J53" i="12"/>
  <c r="I53" i="12"/>
  <c r="H57" i="12"/>
  <c r="H109" i="33"/>
  <c r="O146" i="42"/>
  <c r="N146" i="42"/>
  <c r="L146" i="42"/>
  <c r="M146" i="42"/>
  <c r="H146" i="43"/>
  <c r="K146" i="43" s="1"/>
  <c r="G146" i="43"/>
  <c r="I146" i="43"/>
  <c r="K144" i="42"/>
  <c r="J129" i="19"/>
  <c r="K139" i="42"/>
  <c r="R68" i="19"/>
  <c r="R151" i="19"/>
  <c r="M160" i="28"/>
  <c r="J160" i="28"/>
  <c r="I160" i="28"/>
  <c r="L160" i="28"/>
  <c r="K160" i="28"/>
  <c r="J113" i="19"/>
  <c r="R138" i="19"/>
  <c r="R141" i="19"/>
  <c r="D35" i="19" l="1"/>
  <c r="T49" i="19"/>
  <c r="T51" i="19"/>
  <c r="L77" i="19"/>
  <c r="L79" i="19"/>
  <c r="L161" i="19"/>
  <c r="T133" i="19"/>
  <c r="T135" i="19"/>
  <c r="L93" i="19"/>
  <c r="L105" i="19"/>
  <c r="D37" i="19"/>
  <c r="D119" i="19"/>
  <c r="D77" i="19"/>
  <c r="T91" i="19"/>
  <c r="T21" i="19"/>
  <c r="T23" i="19"/>
  <c r="L49" i="19"/>
  <c r="L51" i="19"/>
  <c r="L133" i="19"/>
  <c r="T63" i="19"/>
  <c r="T65" i="19"/>
  <c r="T107" i="19"/>
  <c r="T161" i="19"/>
  <c r="L91" i="19"/>
  <c r="L147" i="19"/>
  <c r="D121" i="19"/>
  <c r="D79" i="19"/>
  <c r="D9" i="19"/>
  <c r="D51" i="19"/>
  <c r="D133" i="19"/>
  <c r="D21" i="19"/>
  <c r="D91" i="19"/>
  <c r="D135" i="19"/>
  <c r="L9" i="19"/>
  <c r="L23" i="19"/>
  <c r="L149" i="19"/>
  <c r="L107" i="19"/>
  <c r="D49" i="19"/>
  <c r="D105" i="19"/>
  <c r="D23" i="19"/>
  <c r="D107" i="19"/>
  <c r="T35" i="19"/>
  <c r="T37" i="19"/>
  <c r="T105" i="19"/>
  <c r="L63" i="19"/>
  <c r="L65" i="19"/>
  <c r="T9" i="19"/>
  <c r="T77" i="19"/>
  <c r="T79" i="19"/>
  <c r="T93" i="19"/>
  <c r="T119" i="19"/>
  <c r="T121" i="19"/>
  <c r="T147" i="19"/>
  <c r="T149" i="19"/>
  <c r="L135" i="19"/>
  <c r="D63" i="19"/>
  <c r="D65" i="19"/>
  <c r="D161" i="19"/>
  <c r="D93" i="19"/>
  <c r="D149" i="19"/>
  <c r="D147" i="19"/>
  <c r="L21" i="19"/>
  <c r="L35" i="19"/>
  <c r="L37" i="19"/>
  <c r="L119" i="19"/>
  <c r="L121" i="19"/>
  <c r="I7" i="19"/>
  <c r="Z48" i="19"/>
  <c r="Z145" i="19"/>
  <c r="Z16" i="19"/>
  <c r="Z128" i="19"/>
  <c r="Z40" i="19"/>
  <c r="Z126" i="19"/>
  <c r="N57" i="12"/>
  <c r="M57" i="12"/>
  <c r="L57" i="12"/>
  <c r="K57" i="12"/>
  <c r="J57" i="12"/>
  <c r="I57" i="12"/>
  <c r="Y7" i="19"/>
  <c r="Z110" i="19"/>
  <c r="Z18" i="19"/>
  <c r="Z97" i="19"/>
  <c r="Z89" i="19"/>
  <c r="Z76" i="19"/>
  <c r="Z49" i="19"/>
  <c r="Q7" i="19"/>
  <c r="Z150" i="19"/>
  <c r="Z81" i="19"/>
  <c r="Z10" i="19"/>
  <c r="Z57" i="19"/>
  <c r="Z41" i="19"/>
  <c r="K77" i="19" l="1"/>
  <c r="Q77" i="19" s="1"/>
  <c r="Q69" i="19"/>
  <c r="Q138" i="19"/>
  <c r="S63" i="19"/>
  <c r="Y63" i="19" s="1"/>
  <c r="Y55" i="19"/>
  <c r="Y143" i="19"/>
  <c r="C49" i="19"/>
  <c r="I49" i="19" s="1"/>
  <c r="I41" i="19"/>
  <c r="C121" i="19"/>
  <c r="I121" i="19" s="1"/>
  <c r="I122" i="19"/>
  <c r="Q29" i="19"/>
  <c r="Q118" i="19"/>
  <c r="Y45" i="19"/>
  <c r="Y117" i="19"/>
  <c r="I12" i="19"/>
  <c r="I72" i="19"/>
  <c r="I156" i="19"/>
  <c r="Q140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100" i="19"/>
  <c r="K119" i="19"/>
  <c r="Q119" i="19" s="1"/>
  <c r="Q111" i="19"/>
  <c r="K121" i="19"/>
  <c r="Q121" i="19" s="1"/>
  <c r="Q122" i="19"/>
  <c r="Q155" i="19"/>
  <c r="Q142" i="19"/>
  <c r="Q144" i="19"/>
  <c r="Y88" i="19"/>
  <c r="S93" i="19"/>
  <c r="Y93" i="19" s="1"/>
  <c r="Y94" i="19"/>
  <c r="Y16" i="19"/>
  <c r="S35" i="19"/>
  <c r="Y35" i="19" s="1"/>
  <c r="Y27" i="19"/>
  <c r="S37" i="19"/>
  <c r="Y37" i="19" s="1"/>
  <c r="Y38" i="19"/>
  <c r="Y46" i="19"/>
  <c r="Y57" i="19"/>
  <c r="Y68" i="19"/>
  <c r="Y76" i="19"/>
  <c r="Y99" i="19"/>
  <c r="Y110" i="19"/>
  <c r="Y118" i="19"/>
  <c r="Y160" i="19"/>
  <c r="S147" i="19"/>
  <c r="Y147" i="19" s="1"/>
  <c r="Y139" i="19"/>
  <c r="S149" i="19"/>
  <c r="Y149" i="19" s="1"/>
  <c r="Y150" i="19"/>
  <c r="C105" i="19"/>
  <c r="I105" i="19" s="1"/>
  <c r="I97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102" i="19"/>
  <c r="I113" i="19"/>
  <c r="I124" i="19"/>
  <c r="I138" i="19"/>
  <c r="I145" i="19"/>
  <c r="I127" i="19"/>
  <c r="Q131" i="19"/>
  <c r="Q58" i="19"/>
  <c r="Q109" i="19"/>
  <c r="Y95" i="19"/>
  <c r="S65" i="19"/>
  <c r="Y65" i="19" s="1"/>
  <c r="Y66" i="19"/>
  <c r="Y159" i="19"/>
  <c r="I19" i="19"/>
  <c r="I71" i="19"/>
  <c r="C119" i="19"/>
  <c r="I119" i="19" s="1"/>
  <c r="I111" i="19"/>
  <c r="Q18" i="19"/>
  <c r="Q81" i="19"/>
  <c r="Q154" i="19"/>
  <c r="Y26" i="19"/>
  <c r="Y98" i="19"/>
  <c r="I88" i="19"/>
  <c r="I42" i="19"/>
  <c r="I112" i="19"/>
  <c r="Q90" i="19"/>
  <c r="Q12" i="19"/>
  <c r="Q20" i="19"/>
  <c r="Q31" i="19"/>
  <c r="Q42" i="19"/>
  <c r="Q53" i="19"/>
  <c r="Q61" i="19"/>
  <c r="Q72" i="19"/>
  <c r="K91" i="19"/>
  <c r="Q91" i="19" s="1"/>
  <c r="Q83" i="19"/>
  <c r="Q101" i="19"/>
  <c r="Q112" i="19"/>
  <c r="Q123" i="19"/>
  <c r="Q143" i="19"/>
  <c r="Q151" i="19"/>
  <c r="K161" i="19"/>
  <c r="Q161" i="19" s="1"/>
  <c r="Q153" i="19"/>
  <c r="S105" i="19"/>
  <c r="Y105" i="19" s="1"/>
  <c r="Y97" i="19"/>
  <c r="Y154" i="19"/>
  <c r="Y17" i="19"/>
  <c r="Y28" i="19"/>
  <c r="Y39" i="19"/>
  <c r="Y47" i="19"/>
  <c r="Y58" i="19"/>
  <c r="S77" i="19"/>
  <c r="Y77" i="19" s="1"/>
  <c r="Y69" i="19"/>
  <c r="S79" i="19"/>
  <c r="Y79" i="19" s="1"/>
  <c r="Y80" i="19"/>
  <c r="Y100" i="19"/>
  <c r="S119" i="19"/>
  <c r="Y119" i="19" s="1"/>
  <c r="Y111" i="19"/>
  <c r="S121" i="19"/>
  <c r="Y121" i="19" s="1"/>
  <c r="Y122" i="19"/>
  <c r="Y131" i="19"/>
  <c r="Y156" i="19"/>
  <c r="Y158" i="19"/>
  <c r="I86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103" i="19"/>
  <c r="I114" i="19"/>
  <c r="C133" i="19"/>
  <c r="I133" i="19" s="1"/>
  <c r="I125" i="19"/>
  <c r="I146" i="19"/>
  <c r="I154" i="19"/>
  <c r="C135" i="19"/>
  <c r="I135" i="19" s="1"/>
  <c r="I136" i="19"/>
  <c r="Q95" i="19"/>
  <c r="Q39" i="19"/>
  <c r="Q117" i="19"/>
  <c r="Y14" i="19"/>
  <c r="Y128" i="19"/>
  <c r="C51" i="19"/>
  <c r="I51" i="19" s="1"/>
  <c r="I52" i="19"/>
  <c r="C147" i="19"/>
  <c r="I147" i="19" s="1"/>
  <c r="I139" i="19"/>
  <c r="Q48" i="19"/>
  <c r="Q146" i="19"/>
  <c r="Y15" i="19"/>
  <c r="Y75" i="19"/>
  <c r="Y141" i="19"/>
  <c r="I61" i="19"/>
  <c r="I123" i="19"/>
  <c r="Q32" i="19"/>
  <c r="Q62" i="19"/>
  <c r="Q73" i="19"/>
  <c r="Q84" i="19"/>
  <c r="Q102" i="19"/>
  <c r="Q113" i="19"/>
  <c r="Q124" i="19"/>
  <c r="Q152" i="19"/>
  <c r="Q159" i="19"/>
  <c r="Q132" i="19"/>
  <c r="Y87" i="19"/>
  <c r="S9" i="19"/>
  <c r="Y9" i="19" s="1"/>
  <c r="Y10" i="19"/>
  <c r="Y18" i="19"/>
  <c r="Y29" i="19"/>
  <c r="Y40" i="19"/>
  <c r="Y48" i="19"/>
  <c r="Y59" i="19"/>
  <c r="Y70" i="19"/>
  <c r="Y81" i="19"/>
  <c r="Y101" i="19"/>
  <c r="Y112" i="19"/>
  <c r="Y123" i="19"/>
  <c r="Y140" i="19"/>
  <c r="Y127" i="19"/>
  <c r="Y129" i="19"/>
  <c r="I95" i="19"/>
  <c r="I15" i="19"/>
  <c r="I26" i="19"/>
  <c r="I34" i="19"/>
  <c r="I45" i="19"/>
  <c r="I56" i="19"/>
  <c r="I67" i="19"/>
  <c r="I75" i="19"/>
  <c r="I90" i="19"/>
  <c r="I104" i="19"/>
  <c r="I115" i="19"/>
  <c r="I126" i="19"/>
  <c r="I155" i="19"/>
  <c r="I142" i="19"/>
  <c r="I144" i="19"/>
  <c r="Q47" i="19"/>
  <c r="Q145" i="19"/>
  <c r="Y33" i="19"/>
  <c r="S107" i="19"/>
  <c r="Y107" i="19" s="1"/>
  <c r="Y108" i="19"/>
  <c r="I89" i="19"/>
  <c r="I60" i="19"/>
  <c r="I128" i="19"/>
  <c r="Q70" i="19"/>
  <c r="Q110" i="19"/>
  <c r="Y145" i="19"/>
  <c r="Y56" i="19"/>
  <c r="Y152" i="19"/>
  <c r="I20" i="19"/>
  <c r="C91" i="19"/>
  <c r="I91" i="19" s="1"/>
  <c r="I83" i="19"/>
  <c r="I137" i="19"/>
  <c r="K23" i="19"/>
  <c r="Q23" i="19" s="1"/>
  <c r="Q24" i="19"/>
  <c r="Q157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103" i="19"/>
  <c r="Q114" i="19"/>
  <c r="K133" i="19"/>
  <c r="Q133" i="19" s="1"/>
  <c r="Q125" i="19"/>
  <c r="Q160" i="19"/>
  <c r="Q130" i="19"/>
  <c r="Q141" i="19"/>
  <c r="Y96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102" i="19"/>
  <c r="Y113" i="19"/>
  <c r="Y124" i="19"/>
  <c r="Y157" i="19"/>
  <c r="S135" i="19"/>
  <c r="Y135" i="19" s="1"/>
  <c r="Y136" i="19"/>
  <c r="Y138" i="19"/>
  <c r="I143" i="19"/>
  <c r="C93" i="19"/>
  <c r="I93" i="19" s="1"/>
  <c r="I94" i="19"/>
  <c r="I16" i="19"/>
  <c r="C35" i="19"/>
  <c r="I35" i="19" s="1"/>
  <c r="I27" i="19"/>
  <c r="C37" i="19"/>
  <c r="I37" i="19" s="1"/>
  <c r="I38" i="19"/>
  <c r="I46" i="19"/>
  <c r="I57" i="19"/>
  <c r="I68" i="19"/>
  <c r="I76" i="19"/>
  <c r="I98" i="19"/>
  <c r="C107" i="19"/>
  <c r="I107" i="19" s="1"/>
  <c r="I108" i="19"/>
  <c r="I116" i="19"/>
  <c r="I132" i="19"/>
  <c r="I131" i="19"/>
  <c r="I151" i="19"/>
  <c r="C161" i="19"/>
  <c r="I161" i="19" s="1"/>
  <c r="I153" i="19"/>
  <c r="Q17" i="19"/>
  <c r="K79" i="19"/>
  <c r="Q79" i="19" s="1"/>
  <c r="Q80" i="19"/>
  <c r="Q127" i="19"/>
  <c r="Y25" i="19"/>
  <c r="Y74" i="19"/>
  <c r="Y132" i="19"/>
  <c r="I30" i="19"/>
  <c r="I100" i="19"/>
  <c r="K93" i="19"/>
  <c r="Q93" i="19" s="1"/>
  <c r="Q94" i="19"/>
  <c r="Q40" i="19"/>
  <c r="K135" i="19"/>
  <c r="Q135" i="19" s="1"/>
  <c r="Q136" i="19"/>
  <c r="Y34" i="19"/>
  <c r="Y109" i="19"/>
  <c r="I53" i="19"/>
  <c r="Q89" i="19"/>
  <c r="Q54" i="19"/>
  <c r="Q88" i="19"/>
  <c r="Q15" i="19"/>
  <c r="Q26" i="19"/>
  <c r="Q34" i="19"/>
  <c r="Q45" i="19"/>
  <c r="Q56" i="19"/>
  <c r="Q67" i="19"/>
  <c r="Q75" i="19"/>
  <c r="Q87" i="19"/>
  <c r="Q104" i="19"/>
  <c r="Q115" i="19"/>
  <c r="Q126" i="19"/>
  <c r="Q128" i="19"/>
  <c r="K147" i="19"/>
  <c r="Q147" i="19" s="1"/>
  <c r="Q139" i="19"/>
  <c r="K149" i="19"/>
  <c r="Q149" i="19" s="1"/>
  <c r="Q150" i="19"/>
  <c r="Y137" i="19"/>
  <c r="Y12" i="19"/>
  <c r="Y20" i="19"/>
  <c r="Y31" i="19"/>
  <c r="Y42" i="19"/>
  <c r="Y53" i="19"/>
  <c r="Y61" i="19"/>
  <c r="Y72" i="19"/>
  <c r="S91" i="19"/>
  <c r="Y91" i="19" s="1"/>
  <c r="Y83" i="19"/>
  <c r="Y103" i="19"/>
  <c r="Y114" i="19"/>
  <c r="S133" i="19"/>
  <c r="Y133" i="19" s="1"/>
  <c r="Y125" i="19"/>
  <c r="Y142" i="19"/>
  <c r="Y144" i="19"/>
  <c r="Y146" i="19"/>
  <c r="I96" i="19"/>
  <c r="I160" i="19"/>
  <c r="I17" i="19"/>
  <c r="I28" i="19"/>
  <c r="I39" i="19"/>
  <c r="I47" i="19"/>
  <c r="I58" i="19"/>
  <c r="C77" i="19"/>
  <c r="I77" i="19" s="1"/>
  <c r="I69" i="19"/>
  <c r="C79" i="19"/>
  <c r="I79" i="19" s="1"/>
  <c r="I80" i="19"/>
  <c r="I152" i="19"/>
  <c r="I109" i="19"/>
  <c r="I117" i="19"/>
  <c r="I141" i="19"/>
  <c r="I140" i="19"/>
  <c r="I159" i="19"/>
  <c r="Q28" i="19"/>
  <c r="Q98" i="19"/>
  <c r="Y90" i="19"/>
  <c r="Y44" i="19"/>
  <c r="Y116" i="19"/>
  <c r="I11" i="19"/>
  <c r="I82" i="19"/>
  <c r="I158" i="19"/>
  <c r="K9" i="19"/>
  <c r="Q9" i="19" s="1"/>
  <c r="Q10" i="19"/>
  <c r="Q59" i="19"/>
  <c r="Q99" i="19"/>
  <c r="Y85" i="19"/>
  <c r="Y67" i="19"/>
  <c r="Y130" i="19"/>
  <c r="I31" i="19"/>
  <c r="I101" i="19"/>
  <c r="I129" i="19"/>
  <c r="K21" i="19"/>
  <c r="Q21" i="19" s="1"/>
  <c r="Q13" i="19"/>
  <c r="Q43" i="19"/>
  <c r="Q86" i="19"/>
  <c r="K105" i="19"/>
  <c r="Q105" i="19" s="1"/>
  <c r="Q97" i="19"/>
  <c r="Q16" i="19"/>
  <c r="K35" i="19"/>
  <c r="Q35" i="19" s="1"/>
  <c r="Q27" i="19"/>
  <c r="K37" i="19"/>
  <c r="Q37" i="19" s="1"/>
  <c r="Q38" i="19"/>
  <c r="Q46" i="19"/>
  <c r="Q57" i="19"/>
  <c r="Q68" i="19"/>
  <c r="Q76" i="19"/>
  <c r="Q96" i="19"/>
  <c r="K107" i="19"/>
  <c r="Q107" i="19" s="1"/>
  <c r="Q108" i="19"/>
  <c r="Q116" i="19"/>
  <c r="Q129" i="19"/>
  <c r="Q137" i="19"/>
  <c r="Q156" i="19"/>
  <c r="Q158" i="19"/>
  <c r="Y89" i="19"/>
  <c r="Y86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104" i="19"/>
  <c r="Y115" i="19"/>
  <c r="Y126" i="19"/>
  <c r="Y151" i="19"/>
  <c r="S161" i="19"/>
  <c r="Y161" i="19" s="1"/>
  <c r="Y153" i="19"/>
  <c r="Y155" i="19"/>
  <c r="I87" i="19"/>
  <c r="C9" i="19"/>
  <c r="I9" i="19" s="1"/>
  <c r="I10" i="19"/>
  <c r="I18" i="19"/>
  <c r="I29" i="19"/>
  <c r="I40" i="19"/>
  <c r="I48" i="19"/>
  <c r="I59" i="19"/>
  <c r="I70" i="19"/>
  <c r="I81" i="19"/>
  <c r="I99" i="19"/>
  <c r="I110" i="19"/>
  <c r="I118" i="19"/>
  <c r="C149" i="19"/>
  <c r="I149" i="19" s="1"/>
  <c r="I150" i="19"/>
  <c r="I157" i="19"/>
  <c r="I130" i="19"/>
</calcChain>
</file>

<file path=xl/sharedStrings.xml><?xml version="1.0" encoding="utf-8"?>
<sst xmlns="http://schemas.openxmlformats.org/spreadsheetml/2006/main" count="6045" uniqueCount="323">
  <si>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</si>
  <si>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</si>
  <si>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</si>
  <si>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</si>
  <si>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</si>
  <si>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</si>
  <si>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</si>
  <si>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</si>
  <si>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</si>
  <si>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</si>
  <si>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</si>
  <si>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</si>
  <si>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</si>
  <si>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</si>
  <si>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</si>
  <si>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</si>
  <si>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</si>
  <si>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</si>
  <si>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</si>
  <si>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</si>
  <si>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</si>
  <si>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</si>
  <si>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</si>
  <si>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</si>
  <si>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</si>
  <si>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</si>
  <si>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</si>
  <si>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</si>
  <si>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</si>
  <si>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</si>
  <si>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</si>
  <si>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</si>
  <si>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</si>
  <si>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</si>
  <si>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</si>
  <si>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</si>
  <si>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</si>
  <si>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</si>
  <si>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</si>
  <si>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</si>
  <si>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</si>
  <si>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</si>
  <si>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</si>
  <si>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</si>
  <si>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</si>
  <si>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</si>
  <si>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</si>
  <si>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</si>
  <si>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</si>
  <si>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</si>
  <si>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</si>
  <si>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</si>
  <si>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</si>
  <si>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</si>
  <si>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</si>
  <si>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</si>
  <si>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</si>
  <si>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</si>
  <si>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</si>
  <si>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</si>
  <si>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</si>
  <si>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</si>
  <si>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</si>
  <si>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</si>
  <si>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</si>
  <si>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</si>
  <si>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</si>
  <si>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</si>
  <si>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</si>
  <si>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</si>
  <si>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</si>
  <si>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</si>
  <si>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</si>
  <si>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</si>
  <si>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</si>
  <si>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</si>
  <si>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</si>
  <si>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</si>
  <si>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</si>
  <si>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</si>
  <si>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</si>
  <si>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</si>
  <si>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</si>
  <si>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</si>
  <si>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</si>
  <si>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</si>
  <si>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</si>
  <si>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</si>
  <si>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</si>
  <si>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</si>
  <si>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</si>
  <si>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</si>
  <si>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</si>
  <si>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</si>
  <si>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</si>
  <si>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</si>
  <si>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</si>
  <si>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</si>
  <si>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</si>
  <si>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</si>
  <si>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</si>
  <si>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</si>
  <si>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</si>
  <si>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</si>
  <si>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</si>
  <si>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</si>
  <si>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</si>
  <si>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</si>
  <si>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</si>
  <si>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</si>
  <si>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</si>
  <si>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</si>
  <si>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</si>
  <si>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</si>
  <si>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</si>
  <si>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</si>
  <si>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</si>
  <si>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</si>
  <si>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</si>
  <si>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</si>
  <si>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</si>
  <si>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</si>
  <si>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</si>
  <si>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</si>
  <si>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</si>
  <si>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</si>
  <si>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</si>
  <si>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</si>
  <si>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</si>
  <si>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</si>
  <si>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</si>
  <si>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</si>
  <si>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</si>
  <si>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</si>
  <si>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</si>
  <si>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</si>
  <si>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</si>
  <si>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</si>
  <si>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</si>
  <si>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</si>
  <si>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</si>
  <si>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</si>
  <si>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</si>
  <si>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</si>
  <si>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</si>
  <si>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</si>
  <si>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</si>
  <si>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</si>
  <si>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</si>
  <si>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</si>
  <si>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</si>
  <si>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</si>
  <si>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</si>
  <si>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</si>
  <si>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</si>
  <si>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</si>
  <si>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</si>
  <si>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</si>
  <si>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</si>
  <si>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</si>
  <si>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</si>
  <si>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</si>
  <si>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</si>
  <si>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</si>
  <si>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</si>
  <si>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</si>
  <si>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</si>
  <si>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</si>
  <si>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</si>
  <si>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</si>
  <si>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</si>
  <si>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</si>
  <si>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</si>
  <si>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</si>
  <si>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</si>
  <si>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</si>
  <si>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</si>
  <si>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</si>
  <si>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</si>
  <si>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</si>
  <si>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</si>
  <si>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</si>
  <si>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</si>
  <si>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</si>
  <si>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</si>
  <si>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</si>
  <si>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</si>
  <si>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</si>
  <si>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</si>
  <si>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</si>
  <si>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</si>
  <si>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</si>
  <si>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</si>
  <si>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</si>
  <si>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</si>
  <si>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</si>
  <si>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</si>
  <si>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</si>
  <si>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</si>
  <si>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</si>
  <si>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</si>
  <si>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</si>
  <si>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</si>
  <si>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</si>
  <si>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</si>
  <si>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</si>
  <si>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</si>
  <si>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</si>
  <si>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</si>
  <si>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</si>
  <si>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</si>
  <si>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</si>
  <si>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</si>
  <si>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</si>
  <si>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</si>
  <si>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</si>
  <si>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</si>
  <si>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</si>
  <si>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</si>
  <si>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</si>
  <si>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</si>
  <si>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</si>
  <si>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</si>
  <si>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</si>
  <si>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julio 2019</t>
  </si>
  <si>
    <t>julio 2021</t>
  </si>
  <si>
    <t>julio 2022</t>
  </si>
  <si>
    <t>julio 2023</t>
  </si>
  <si>
    <t>julio 2024</t>
  </si>
  <si>
    <t>-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</si>
  <si>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</si>
  <si>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</si>
  <si>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</si>
  <si>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</si>
  <si>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</si>
  <si>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</si>
  <si>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</si>
  <si>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</si>
  <si>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</si>
  <si>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</si>
  <si>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</si>
  <si>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</si>
  <si>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</si>
  <si>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</si>
  <si>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</si>
  <si>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</si>
  <si>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</si>
  <si>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</si>
  <si>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</si>
  <si>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</si>
  <si>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</si>
  <si>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</si>
  <si>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</si>
  <si>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</si>
  <si>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Viajeros entrados en los apartamentos de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</si>
  <si>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</si>
  <si>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</si>
  <si>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</si>
  <si>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</si>
  <si>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julio 2020</t>
  </si>
  <si>
    <t>Viajeros entrados en los establecimientos alojativos de Santa Cruz de Tenerife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</si>
  <si>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</si>
  <si>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</si>
  <si>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</si>
  <si>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</si>
  <si>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</si>
  <si>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</si>
  <si>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</si>
  <si>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</si>
  <si>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julio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</si>
  <si>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</si>
  <si>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</si>
  <si>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</si>
  <si>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</si>
  <si>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</si>
  <si>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</si>
  <si>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</si>
  <si>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</si>
  <si>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</si>
  <si>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</si>
  <si>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</si>
  <si>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</si>
  <si>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</si>
  <si>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</si>
  <si>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</si>
  <si>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</si>
  <si>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</si>
  <si>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</si>
  <si>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</si>
  <si>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</si>
  <si>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</si>
  <si>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</si>
  <si>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julio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</si>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</sst>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D985A6E-2605-4682-945C-4435FE435ED9}"/>
    <cellStyle name="Normal 2 6" xfId="3" xr:uid="{DF3D1FE5-464C-492E-99E0-94D89ADE74C8}"/>
    <cellStyle name="Porcentaje" xfId="1" builtinId="5"/>
  </cellStyles>
  <dxfs count="0"/>
  <tableStyles count="1" defaultTableStyle="TableStyleMedium2" defaultPivotStyle="PivotStyleLight16">
    <tableStyle name="Invisible" pivot="0" table="0" count="0" xr9:uid="{8467DCF9-91B3-4A94-99A5-744735CBEB8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6-4695-B3BF-A37333B77A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6-4695-B3BF-A37333B77A90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6-4695-B3BF-A37333B77A90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6-4695-B3BF-A37333B77A90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6-4695-B3BF-A37333B77A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6-4695-B3BF-A37333B77A90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16-4695-B3BF-A37333B77A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16-4695-B3BF-A37333B77A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12">
                  <c:v>147042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16-4695-B3BF-A37333B7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6-4695-B3BF-A37333B77A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6-4695-B3BF-A37333B77A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6-4695-B3BF-A37333B77A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6-4695-B3BF-A37333B77A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6-4695-B3BF-A37333B77A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6-4695-B3BF-A37333B77A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6-4695-B3BF-A37333B77A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6-4695-B3BF-A37333B77A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6-4695-B3BF-A37333B77A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6-4695-B3BF-A37333B77A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6-4695-B3BF-A37333B77A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6-4695-B3BF-A37333B77A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6-4695-B3BF-A37333B77A90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12">
                  <c:v>2.5497607855718085E-2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16-4695-B3BF-A37333B77A90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12">
                  <c:v>0.13682013220456923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16-4695-B3BF-A37333B7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0-4B1D-A644-6EC87B6DD6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0-4B1D-A644-6EC87B6DD606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0-4B1D-A644-6EC87B6DD60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0-4B1D-A644-6EC87B6DD60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0-4B1D-A644-6EC87B6DD6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0-4B1D-A644-6EC87B6DD60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20-4B1D-A644-6EC87B6DD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20-4B1D-A644-6EC87B6DD6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12">
                  <c:v>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0-4B1D-A644-6EC87B6D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20-4B1D-A644-6EC87B6DD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0-4B1D-A644-6EC87B6DD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0-4B1D-A644-6EC87B6DD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0-4B1D-A644-6EC87B6DD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0-4B1D-A644-6EC87B6DD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0-4B1D-A644-6EC87B6DD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0-4B1D-A644-6EC87B6DD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0-4B1D-A644-6EC87B6DD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0-4B1D-A644-6EC87B6DD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0-4B1D-A644-6EC87B6DD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0-4B1D-A644-6EC87B6DD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0-4B1D-A644-6EC87B6DD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0-4B1D-A644-6EC87B6DD60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12">
                  <c:v>-7.9815303430079143E-2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0-4B1D-A644-6EC87B6DD606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12">
                  <c:v>0.40201005025125625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20-4B1D-A644-6EC87B6D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1-4588-A477-E7A4A1EB24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1-4588-A477-E7A4A1EB243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B1-4588-A477-E7A4A1EB243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B1-4588-A477-E7A4A1EB243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1-4588-A477-E7A4A1EB24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B1-4588-A477-E7A4A1EB243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B1-4588-A477-E7A4A1EB24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B1-4588-A477-E7A4A1EB24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12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B1-4588-A477-E7A4A1EB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B1-4588-A477-E7A4A1EB24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1-4588-A477-E7A4A1EB24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1-4588-A477-E7A4A1EB24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1-4588-A477-E7A4A1EB24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1-4588-A477-E7A4A1EB24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1-4588-A477-E7A4A1EB24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1-4588-A477-E7A4A1EB24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1-4588-A477-E7A4A1EB24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B1-4588-A477-E7A4A1EB24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B1-4588-A477-E7A4A1EB24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B1-4588-A477-E7A4A1EB24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B1-4588-A477-E7A4A1EB24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B1-4588-A477-E7A4A1EB243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12">
                  <c:v>5.6744186046511658E-2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B1-4588-A477-E7A4A1EB243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12">
                  <c:v>0.33962264150943389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B1-4588-A477-E7A4A1EB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9-4D38-95C7-092A53EF83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9-4D38-95C7-092A53EF832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9-4D38-95C7-092A53EF832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9-4D38-95C7-092A53EF832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9-4D38-95C7-092A53EF83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79-4D38-95C7-092A53EF832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79-4D38-95C7-092A53EF83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79-4D38-95C7-092A53EF83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12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79-4D38-95C7-092A53EF8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79-4D38-95C7-092A53EF83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79-4D38-95C7-092A53EF83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79-4D38-95C7-092A53EF83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79-4D38-95C7-092A53EF83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79-4D38-95C7-092A53EF83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79-4D38-95C7-092A53EF83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79-4D38-95C7-092A53EF83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79-4D38-95C7-092A53EF83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79-4D38-95C7-092A53EF83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79-4D38-95C7-092A53EF83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79-4D38-95C7-092A53EF83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79-4D38-95C7-092A53EF83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79-4D38-95C7-092A53EF832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12">
                  <c:v>0.12999999999999989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79-4D38-95C7-092A53EF832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12">
                  <c:v>-0.13904761904761909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79-4D38-95C7-092A53EF8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2-41E9-96FA-517B35B98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2-41E9-96FA-517B35B98291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2-41E9-96FA-517B35B98291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2-41E9-96FA-517B35B98291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2-41E9-96FA-517B35B98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32-41E9-96FA-517B35B98291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32-41E9-96FA-517B35B982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32-41E9-96FA-517B35B982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12">
                  <c:v>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32-41E9-96FA-517B35B9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2-41E9-96FA-517B35B982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2-41E9-96FA-517B35B982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2-41E9-96FA-517B35B982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2-41E9-96FA-517B35B982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2-41E9-96FA-517B35B982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2-41E9-96FA-517B35B982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2-41E9-96FA-517B35B982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2-41E9-96FA-517B35B982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2-41E9-96FA-517B35B982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2-41E9-96FA-517B35B982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32-41E9-96FA-517B35B982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32-41E9-96FA-517B35B982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32-41E9-96FA-517B35B98291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12">
                  <c:v>-8.5733422638981871E-2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32-41E9-96FA-517B35B98291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12">
                  <c:v>-0.15532178217821779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32-41E9-96FA-517B35B9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B-4C28-B11F-F2AF0BE02F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B-4C28-B11F-F2AF0BE02FD6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B-4C28-B11F-F2AF0BE02FD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B-4C28-B11F-F2AF0BE02FD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B-4C28-B11F-F2AF0BE02F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B-4C28-B11F-F2AF0BE02FD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CB-4C28-B11F-F2AF0BE02F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CB-4C28-B11F-F2AF0BE02FD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12">
                  <c:v>147042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CB-4C28-B11F-F2AF0BE0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B-4C28-B11F-F2AF0BE02F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B-4C28-B11F-F2AF0BE02F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B-4C28-B11F-F2AF0BE02F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B-4C28-B11F-F2AF0BE02F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B-4C28-B11F-F2AF0BE02F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B-4C28-B11F-F2AF0BE02F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B-4C28-B11F-F2AF0BE02F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B-4C28-B11F-F2AF0BE02F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CB-4C28-B11F-F2AF0BE02F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CB-4C28-B11F-F2AF0BE02F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CB-4C28-B11F-F2AF0BE02F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CB-4C28-B11F-F2AF0BE02F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CB-4C28-B11F-F2AF0BE02FD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12">
                  <c:v>2.5497607855718085E-2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CB-4C28-B11F-F2AF0BE02FD6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12">
                  <c:v>0.13682013220456923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CB-4C28-B11F-F2AF0BE0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5-41C2-A52E-2094CAB1B9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5-41C2-A52E-2094CAB1B95B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5-41C2-A52E-2094CAB1B95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5-41C2-A52E-2094CAB1B95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95-41C2-A52E-2094CAB1B9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5-41C2-A52E-2094CAB1B95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95-41C2-A52E-2094CAB1B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95-41C2-A52E-2094CAB1B9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12">
                  <c:v>147042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95-41C2-A52E-2094CAB1B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95-41C2-A52E-2094CAB1B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95-41C2-A52E-2094CAB1B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95-41C2-A52E-2094CAB1B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95-41C2-A52E-2094CAB1B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95-41C2-A52E-2094CAB1B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95-41C2-A52E-2094CAB1B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95-41C2-A52E-2094CAB1B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95-41C2-A52E-2094CAB1B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95-41C2-A52E-2094CAB1B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95-41C2-A52E-2094CAB1B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95-41C2-A52E-2094CAB1B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95-41C2-A52E-2094CAB1B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95-41C2-A52E-2094CAB1B95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12">
                  <c:v>2.5497607855718085E-2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95-41C2-A52E-2094CAB1B95B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12">
                  <c:v>0.13682013220456923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95-41C2-A52E-2094CAB1B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7-41B7-AC71-F0337CDFF7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7-41B7-AC71-F0337CDFF7F8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7-41B7-AC71-F0337CDFF7F8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7-41B7-AC71-F0337CDFF7F8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7-41B7-AC71-F0337CDFF7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7-41B7-AC71-F0337CDFF7F8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97-41B7-AC71-F0337CDFF7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97-41B7-AC71-F0337CDFF7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12">
                  <c:v>85051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97-41B7-AC71-F0337CDF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7-41B7-AC71-F0337CDFF7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7-41B7-AC71-F0337CDFF7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7-41B7-AC71-F0337CDFF7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7-41B7-AC71-F0337CDFF7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7-41B7-AC71-F0337CDFF7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7-41B7-AC71-F0337CDFF7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7-41B7-AC71-F0337CDFF7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7-41B7-AC71-F0337CDFF7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7-41B7-AC71-F0337CDFF7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7-41B7-AC71-F0337CDFF7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7-41B7-AC71-F0337CDFF7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7-41B7-AC71-F0337CDFF7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7-41B7-AC71-F0337CDFF7F8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12">
                  <c:v>-6.343902609996066E-3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97-41B7-AC71-F0337CDFF7F8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12">
                  <c:v>0.28501065163853934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97-41B7-AC71-F0337CDF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9-4CC3-BC13-E8D500F52E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9-4CC3-BC13-E8D500F52E6E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9-4CC3-BC13-E8D500F52E6E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9-4CC3-BC13-E8D500F52E6E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9-4CC3-BC13-E8D500F52E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9-4CC3-BC13-E8D500F52E6E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C9-4CC3-BC13-E8D500F52E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C9-4CC3-BC13-E8D500F52E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12">
                  <c:v>61991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C9-4CC3-BC13-E8D500F5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C9-4CC3-BC13-E8D500F52E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C9-4CC3-BC13-E8D500F52E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C9-4CC3-BC13-E8D500F52E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C9-4CC3-BC13-E8D500F52E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9-4CC3-BC13-E8D500F52E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9-4CC3-BC13-E8D500F52E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9-4CC3-BC13-E8D500F52E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9-4CC3-BC13-E8D500F52E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9-4CC3-BC13-E8D500F52E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9-4CC3-BC13-E8D500F52E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C9-4CC3-BC13-E8D500F52E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C9-4CC3-BC13-E8D500F52E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C9-4CC3-BC13-E8D500F52E6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12">
                  <c:v>7.2657115171649966E-2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C9-4CC3-BC13-E8D500F52E6E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12">
                  <c:v>-1.8477469204218E-2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C9-4CC3-BC13-E8D500F5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4-4414-A04C-9ED9458A96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4-4414-A04C-9ED9458A9633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4-4414-A04C-9ED9458A963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14-4414-A04C-9ED9458A963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4-4414-A04C-9ED9458A96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14-4414-A04C-9ED9458A963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14-4414-A04C-9ED9458A96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14-4414-A04C-9ED9458A96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14-4414-A04C-9ED9458A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14-4414-A04C-9ED9458A96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14-4414-A04C-9ED9458A96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4-4414-A04C-9ED9458A96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4-4414-A04C-9ED9458A96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4-4414-A04C-9ED9458A96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4-4414-A04C-9ED9458A96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4-4414-A04C-9ED9458A96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4-4414-A04C-9ED9458A96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4-4414-A04C-9ED9458A96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4-4414-A04C-9ED9458A96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14-4414-A04C-9ED9458A96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14-4414-A04C-9ED9458A96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14-4414-A04C-9ED9458A963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14-4414-A04C-9ED9458A9633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14-4414-A04C-9ED9458A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5-456E-9087-E3C5E4C02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5-456E-9087-E3C5E4C02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1-44F6-8621-814C09611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1-44F6-8621-814C0961197C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71-44F6-8621-814C0961197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1-44F6-8621-814C0961197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1-44F6-8621-814C09611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71-44F6-8621-814C0961197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71-44F6-8621-814C09611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71-44F6-8621-814C09611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12">
                  <c:v>92234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71-44F6-8621-814C0961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71-44F6-8621-814C09611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71-44F6-8621-814C09611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71-44F6-8621-814C09611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71-44F6-8621-814C09611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71-44F6-8621-814C09611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71-44F6-8621-814C09611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71-44F6-8621-814C09611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71-44F6-8621-814C09611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71-44F6-8621-814C09611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71-44F6-8621-814C09611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71-44F6-8621-814C09611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71-44F6-8621-814C09611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71-44F6-8621-814C0961197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12">
                  <c:v>4.5831821480406321E-2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71-44F6-8621-814C0961197C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12">
                  <c:v>0.31527985739750441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71-44F6-8621-814C0961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C-4B2C-A572-5626F5C1D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C-4B2C-A572-5626F5C1D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3-4597-A96E-72F1A319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3-4597-A96E-72F1A319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0-4844-8C6D-77609DFA9E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70-4844-8C6D-77609DFA9E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70-4844-8C6D-77609DFA9E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70-4844-8C6D-77609DFA9E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70-4844-8C6D-77609DFA9E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70-4844-8C6D-77609DFA9E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70-4844-8C6D-77609DFA9E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170-4844-8C6D-77609DFA9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70-4844-8C6D-77609DFA9EFD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70-4844-8C6D-77609DFA9EFD}"/>
                </c:ext>
              </c:extLst>
            </c:dLbl>
            <c:dLbl>
              <c:idx val="1"/>
              <c:layout>
                <c:manualLayout>
                  <c:x val="-6.2897073420679376E-3"/>
                  <c:y val="-0.376000897323731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70-4844-8C6D-77609DFA9EFD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70-4844-8C6D-77609DFA9EFD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70-4844-8C6D-77609DFA9EF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70-4844-8C6D-77609DFA9EF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70-4844-8C6D-77609DFA9EF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70-4844-8C6D-77609DFA9EF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70-4844-8C6D-77609DFA9EF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70-4844-8C6D-77609DFA9EF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70-4844-8C6D-77609DFA9EFD}"/>
                </c:ext>
              </c:extLst>
            </c:dLbl>
            <c:dLbl>
              <c:idx val="10"/>
              <c:layout>
                <c:manualLayout>
                  <c:x val="-3.9092347030968821E-3"/>
                  <c:y val="0.269012988761020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70-4844-8C6D-77609DFA9E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70-4844-8C6D-77609DFA9E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170-4844-8C6D-77609DFA9E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170-4844-8C6D-77609DFA9E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170-4844-8C6D-77609DFA9E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170-4844-8C6D-77609DFA9E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170-4844-8C6D-77609DFA9E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170-4844-8C6D-77609DFA9E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170-4844-8C6D-77609DFA9EF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70-4844-8C6D-77609DFA9EF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70-4844-8C6D-77609DFA9EF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70-4844-8C6D-77609DFA9EF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70-4844-8C6D-77609DFA9EF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70-4844-8C6D-77609DFA9EF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70-4844-8C6D-77609DFA9EF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70-4844-8C6D-77609DFA9EF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70-4844-8C6D-77609DFA9EF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70-4844-8C6D-77609DFA9EF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70-4844-8C6D-77609DFA9EF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70-4844-8C6D-77609DFA9E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170-4844-8C6D-77609DFA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D-4590-A3E3-7E990C05300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AD-4590-A3E3-7E990C0530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AD-4590-A3E3-7E990C0530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AD-4590-A3E3-7E990C0530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AD-4590-A3E3-7E990C05300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AD-4590-A3E3-7E990C0530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AD-4590-A3E3-7E990C05300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AD-4590-A3E3-7E990C0530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22231</c:v>
                </c:pt>
                <c:pt idx="1">
                  <c:v>16725</c:v>
                </c:pt>
                <c:pt idx="2">
                  <c:v>5506</c:v>
                </c:pt>
                <c:pt idx="3">
                  <c:v>648</c:v>
                </c:pt>
                <c:pt idx="4">
                  <c:v>506</c:v>
                </c:pt>
                <c:pt idx="5">
                  <c:v>455</c:v>
                </c:pt>
                <c:pt idx="6">
                  <c:v>151</c:v>
                </c:pt>
                <c:pt idx="7">
                  <c:v>123</c:v>
                </c:pt>
                <c:pt idx="8">
                  <c:v>53</c:v>
                </c:pt>
                <c:pt idx="9">
                  <c:v>49</c:v>
                </c:pt>
                <c:pt idx="10">
                  <c:v>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AD-4590-A3E3-7E990C05300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1544496787525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D-4590-A3E3-7E990C05300D}"/>
                </c:ext>
              </c:extLst>
            </c:dLbl>
            <c:dLbl>
              <c:idx val="1"/>
              <c:layout>
                <c:manualLayout>
                  <c:x val="-7.8209794181455482E-3"/>
                  <c:y val="-0.432219844699863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D-4590-A3E3-7E990C05300D}"/>
                </c:ext>
              </c:extLst>
            </c:dLbl>
            <c:dLbl>
              <c:idx val="2"/>
              <c:layout>
                <c:manualLayout>
                  <c:x val="-5.1018234892476148E-3"/>
                  <c:y val="-0.19346904945152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D-4590-A3E3-7E990C05300D}"/>
                </c:ext>
              </c:extLst>
            </c:dLbl>
            <c:dLbl>
              <c:idx val="3"/>
              <c:layout>
                <c:manualLayout>
                  <c:x val="-6.4277317363969121E-3"/>
                  <c:y val="0.1890483614360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D-4590-A3E3-7E990C05300D}"/>
                </c:ext>
              </c:extLst>
            </c:dLbl>
            <c:dLbl>
              <c:idx val="4"/>
              <c:layout>
                <c:manualLayout>
                  <c:x val="-2.517346429548335E-3"/>
                  <c:y val="0.18898915831009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D-4590-A3E3-7E990C05300D}"/>
                </c:ext>
              </c:extLst>
            </c:dLbl>
            <c:dLbl>
              <c:idx val="5"/>
              <c:layout>
                <c:manualLayout>
                  <c:x val="-2.6518164942985947E-3"/>
                  <c:y val="0.1611821078756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D-4590-A3E3-7E990C05300D}"/>
                </c:ext>
              </c:extLst>
            </c:dLbl>
            <c:dLbl>
              <c:idx val="6"/>
              <c:layout>
                <c:manualLayout>
                  <c:x val="-3.8432546766976323E-3"/>
                  <c:y val="0.17579832596113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D-4590-A3E3-7E990C05300D}"/>
                </c:ext>
              </c:extLst>
            </c:dLbl>
            <c:dLbl>
              <c:idx val="7"/>
              <c:layout>
                <c:manualLayout>
                  <c:x val="-5.2363979562220593E-3"/>
                  <c:y val="0.199588209368565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D-4590-A3E3-7E990C05300D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D-4590-A3E3-7E990C05300D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D-4590-A3E3-7E990C05300D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D-4590-A3E3-7E990C05300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0.26119021954955457</c:v>
                </c:pt>
                <c:pt idx="1">
                  <c:v>0.36008782629909741</c:v>
                </c:pt>
                <c:pt idx="2">
                  <c:v>3.3020637898686589E-2</c:v>
                </c:pt>
                <c:pt idx="3">
                  <c:v>-6.0869565217391286E-2</c:v>
                </c:pt>
                <c:pt idx="4">
                  <c:v>-6.2962962962962998E-2</c:v>
                </c:pt>
                <c:pt idx="5">
                  <c:v>-8.8176352705410799E-2</c:v>
                </c:pt>
                <c:pt idx="6">
                  <c:v>-0.50653594771241828</c:v>
                </c:pt>
                <c:pt idx="7">
                  <c:v>-0.1151079136690647</c:v>
                </c:pt>
                <c:pt idx="8">
                  <c:v>0.60606060606060597</c:v>
                </c:pt>
                <c:pt idx="9">
                  <c:v>0.16666666666666674</c:v>
                </c:pt>
                <c:pt idx="10">
                  <c:v>0.14281077572216816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9AD-4590-A3E3-7E990C05300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9AD-4590-A3E3-7E990C0530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9AD-4590-A3E3-7E990C0530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9AD-4590-A3E3-7E990C0530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AD-4590-A3E3-7E990C0530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9AD-4590-A3E3-7E990C0530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9AD-4590-A3E3-7E990C0530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9AD-4590-A3E3-7E990C05300D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AD-4590-A3E3-7E990C05300D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AD-4590-A3E3-7E990C05300D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AD-4590-A3E3-7E990C05300D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D-4590-A3E3-7E990C05300D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AD-4590-A3E3-7E990C05300D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AD-4590-A3E3-7E990C05300D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AD-4590-A3E3-7E990C05300D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AD-4590-A3E3-7E990C05300D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AD-4590-A3E3-7E990C05300D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AD-4590-A3E3-7E990C05300D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AD-4590-A3E3-7E990C05300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0.75232783050694974</c:v>
                </c:pt>
                <c:pt idx="2">
                  <c:v>0.24767216949305024</c:v>
                </c:pt>
                <c:pt idx="3">
                  <c:v>2.9148486347892584E-2</c:v>
                </c:pt>
                <c:pt idx="4">
                  <c:v>2.2761009401286492E-2</c:v>
                </c:pt>
                <c:pt idx="5">
                  <c:v>2.0466915568350501E-2</c:v>
                </c:pt>
                <c:pt idx="6">
                  <c:v>6.7923170347712657E-3</c:v>
                </c:pt>
                <c:pt idx="7">
                  <c:v>5.5328145382573879E-3</c:v>
                </c:pt>
                <c:pt idx="8">
                  <c:v>2.3840582969726957E-3</c:v>
                </c:pt>
                <c:pt idx="9">
                  <c:v>2.2041293688992848E-3</c:v>
                </c:pt>
                <c:pt idx="10">
                  <c:v>0.15838243893662005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9AD-4590-A3E3-7E990C053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D-4C5F-8B6C-902A2C878FC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ED-4C5F-8B6C-902A2C878F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ED-4C5F-8B6C-902A2C878F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ED-4C5F-8B6C-902A2C878F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ED-4C5F-8B6C-902A2C878F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ED-4C5F-8B6C-902A2C878F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ED-4C5F-8B6C-902A2C878F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ED-4C5F-8B6C-902A2C878F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147042</c:v>
                </c:pt>
                <c:pt idx="1">
                  <c:v>92234</c:v>
                </c:pt>
                <c:pt idx="2">
                  <c:v>54808</c:v>
                </c:pt>
                <c:pt idx="3">
                  <c:v>6643</c:v>
                </c:pt>
                <c:pt idx="4">
                  <c:v>7662</c:v>
                </c:pt>
                <c:pt idx="5">
                  <c:v>4582</c:v>
                </c:pt>
                <c:pt idx="6">
                  <c:v>1395</c:v>
                </c:pt>
                <c:pt idx="7">
                  <c:v>1136</c:v>
                </c:pt>
                <c:pt idx="8">
                  <c:v>904</c:v>
                </c:pt>
                <c:pt idx="9">
                  <c:v>1365</c:v>
                </c:pt>
                <c:pt idx="10">
                  <c:v>31121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ED-4C5F-8B6C-902A2C878FC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D-4C5F-8B6C-902A2C878FC3}"/>
                </c:ext>
              </c:extLst>
            </c:dLbl>
            <c:dLbl>
              <c:idx val="1"/>
              <c:layout>
                <c:manualLayout>
                  <c:x val="-3.8432546766976566E-3"/>
                  <c:y val="-0.385870751118516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D-4C5F-8B6C-902A2C878FC3}"/>
                </c:ext>
              </c:extLst>
            </c:dLbl>
            <c:dLbl>
              <c:idx val="2"/>
              <c:layout>
                <c:manualLayout>
                  <c:x val="-3.7759152420983179E-3"/>
                  <c:y val="-0.28894583665763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D-4C5F-8B6C-902A2C878FC3}"/>
                </c:ext>
              </c:extLst>
            </c:dLbl>
            <c:dLbl>
              <c:idx val="3"/>
              <c:layout>
                <c:manualLayout>
                  <c:x val="-3.7759152420983179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D-4C5F-8B6C-902A2C878FC3}"/>
                </c:ext>
              </c:extLst>
            </c:dLbl>
            <c:dLbl>
              <c:idx val="4"/>
              <c:layout>
                <c:manualLayout>
                  <c:x val="-2.517346429548335E-3"/>
                  <c:y val="0.22258345526358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D-4C5F-8B6C-902A2C878FC3}"/>
                </c:ext>
              </c:extLst>
            </c:dLbl>
            <c:dLbl>
              <c:idx val="5"/>
              <c:layout>
                <c:manualLayout>
                  <c:x val="-7.955449482895784E-3"/>
                  <c:y val="0.20653358179851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D-4C5F-8B6C-902A2C878FC3}"/>
                </c:ext>
              </c:extLst>
            </c:dLbl>
            <c:dLbl>
              <c:idx val="6"/>
              <c:layout>
                <c:manualLayout>
                  <c:x val="-2.517346429548335E-3"/>
                  <c:y val="0.216375960523731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ED-4C5F-8B6C-902A2C878FC3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D-4C5F-8B6C-902A2C878FC3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ED-4C5F-8B6C-902A2C878FC3}"/>
                </c:ext>
              </c:extLst>
            </c:dLbl>
            <c:dLbl>
              <c:idx val="9"/>
              <c:layout>
                <c:manualLayout>
                  <c:x val="-3.7086802097230907E-3"/>
                  <c:y val="0.20011765446612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ED-4C5F-8B6C-902A2C878FC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ED-4C5F-8B6C-902A2C878FC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2.5497607855718085E-2</c:v>
                </c:pt>
                <c:pt idx="1">
                  <c:v>4.5831821480406321E-2</c:v>
                </c:pt>
                <c:pt idx="2">
                  <c:v>-6.9935137877304987E-3</c:v>
                </c:pt>
                <c:pt idx="3">
                  <c:v>-7.7669902912621547E-3</c:v>
                </c:pt>
                <c:pt idx="4">
                  <c:v>-5.5589794157524963E-2</c:v>
                </c:pt>
                <c:pt idx="5">
                  <c:v>-7.5277497477295618E-2</c:v>
                </c:pt>
                <c:pt idx="6">
                  <c:v>-7.9815303430079143E-2</c:v>
                </c:pt>
                <c:pt idx="7">
                  <c:v>5.6744186046511658E-2</c:v>
                </c:pt>
                <c:pt idx="8">
                  <c:v>0.12999999999999989</c:v>
                </c:pt>
                <c:pt idx="9">
                  <c:v>-8.5733422638981871E-2</c:v>
                </c:pt>
                <c:pt idx="10">
                  <c:v>1.8790715945919301E-2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ED-4C5F-8B6C-902A2C878F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ED-4C5F-8B6C-902A2C878F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9ED-4C5F-8B6C-902A2C878F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9ED-4C5F-8B6C-902A2C878F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9ED-4C5F-8B6C-902A2C878F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9ED-4C5F-8B6C-902A2C878F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9ED-4C5F-8B6C-902A2C878F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ED-4C5F-8B6C-902A2C878FC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ED-4C5F-8B6C-902A2C878FC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ED-4C5F-8B6C-902A2C878FC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ED-4C5F-8B6C-902A2C878FC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ED-4C5F-8B6C-902A2C878FC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ED-4C5F-8B6C-902A2C878FC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ED-4C5F-8B6C-902A2C878FC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ED-4C5F-8B6C-902A2C878FC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ED-4C5F-8B6C-902A2C878FC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ED-4C5F-8B6C-902A2C878FC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ED-4C5F-8B6C-902A2C878FC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ED-4C5F-8B6C-902A2C878FC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0.62726295888249617</c:v>
                </c:pt>
                <c:pt idx="2">
                  <c:v>0.37273704111750383</c:v>
                </c:pt>
                <c:pt idx="3">
                  <c:v>4.51775683138151E-2</c:v>
                </c:pt>
                <c:pt idx="4">
                  <c:v>5.2107561104990409E-2</c:v>
                </c:pt>
                <c:pt idx="5">
                  <c:v>3.1161164837257383E-2</c:v>
                </c:pt>
                <c:pt idx="6">
                  <c:v>9.4870853225609009E-3</c:v>
                </c:pt>
                <c:pt idx="7">
                  <c:v>7.7256838182288056E-3</c:v>
                </c:pt>
                <c:pt idx="8">
                  <c:v>6.1479033201398241E-3</c:v>
                </c:pt>
                <c:pt idx="9">
                  <c:v>9.2830619822907735E-3</c:v>
                </c:pt>
                <c:pt idx="10">
                  <c:v>0.21164701241822065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ED-4C5F-8B6C-902A2C87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5-48A1-B9D5-97AAB34A774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05-48A1-B9D5-97AAB34A77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05-48A1-B9D5-97AAB34A77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05-48A1-B9D5-97AAB34A77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05-48A1-B9D5-97AAB34A77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05-48A1-B9D5-97AAB34A77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05-48A1-B9D5-97AAB34A77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05-48A1-B9D5-97AAB34A77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147042</c:v>
                </c:pt>
                <c:pt idx="1">
                  <c:v>92234</c:v>
                </c:pt>
                <c:pt idx="2">
                  <c:v>54808</c:v>
                </c:pt>
                <c:pt idx="3">
                  <c:v>6643</c:v>
                </c:pt>
                <c:pt idx="4">
                  <c:v>7662</c:v>
                </c:pt>
                <c:pt idx="5">
                  <c:v>4582</c:v>
                </c:pt>
                <c:pt idx="6">
                  <c:v>1395</c:v>
                </c:pt>
                <c:pt idx="7">
                  <c:v>1136</c:v>
                </c:pt>
                <c:pt idx="8">
                  <c:v>904</c:v>
                </c:pt>
                <c:pt idx="9">
                  <c:v>1365</c:v>
                </c:pt>
                <c:pt idx="10">
                  <c:v>31121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05-48A1-B9D5-97AAB34A774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5-48A1-B9D5-97AAB34A7740}"/>
                </c:ext>
              </c:extLst>
            </c:dLbl>
            <c:dLbl>
              <c:idx val="1"/>
              <c:layout>
                <c:manualLayout>
                  <c:x val="-3.8432546766976566E-3"/>
                  <c:y val="-0.37393615271775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5-48A1-B9D5-97AAB34A7740}"/>
                </c:ext>
              </c:extLst>
            </c:dLbl>
            <c:dLbl>
              <c:idx val="2"/>
              <c:layout>
                <c:manualLayout>
                  <c:x val="-1.1240987477997232E-3"/>
                  <c:y val="-0.28894583665763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5-48A1-B9D5-97AAB34A7740}"/>
                </c:ext>
              </c:extLst>
            </c:dLbl>
            <c:dLbl>
              <c:idx val="3"/>
              <c:layout>
                <c:manualLayout>
                  <c:x val="-3.7759152420983179E-3"/>
                  <c:y val="-9.76659872403168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5-48A1-B9D5-97AAB34A7740}"/>
                </c:ext>
              </c:extLst>
            </c:dLbl>
            <c:dLbl>
              <c:idx val="4"/>
              <c:layout>
                <c:manualLayout>
                  <c:x val="-9.1468876652948707E-3"/>
                  <c:y val="0.215422696223122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05-48A1-B9D5-97AAB34A7740}"/>
                </c:ext>
              </c:extLst>
            </c:dLbl>
            <c:dLbl>
              <c:idx val="5"/>
              <c:layout>
                <c:manualLayout>
                  <c:x val="-5.3036329885971893E-3"/>
                  <c:y val="0.21130742115882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05-48A1-B9D5-97AAB34A7740}"/>
                </c:ext>
              </c:extLst>
            </c:dLbl>
            <c:dLbl>
              <c:idx val="6"/>
              <c:layout>
                <c:manualLayout>
                  <c:x val="-6.4950711709962266E-3"/>
                  <c:y val="0.204441362122967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5-48A1-B9D5-97AAB34A774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05-48A1-B9D5-97AAB34A774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05-48A1-B9D5-97AAB34A7740}"/>
                </c:ext>
              </c:extLst>
            </c:dLbl>
            <c:dLbl>
              <c:idx val="9"/>
              <c:layout>
                <c:manualLayout>
                  <c:x val="-1.1664129692618971E-2"/>
                  <c:y val="0.21682609222719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05-48A1-B9D5-97AAB34A774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05-48A1-B9D5-97AAB34A774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2.5497607855718085E-2</c:v>
                </c:pt>
                <c:pt idx="1">
                  <c:v>4.5831821480406321E-2</c:v>
                </c:pt>
                <c:pt idx="2">
                  <c:v>-6.9935137877304987E-3</c:v>
                </c:pt>
                <c:pt idx="3">
                  <c:v>-7.7669902912621547E-3</c:v>
                </c:pt>
                <c:pt idx="4">
                  <c:v>-5.5589794157524963E-2</c:v>
                </c:pt>
                <c:pt idx="5">
                  <c:v>-7.5277497477295618E-2</c:v>
                </c:pt>
                <c:pt idx="6">
                  <c:v>-7.9815303430079143E-2</c:v>
                </c:pt>
                <c:pt idx="7">
                  <c:v>5.6744186046511658E-2</c:v>
                </c:pt>
                <c:pt idx="8">
                  <c:v>0.12999999999999989</c:v>
                </c:pt>
                <c:pt idx="9">
                  <c:v>-8.5733422638981871E-2</c:v>
                </c:pt>
                <c:pt idx="10">
                  <c:v>1.8790715945919301E-2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05-48A1-B9D5-97AAB34A77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E05-48A1-B9D5-97AAB34A77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E05-48A1-B9D5-97AAB34A77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E05-48A1-B9D5-97AAB34A77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E05-48A1-B9D5-97AAB34A77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E05-48A1-B9D5-97AAB34A77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E05-48A1-B9D5-97AAB34A77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E05-48A1-B9D5-97AAB34A774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05-48A1-B9D5-97AAB34A774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05-48A1-B9D5-97AAB34A774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05-48A1-B9D5-97AAB34A774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05-48A1-B9D5-97AAB34A774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05-48A1-B9D5-97AAB34A774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05-48A1-B9D5-97AAB34A774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05-48A1-B9D5-97AAB34A774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05-48A1-B9D5-97AAB34A774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05-48A1-B9D5-97AAB34A774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05-48A1-B9D5-97AAB34A774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05-48A1-B9D5-97AAB34A774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0.62726295888249617</c:v>
                </c:pt>
                <c:pt idx="2">
                  <c:v>0.37273704111750383</c:v>
                </c:pt>
                <c:pt idx="3">
                  <c:v>4.51775683138151E-2</c:v>
                </c:pt>
                <c:pt idx="4">
                  <c:v>5.2107561104990409E-2</c:v>
                </c:pt>
                <c:pt idx="5">
                  <c:v>3.1161164837257383E-2</c:v>
                </c:pt>
                <c:pt idx="6">
                  <c:v>9.4870853225609009E-3</c:v>
                </c:pt>
                <c:pt idx="7">
                  <c:v>7.7256838182288056E-3</c:v>
                </c:pt>
                <c:pt idx="8">
                  <c:v>6.1479033201398241E-3</c:v>
                </c:pt>
                <c:pt idx="9">
                  <c:v>9.2830619822907735E-3</c:v>
                </c:pt>
                <c:pt idx="10">
                  <c:v>0.21164701241822065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E05-48A1-B9D5-97AAB34A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A-489A-A64E-C8635BB0FE5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EA-489A-A64E-C8635BB0FE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EA-489A-A64E-C8635BB0FE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EA-489A-A64E-C8635BB0FE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EA-489A-A64E-C8635BB0FE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EA-489A-A64E-C8635BB0FE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EA-489A-A64E-C8635BB0FE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EA-489A-A64E-C8635BB0FE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A-489A-A64E-C8635BB0FE5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EA-489A-A64E-C8635BB0FE5D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A-489A-A64E-C8635BB0FE5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A-489A-A64E-C8635BB0FE5D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A-489A-A64E-C8635BB0FE5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A-489A-A64E-C8635BB0FE5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EA-489A-A64E-C8635BB0FE5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A-489A-A64E-C8635BB0FE5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A-489A-A64E-C8635BB0FE5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EA-489A-A64E-C8635BB0FE5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EA-489A-A64E-C8635BB0FE5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EA-489A-A64E-C8635BB0FE5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EA-489A-A64E-C8635BB0FE5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FEA-489A-A64E-C8635BB0FE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FEA-489A-A64E-C8635BB0FE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FEA-489A-A64E-C8635BB0FE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FEA-489A-A64E-C8635BB0FE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FEA-489A-A64E-C8635BB0FE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FEA-489A-A64E-C8635BB0FE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FEA-489A-A64E-C8635BB0FE5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EA-489A-A64E-C8635BB0FE5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EA-489A-A64E-C8635BB0FE5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EA-489A-A64E-C8635BB0FE5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EA-489A-A64E-C8635BB0FE5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EA-489A-A64E-C8635BB0FE5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EA-489A-A64E-C8635BB0FE5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EA-489A-A64E-C8635BB0FE5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EA-489A-A64E-C8635BB0FE5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EA-489A-A64E-C8635BB0FE5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EA-489A-A64E-C8635BB0FE5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EA-489A-A64E-C8635BB0FE5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FEA-489A-A64E-C8635BB0F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9-403F-BBA2-548B70DC376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9-403F-BBA2-548B70DC37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69-403F-BBA2-548B70DC37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69-403F-BBA2-548B70DC37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69-403F-BBA2-548B70DC37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69-403F-BBA2-548B70DC37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69-403F-BBA2-548B70DC37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69-403F-BBA2-548B70DC37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22231</c:v>
                </c:pt>
                <c:pt idx="1">
                  <c:v>16725</c:v>
                </c:pt>
                <c:pt idx="2">
                  <c:v>5506</c:v>
                </c:pt>
                <c:pt idx="3">
                  <c:v>648</c:v>
                </c:pt>
                <c:pt idx="4">
                  <c:v>506</c:v>
                </c:pt>
                <c:pt idx="5">
                  <c:v>455</c:v>
                </c:pt>
                <c:pt idx="6">
                  <c:v>151</c:v>
                </c:pt>
                <c:pt idx="7">
                  <c:v>123</c:v>
                </c:pt>
                <c:pt idx="8">
                  <c:v>53</c:v>
                </c:pt>
                <c:pt idx="9">
                  <c:v>49</c:v>
                </c:pt>
                <c:pt idx="10">
                  <c:v>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69-403F-BBA2-548B70DC376D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9-403F-BBA2-548B70DC376D}"/>
                </c:ext>
              </c:extLst>
            </c:dLbl>
            <c:dLbl>
              <c:idx val="1"/>
              <c:layout>
                <c:manualLayout>
                  <c:x val="-9.1468876652948221E-3"/>
                  <c:y val="-0.397805161572848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69-403F-BBA2-548B70DC376D}"/>
                </c:ext>
              </c:extLst>
            </c:dLbl>
            <c:dLbl>
              <c:idx val="2"/>
              <c:layout>
                <c:manualLayout>
                  <c:x val="-7.7536399835461851E-3"/>
                  <c:y val="-0.188695210091219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9-403F-BBA2-548B70DC376D}"/>
                </c:ext>
              </c:extLst>
            </c:dLbl>
            <c:dLbl>
              <c:idx val="3"/>
              <c:layout>
                <c:manualLayout>
                  <c:x val="-3.7759152420983179E-3"/>
                  <c:y val="0.194039842764015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69-403F-BBA2-548B70DC376D}"/>
                </c:ext>
              </c:extLst>
            </c:dLbl>
            <c:dLbl>
              <c:idx val="4"/>
              <c:layout>
                <c:manualLayout>
                  <c:x val="-7.8209794181455239E-3"/>
                  <c:y val="0.172280908495460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69-403F-BBA2-548B70DC376D}"/>
                </c:ext>
              </c:extLst>
            </c:dLbl>
            <c:dLbl>
              <c:idx val="5"/>
              <c:layout>
                <c:manualLayout>
                  <c:x val="-2.6518164942985947E-3"/>
                  <c:y val="0.182664384996988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69-403F-BBA2-548B70DC376D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69-403F-BBA2-548B70DC376D}"/>
                </c:ext>
              </c:extLst>
            </c:dLbl>
            <c:dLbl>
              <c:idx val="7"/>
              <c:layout>
                <c:manualLayout>
                  <c:x val="-3.9104897090727619E-3"/>
                  <c:y val="0.2306181652105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69-403F-BBA2-548B70DC376D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69-403F-BBA2-548B70DC376D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69-403F-BBA2-548B70DC376D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69-403F-BBA2-548B70DC376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0.26119021954955457</c:v>
                </c:pt>
                <c:pt idx="1">
                  <c:v>0.36008782629909741</c:v>
                </c:pt>
                <c:pt idx="2">
                  <c:v>3.3020637898686589E-2</c:v>
                </c:pt>
                <c:pt idx="3">
                  <c:v>-6.0869565217391286E-2</c:v>
                </c:pt>
                <c:pt idx="4">
                  <c:v>-6.2962962962962998E-2</c:v>
                </c:pt>
                <c:pt idx="5">
                  <c:v>-8.8176352705410799E-2</c:v>
                </c:pt>
                <c:pt idx="6">
                  <c:v>-0.50653594771241828</c:v>
                </c:pt>
                <c:pt idx="7">
                  <c:v>-0.1151079136690647</c:v>
                </c:pt>
                <c:pt idx="8">
                  <c:v>0.60606060606060597</c:v>
                </c:pt>
                <c:pt idx="9">
                  <c:v>0.16666666666666674</c:v>
                </c:pt>
                <c:pt idx="10">
                  <c:v>0.14281077572216816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69-403F-BBA2-548B70DC376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669-403F-BBA2-548B70DC37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669-403F-BBA2-548B70DC37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669-403F-BBA2-548B70DC37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669-403F-BBA2-548B70DC37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669-403F-BBA2-548B70DC37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669-403F-BBA2-548B70DC37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669-403F-BBA2-548B70DC376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69-403F-BBA2-548B70DC376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69-403F-BBA2-548B70DC376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69-403F-BBA2-548B70DC376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69-403F-BBA2-548B70DC376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69-403F-BBA2-548B70DC376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69-403F-BBA2-548B70DC376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69-403F-BBA2-548B70DC376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69-403F-BBA2-548B70DC376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69-403F-BBA2-548B70DC376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69-403F-BBA2-548B70DC376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69-403F-BBA2-548B70DC376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0.75232783050694974</c:v>
                </c:pt>
                <c:pt idx="2">
                  <c:v>0.24767216949305024</c:v>
                </c:pt>
                <c:pt idx="3">
                  <c:v>2.9148486347892584E-2</c:v>
                </c:pt>
                <c:pt idx="4">
                  <c:v>2.2761009401286492E-2</c:v>
                </c:pt>
                <c:pt idx="5">
                  <c:v>2.0466915568350501E-2</c:v>
                </c:pt>
                <c:pt idx="6">
                  <c:v>6.7923170347712657E-3</c:v>
                </c:pt>
                <c:pt idx="7">
                  <c:v>5.5328145382573879E-3</c:v>
                </c:pt>
                <c:pt idx="8">
                  <c:v>2.3840582969726957E-3</c:v>
                </c:pt>
                <c:pt idx="9">
                  <c:v>2.2041293688992848E-3</c:v>
                </c:pt>
                <c:pt idx="10">
                  <c:v>0.15838243893662005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669-403F-BBA2-548B70DC3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0B-4460-969F-0FF3DA82CD5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0B-4460-969F-0FF3DA82CD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0B-4460-969F-0FF3DA82CD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0B-4460-969F-0FF3DA82CD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0B-4460-969F-0FF3DA82CD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0B-4460-969F-0FF3DA82CD5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0B-4460-969F-0FF3DA82CD5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0B-4460-969F-0FF3DA82C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153587</c:v>
                </c:pt>
                <c:pt idx="1">
                  <c:v>94758</c:v>
                </c:pt>
                <c:pt idx="2">
                  <c:v>45026</c:v>
                </c:pt>
                <c:pt idx="3">
                  <c:v>49732</c:v>
                </c:pt>
                <c:pt idx="4">
                  <c:v>58829</c:v>
                </c:pt>
                <c:pt idx="5">
                  <c:v>7238</c:v>
                </c:pt>
                <c:pt idx="6">
                  <c:v>8306</c:v>
                </c:pt>
                <c:pt idx="7">
                  <c:v>4906</c:v>
                </c:pt>
                <c:pt idx="8">
                  <c:v>1492</c:v>
                </c:pt>
                <c:pt idx="9">
                  <c:v>1202</c:v>
                </c:pt>
                <c:pt idx="10">
                  <c:v>981</c:v>
                </c:pt>
                <c:pt idx="11">
                  <c:v>1481</c:v>
                </c:pt>
                <c:pt idx="12">
                  <c:v>33223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0B-4460-969F-0FF3DA82CD5F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B-4460-969F-0FF3DA82CD5F}"/>
                </c:ext>
              </c:extLst>
            </c:dLbl>
            <c:dLbl>
              <c:idx val="1"/>
              <c:layout>
                <c:manualLayout>
                  <c:x val="-7.8209794181455239E-3"/>
                  <c:y val="-0.354840795276530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B-4460-969F-0FF3DA82CD5F}"/>
                </c:ext>
              </c:extLst>
            </c:dLbl>
            <c:dLbl>
              <c:idx val="2"/>
              <c:layout>
                <c:manualLayout>
                  <c:x val="-7.955449482895784E-3"/>
                  <c:y val="-0.221983530254207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FF-4038-847F-8487DAD5B666}"/>
                </c:ext>
              </c:extLst>
            </c:dLbl>
            <c:dLbl>
              <c:idx val="3"/>
              <c:layout>
                <c:manualLayout>
                  <c:x val="-9.281357730045129E-3"/>
                  <c:y val="-0.23391812865497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FF-4038-847F-8487DAD5B666}"/>
                </c:ext>
              </c:extLst>
            </c:dLbl>
            <c:dLbl>
              <c:idx val="4"/>
              <c:layout>
                <c:manualLayout>
                  <c:x val="-3.7759152420983179E-3"/>
                  <c:y val="-0.2746243185767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0B-4460-969F-0FF3DA82CD5F}"/>
                </c:ext>
              </c:extLst>
            </c:dLbl>
            <c:dLbl>
              <c:idx val="5"/>
              <c:layout>
                <c:manualLayout>
                  <c:x val="-5.1018234892476148E-3"/>
                  <c:y val="-0.119148264361691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B-4460-969F-0FF3DA82CD5F}"/>
                </c:ext>
              </c:extLst>
            </c:dLbl>
            <c:dLbl>
              <c:idx val="6"/>
              <c:layout>
                <c:manualLayout>
                  <c:x val="-1.1914381823990379E-3"/>
                  <c:y val="0.22829232812063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B-4460-969F-0FF3DA82CD5F}"/>
                </c:ext>
              </c:extLst>
            </c:dLbl>
            <c:dLbl>
              <c:idx val="7"/>
              <c:layout>
                <c:manualLayout>
                  <c:x val="-3.977724741447892E-3"/>
                  <c:y val="0.18982514403744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0B-4460-969F-0FF3DA82CD5F}"/>
                </c:ext>
              </c:extLst>
            </c:dLbl>
            <c:dLbl>
              <c:idx val="8"/>
              <c:layout>
                <c:manualLayout>
                  <c:x val="-6.4950711709963246E-3"/>
                  <c:y val="0.20205444244281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0B-4460-969F-0FF3DA82CD5F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0B-4460-969F-0FF3DA82CD5F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0B-4460-969F-0FF3DA82CD5F}"/>
                </c:ext>
              </c:extLst>
            </c:dLbl>
            <c:dLbl>
              <c:idx val="11"/>
              <c:layout>
                <c:manualLayout>
                  <c:x val="2.6904453172470384E-4"/>
                  <c:y val="0.23114761030810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0B-4460-969F-0FF3DA82CD5F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0B-4460-969F-0FF3DA82CD5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2.6074931188370121E-2</c:v>
                </c:pt>
                <c:pt idx="1">
                  <c:v>4.0005268183464393E-2</c:v>
                </c:pt>
                <c:pt idx="2">
                  <c:v>9.1327742498424458E-2</c:v>
                </c:pt>
                <c:pt idx="3">
                  <c:v>-2.4671547487714607E-3</c:v>
                </c:pt>
                <c:pt idx="4">
                  <c:v>4.4049102798313644E-3</c:v>
                </c:pt>
                <c:pt idx="5">
                  <c:v>1.8862612612612573E-2</c:v>
                </c:pt>
                <c:pt idx="6">
                  <c:v>-4.7367817410253421E-2</c:v>
                </c:pt>
                <c:pt idx="7">
                  <c:v>-7.5037707390648523E-2</c:v>
                </c:pt>
                <c:pt idx="8">
                  <c:v>-6.8664169787765239E-2</c:v>
                </c:pt>
                <c:pt idx="9">
                  <c:v>4.4309296264118059E-2</c:v>
                </c:pt>
                <c:pt idx="10">
                  <c:v>0.15411764705882347</c:v>
                </c:pt>
                <c:pt idx="11">
                  <c:v>-5.003207184092362E-2</c:v>
                </c:pt>
                <c:pt idx="12">
                  <c:v>2.914937116659444E-2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0B-4460-969F-0FF3DA82CD5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60B-4460-969F-0FF3DA82CD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60B-4460-969F-0FF3DA82CD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60B-4460-969F-0FF3DA82CD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0B-4460-969F-0FF3DA82CD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60B-4460-969F-0FF3DA82CD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60B-4460-969F-0FF3DA82CD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60B-4460-969F-0FF3DA82CD5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0B-4460-969F-0FF3DA82CD5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0B-4460-969F-0FF3DA82CD5F}"/>
                </c:ext>
              </c:extLst>
            </c:dLbl>
            <c:dLbl>
              <c:idx val="2"/>
              <c:layout>
                <c:manualLayout>
                  <c:x val="-1.3259082471492973E-3"/>
                  <c:y val="6.68345028300032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FF-4038-847F-8487DAD5B666}"/>
                </c:ext>
              </c:extLst>
            </c:dLbl>
            <c:dLbl>
              <c:idx val="3"/>
              <c:layout>
                <c:manualLayout>
                  <c:x val="-4.8616074111770853E-17"/>
                  <c:y val="5.72868241093922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FF-4038-847F-8487DAD5B666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0B-4460-969F-0FF3DA82CD5F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0B-4460-969F-0FF3DA82CD5F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0B-4460-969F-0FF3DA82CD5F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0B-4460-969F-0FF3DA82CD5F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0B-4460-969F-0FF3DA82CD5F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0B-4460-969F-0FF3DA82CD5F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0B-4460-969F-0FF3DA82CD5F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0B-4460-969F-0FF3DA82CD5F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0B-4460-969F-0FF3DA82CD5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0.61696627969815154</c:v>
                </c:pt>
                <c:pt idx="2">
                  <c:v>0.29316283279183786</c:v>
                </c:pt>
                <c:pt idx="3">
                  <c:v>0.32380344690631369</c:v>
                </c:pt>
                <c:pt idx="4">
                  <c:v>0.38303372030184846</c:v>
                </c:pt>
                <c:pt idx="5">
                  <c:v>4.7126384394512555E-2</c:v>
                </c:pt>
                <c:pt idx="6">
                  <c:v>5.4080097924954586E-2</c:v>
                </c:pt>
                <c:pt idx="7">
                  <c:v>3.1942807659502429E-2</c:v>
                </c:pt>
                <c:pt idx="8">
                  <c:v>9.7143638458984157E-3</c:v>
                </c:pt>
                <c:pt idx="9">
                  <c:v>7.826183205609849E-3</c:v>
                </c:pt>
                <c:pt idx="10">
                  <c:v>6.3872593383554601E-3</c:v>
                </c:pt>
                <c:pt idx="11">
                  <c:v>9.6427432009219532E-3</c:v>
                </c:pt>
                <c:pt idx="12">
                  <c:v>0.21631388073209321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60B-4460-969F-0FF3DA82C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B2-4F7E-8A3F-C98FE71925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2-4F7E-8A3F-C98FE7192540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B2-4F7E-8A3F-C98FE719254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B2-4F7E-8A3F-C98FE719254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B2-4F7E-8A3F-C98FE71925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B2-4F7E-8A3F-C98FE719254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B2-4F7E-8A3F-C98FE7192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B2-4F7E-8A3F-C98FE71925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12">
                  <c:v>347016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B2-4F7E-8A3F-C98FE7192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B2-4F7E-8A3F-C98FE7192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B2-4F7E-8A3F-C98FE7192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B2-4F7E-8A3F-C98FE7192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B2-4F7E-8A3F-C98FE7192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B2-4F7E-8A3F-C98FE7192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B2-4F7E-8A3F-C98FE7192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B2-4F7E-8A3F-C98FE7192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B2-4F7E-8A3F-C98FE7192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B2-4F7E-8A3F-C98FE7192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B2-4F7E-8A3F-C98FE7192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B2-4F7E-8A3F-C98FE7192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B2-4F7E-8A3F-C98FE7192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B2-4F7E-8A3F-C98FE719254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12">
                  <c:v>3.741704035874438E-2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B2-4F7E-8A3F-C98FE7192540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12">
                  <c:v>0.1902738189563804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B2-4F7E-8A3F-C98FE7192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4-43B6-8FD2-B8149AF64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4-43B6-8FD2-B8149AF64F5A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4-43B6-8FD2-B8149AF64F5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4-43B6-8FD2-B8149AF64F5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4-43B6-8FD2-B8149AF64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4-43B6-8FD2-B8149AF64F5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74-43B6-8FD2-B8149AF64F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74-43B6-8FD2-B8149AF64F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12">
                  <c:v>48247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4-43B6-8FD2-B8149AF6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4-43B6-8FD2-B8149AF64F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4-43B6-8FD2-B8149AF64F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4-43B6-8FD2-B8149AF64F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4-43B6-8FD2-B8149AF64F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4-43B6-8FD2-B8149AF64F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4-43B6-8FD2-B8149AF64F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4-43B6-8FD2-B8149AF64F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4-43B6-8FD2-B8149AF64F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4-43B6-8FD2-B8149AF64F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4-43B6-8FD2-B8149AF64F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4-43B6-8FD2-B8149AF64F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4-43B6-8FD2-B8149AF64F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4-43B6-8FD2-B8149AF64F5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12">
                  <c:v>2.1394150880691409E-3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74-43B6-8FD2-B8149AF64F5A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12">
                  <c:v>0.35960660542185652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74-43B6-8FD2-B8149AF6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8-440B-BCF4-C1B24BFD8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8-440B-BCF4-C1B24BFD8100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8-440B-BCF4-C1B24BFD810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8-440B-BCF4-C1B24BFD810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8-440B-BCF4-C1B24BFD8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8-440B-BCF4-C1B24BFD810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F8-440B-BCF4-C1B24BFD8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F8-440B-BCF4-C1B24BFD8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12">
                  <c:v>181102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F8-440B-BCF4-C1B24BFD8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8-440B-BCF4-C1B24BFD8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8-440B-BCF4-C1B24BFD8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8-440B-BCF4-C1B24BFD8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8-440B-BCF4-C1B24BFD8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8-440B-BCF4-C1B24BFD8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8-440B-BCF4-C1B24BFD8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8-440B-BCF4-C1B24BFD8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F8-440B-BCF4-C1B24BFD8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F8-440B-BCF4-C1B24BFD8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F8-440B-BCF4-C1B24BFD8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F8-440B-BCF4-C1B24BFD8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F8-440B-BCF4-C1B24BFD8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F8-440B-BCF4-C1B24BFD810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12">
                  <c:v>7.7682436869108695E-3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F8-440B-BCF4-C1B24BFD8100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12">
                  <c:v>0.34612297080335375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F8-440B-BCF4-C1B24BFD8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D-40C7-BADE-434C0B0328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D-40C7-BADE-434C0B0328FE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D-40C7-BADE-434C0B0328F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D-40C7-BADE-434C0B0328F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D-40C7-BADE-434C0B0328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ED-40C7-BADE-434C0B0328F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ED-40C7-BADE-434C0B0328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ED-40C7-BADE-434C0B0328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12">
                  <c:v>102780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ED-40C7-BADE-434C0B03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ED-40C7-BADE-434C0B0328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ED-40C7-BADE-434C0B0328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ED-40C7-BADE-434C0B0328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ED-40C7-BADE-434C0B0328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D-40C7-BADE-434C0B0328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ED-40C7-BADE-434C0B0328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ED-40C7-BADE-434C0B0328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ED-40C7-BADE-434C0B0328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ED-40C7-BADE-434C0B0328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ED-40C7-BADE-434C0B0328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ED-40C7-BADE-434C0B0328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ED-40C7-BADE-434C0B0328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ED-40C7-BADE-434C0B0328F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12">
                  <c:v>-2.9828204644138157E-2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ED-40C7-BADE-434C0B0328FE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12">
                  <c:v>0.40222107015198238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ED-40C7-BADE-434C0B03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E1-4A14-A169-8089A38892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1-4A14-A169-8089A388925F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E1-4A14-A169-8089A388925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1-4A14-A169-8089A388925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E1-4A14-A169-8089A38892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E1-4A14-A169-8089A388925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E1-4A14-A169-8089A38892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E1-4A14-A169-8089A38892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12">
                  <c:v>78322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E1-4A14-A169-8089A388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E1-4A14-A169-8089A38892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1-4A14-A169-8089A38892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1-4A14-A169-8089A38892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1-4A14-A169-8089A38892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1-4A14-A169-8089A38892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1-4A14-A169-8089A38892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1-4A14-A169-8089A38892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1-4A14-A169-8089A38892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1-4A14-A169-8089A38892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1-4A14-A169-8089A38892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1-4A14-A169-8089A38892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1-4A14-A169-8089A38892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1-4A14-A169-8089A388925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12">
                  <c:v>6.1762871783748619E-2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E1-4A14-A169-8089A388925F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12">
                  <c:v>0.2789771057186714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E1-4A14-A169-8089A388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DE-4EE5-91E3-9ED05870DC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E-4EE5-91E3-9ED05870DC21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DE-4EE5-91E3-9ED05870DC2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DE-4EE5-91E3-9ED05870DC2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DE-4EE5-91E3-9ED05870DC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DE-4EE5-91E3-9ED05870DC2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DE-4EE5-91E3-9ED05870DC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DE-4EE5-91E3-9ED05870DC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12">
                  <c:v>165914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DE-4EE5-91E3-9ED05870D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DE-4EE5-91E3-9ED05870DC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DE-4EE5-91E3-9ED05870DC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E-4EE5-91E3-9ED05870DC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E-4EE5-91E3-9ED05870DC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E-4EE5-91E3-9ED05870DC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E-4EE5-91E3-9ED05870DC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E-4EE5-91E3-9ED05870DC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E-4EE5-91E3-9ED05870DC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DE-4EE5-91E3-9ED05870DC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DE-4EE5-91E3-9ED05870DC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DE-4EE5-91E3-9ED05870DC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DE-4EE5-91E3-9ED05870DC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DE-4EE5-91E3-9ED05870DC2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12">
                  <c:v>7.1837409718722878E-2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DE-4EE5-91E3-9ED05870DC21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12">
                  <c:v>5.672995471539477E-2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DE-4EE5-91E3-9ED05870D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1-4CAF-8679-26400EAB6F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1-4CAF-8679-26400EAB6F5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1-4CAF-8679-26400EAB6F5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1-4CAF-8679-26400EAB6F5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1-4CAF-8679-26400EAB6F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1-4CAF-8679-26400EAB6F5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91-4CAF-8679-26400EAB6F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91-4CAF-8679-26400EAB6F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12">
                  <c:v>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91-4CAF-8679-26400EAB6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1-4CAF-8679-26400EAB6F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1-4CAF-8679-26400EAB6F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1-4CAF-8679-26400EAB6F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1-4CAF-8679-26400EAB6F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1-4CAF-8679-26400EAB6F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1-4CAF-8679-26400EAB6F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1-4CAF-8679-26400EAB6F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1-4CAF-8679-26400EAB6F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1-4CAF-8679-26400EAB6F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1-4CAF-8679-26400EAB6F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91-4CAF-8679-26400EAB6F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91-4CAF-8679-26400EAB6F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91-4CAF-8679-26400EAB6F5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12">
                  <c:v>0.23472702504453524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91-4CAF-8679-26400EAB6F5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12">
                  <c:v>0.18960121150933862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91-4CAF-8679-26400EAB6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E-4339-B485-8314A547C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E-4339-B485-8314A547CCC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E-4339-B485-8314A547CCC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E-4339-B485-8314A547CCC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CE-4339-B485-8314A547C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CE-4339-B485-8314A547CCC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CE-4339-B485-8314A547CC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CE-4339-B485-8314A547CC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12">
                  <c:v>23939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CE-4339-B485-8314A547C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CE-4339-B485-8314A547CC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CE-4339-B485-8314A547CC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CE-4339-B485-8314A547CC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CE-4339-B485-8314A547CC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CE-4339-B485-8314A547CC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CE-4339-B485-8314A547CC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CE-4339-B485-8314A547CC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CE-4339-B485-8314A547CC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CE-4339-B485-8314A547CC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CE-4339-B485-8314A547CC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CE-4339-B485-8314A547CC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CE-4339-B485-8314A547CC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CE-4339-B485-8314A547CCC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12">
                  <c:v>-2.0939838861396276E-2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CE-4339-B485-8314A547CCC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12">
                  <c:v>0.34898005184266867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CE-4339-B485-8314A547C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1-4EE2-BAAD-9718A01F4C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1-4EE2-BAAD-9718A01F4C25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91-4EE2-BAAD-9718A01F4C2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1-4EE2-BAAD-9718A01F4C2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1-4EE2-BAAD-9718A01F4C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91-4EE2-BAAD-9718A01F4C2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91-4EE2-BAAD-9718A01F4C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91-4EE2-BAAD-9718A01F4C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12">
                  <c:v>14205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91-4EE2-BAAD-9718A01F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91-4EE2-BAAD-9718A01F4C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91-4EE2-BAAD-9718A01F4C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91-4EE2-BAAD-9718A01F4C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91-4EE2-BAAD-9718A01F4C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91-4EE2-BAAD-9718A01F4C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91-4EE2-BAAD-9718A01F4C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91-4EE2-BAAD-9718A01F4C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91-4EE2-BAAD-9718A01F4C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91-4EE2-BAAD-9718A01F4C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91-4EE2-BAAD-9718A01F4C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91-4EE2-BAAD-9718A01F4C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91-4EE2-BAAD-9718A01F4C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91-4EE2-BAAD-9718A01F4C2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12">
                  <c:v>-8.23050584663092E-2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91-4EE2-BAAD-9718A01F4C25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12">
                  <c:v>0.29454114645037821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91-4EE2-BAAD-9718A01F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A-47EE-9FB3-B6CEEF92B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A-47EE-9FB3-B6CEEF92B88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A-47EE-9FB3-B6CEEF92B88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A-47EE-9FB3-B6CEEF92B88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A-47EE-9FB3-B6CEEF92B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A-47EE-9FB3-B6CEEF92B88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2A-47EE-9FB3-B6CEEF92B8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2A-47EE-9FB3-B6CEEF92B88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12">
                  <c:v>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2A-47EE-9FB3-B6CEEF92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A-47EE-9FB3-B6CEEF92B8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A-47EE-9FB3-B6CEEF92B8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A-47EE-9FB3-B6CEEF92B8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A-47EE-9FB3-B6CEEF92B8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A-47EE-9FB3-B6CEEF92B8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A-47EE-9FB3-B6CEEF92B8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A-47EE-9FB3-B6CEEF92B8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A-47EE-9FB3-B6CEEF92B8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A-47EE-9FB3-B6CEEF92B8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A-47EE-9FB3-B6CEEF92B8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A-47EE-9FB3-B6CEEF92B8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A-47EE-9FB3-B6CEEF92B8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A-47EE-9FB3-B6CEEF92B88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12">
                  <c:v>2.1033096195484102E-2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2A-47EE-9FB3-B6CEEF92B88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12">
                  <c:v>0.50387243735763088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2A-47EE-9FB3-B6CEEF92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4-40AC-B05A-98AA163306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4-40AC-B05A-98AA1633064C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4-40AC-B05A-98AA1633064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4-40AC-B05A-98AA1633064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4-40AC-B05A-98AA163306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4-40AC-B05A-98AA1633064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44-40AC-B05A-98AA163306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44-40AC-B05A-98AA163306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12">
                  <c:v>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44-40AC-B05A-98AA16330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4-40AC-B05A-98AA163306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4-40AC-B05A-98AA163306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4-40AC-B05A-98AA163306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4-40AC-B05A-98AA163306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4-40AC-B05A-98AA163306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4-40AC-B05A-98AA163306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4-40AC-B05A-98AA163306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4-40AC-B05A-98AA163306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4-40AC-B05A-98AA163306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4-40AC-B05A-98AA163306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4-40AC-B05A-98AA163306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4-40AC-B05A-98AA163306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4-40AC-B05A-98AA1633064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12">
                  <c:v>7.7384054194893137E-2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44-40AC-B05A-98AA1633064C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12">
                  <c:v>0.53660349312523214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44-40AC-B05A-98AA16330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5-4549-A19B-849D0C4276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5-4549-A19B-849D0C42765C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5-4549-A19B-849D0C42765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5-4549-A19B-849D0C42765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5-4549-A19B-849D0C4276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F5-4549-A19B-849D0C42765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F5-4549-A19B-849D0C4276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F5-4549-A19B-849D0C4276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12">
                  <c:v>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F5-4549-A19B-849D0C42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F5-4549-A19B-849D0C4276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F5-4549-A19B-849D0C4276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F5-4549-A19B-849D0C4276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F5-4549-A19B-849D0C4276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F5-4549-A19B-849D0C4276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F5-4549-A19B-849D0C4276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F5-4549-A19B-849D0C4276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F5-4549-A19B-849D0C4276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F5-4549-A19B-849D0C4276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F5-4549-A19B-849D0C4276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F5-4549-A19B-849D0C4276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F5-4549-A19B-849D0C4276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F5-4549-A19B-849D0C42765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12">
                  <c:v>0.39901234567901245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F5-4549-A19B-849D0C42765C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12">
                  <c:v>-3.5410282601293863E-2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F5-4549-A19B-849D0C42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8-4189-9F2F-761EBD2922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8-4189-9F2F-761EBD292257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8-4189-9F2F-761EBD29225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8-4189-9F2F-761EBD29225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8-4189-9F2F-761EBD2922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8-4189-9F2F-761EBD29225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08-4189-9F2F-761EBD2922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08-4189-9F2F-761EBD2922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12">
                  <c:v>43987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08-4189-9F2F-761EBD29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8-4189-9F2F-761EBD2922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8-4189-9F2F-761EBD2922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8-4189-9F2F-761EBD2922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8-4189-9F2F-761EBD2922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8-4189-9F2F-761EBD2922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8-4189-9F2F-761EBD2922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8-4189-9F2F-761EBD2922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8-4189-9F2F-761EBD2922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8-4189-9F2F-761EBD2922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8-4189-9F2F-761EBD2922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8-4189-9F2F-761EBD2922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8-4189-9F2F-761EBD2922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8-4189-9F2F-761EBD29225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12">
                  <c:v>9.8356971634039114E-2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08-4189-9F2F-761EBD292257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12">
                  <c:v>0.26986922255261403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08-4189-9F2F-761EBD29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8-452A-BF54-4C221CA1F6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8-452A-BF54-4C221CA1F6C5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8-452A-BF54-4C221CA1F6C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E8-452A-BF54-4C221CA1F6C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8-452A-BF54-4C221CA1F6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E8-452A-BF54-4C221CA1F6C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E8-452A-BF54-4C221CA1F6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E8-452A-BF54-4C221CA1F6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12">
                  <c:v>3278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E8-452A-BF54-4C221CA1F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E8-452A-BF54-4C221CA1F6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8-452A-BF54-4C221CA1F6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8-452A-BF54-4C221CA1F6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8-452A-BF54-4C221CA1F6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8-452A-BF54-4C221CA1F6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8-452A-BF54-4C221CA1F6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E8-452A-BF54-4C221CA1F6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E8-452A-BF54-4C221CA1F6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E8-452A-BF54-4C221CA1F6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E8-452A-BF54-4C221CA1F6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E8-452A-BF54-4C221CA1F6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E8-452A-BF54-4C221CA1F6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E8-452A-BF54-4C221CA1F6C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12">
                  <c:v>0.10668467251856861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E8-452A-BF54-4C221CA1F6C5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12">
                  <c:v>-0.10388190267905961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E8-452A-BF54-4C221CA1F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A-4A42-BC1D-BC2EB700CA1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A-4A42-BC1D-BC2EB700CA19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A-4A42-BC1D-BC2EB700CA1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A-4A42-BC1D-BC2EB700CA1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A-4A42-BC1D-BC2EB700CA1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A-4A42-BC1D-BC2EB700CA1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0A-4A42-BC1D-BC2EB700CA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0A-4A42-BC1D-BC2EB700CA1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12">
                  <c:v>347016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0A-4A42-BC1D-BC2EB70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0A-4A42-BC1D-BC2EB700CA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A-4A42-BC1D-BC2EB700CA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A-4A42-BC1D-BC2EB700CA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A-4A42-BC1D-BC2EB700CA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A-4A42-BC1D-BC2EB700CA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A-4A42-BC1D-BC2EB700CA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A-4A42-BC1D-BC2EB700CA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A-4A42-BC1D-BC2EB700CA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A-4A42-BC1D-BC2EB700CA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0A-4A42-BC1D-BC2EB700CA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0A-4A42-BC1D-BC2EB700CA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0A-4A42-BC1D-BC2EB700CA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0A-4A42-BC1D-BC2EB700CA1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12">
                  <c:v>3.741704035874438E-2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0A-4A42-BC1D-BC2EB700CA19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12">
                  <c:v>0.1902738189563804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0A-4A42-BC1D-BC2EB70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2-4F56-BA46-03C31A72E7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2-4F56-BA46-03C31A72E7D4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92-4F56-BA46-03C31A72E7D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92-4F56-BA46-03C31A72E7D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2-4F56-BA46-03C31A72E7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92-4F56-BA46-03C31A72E7D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92-4F56-BA46-03C31A72E7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92-4F56-BA46-03C31A72E7D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12">
                  <c:v>347016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92-4F56-BA46-03C31A72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92-4F56-BA46-03C31A72E7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92-4F56-BA46-03C31A72E7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92-4F56-BA46-03C31A72E7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92-4F56-BA46-03C31A72E7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92-4F56-BA46-03C31A72E7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92-4F56-BA46-03C31A72E7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92-4F56-BA46-03C31A72E7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92-4F56-BA46-03C31A72E7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92-4F56-BA46-03C31A72E7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92-4F56-BA46-03C31A72E7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92-4F56-BA46-03C31A72E7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92-4F56-BA46-03C31A72E7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92-4F56-BA46-03C31A72E7D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12">
                  <c:v>3.741704035874438E-2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92-4F56-BA46-03C31A72E7D4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12">
                  <c:v>0.1902738189563804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92-4F56-BA46-03C31A72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A-45D3-8D6F-F002598CC76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A-45D3-8D6F-F002598CC76B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A-45D3-8D6F-F002598CC76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A-45D3-8D6F-F002598CC76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A-45D3-8D6F-F002598CC76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A-45D3-8D6F-F002598CC76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DA-45D3-8D6F-F002598CC7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DA-45D3-8D6F-F002598CC76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12">
                  <c:v>208078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DA-45D3-8D6F-F002598C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A-45D3-8D6F-F002598CC7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A-45D3-8D6F-F002598CC7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A-45D3-8D6F-F002598CC7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A-45D3-8D6F-F002598CC7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A-45D3-8D6F-F002598CC7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A-45D3-8D6F-F002598CC7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A-45D3-8D6F-F002598CC7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A-45D3-8D6F-F002598CC7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A-45D3-8D6F-F002598CC7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A-45D3-8D6F-F002598CC7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DA-45D3-8D6F-F002598CC7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DA-45D3-8D6F-F002598CC7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DA-45D3-8D6F-F002598CC76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12">
                  <c:v>2.203426460764657E-2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DA-45D3-8D6F-F002598CC76B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12">
                  <c:v>0.32820548828361873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DA-45D3-8D6F-F002598C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4-40EB-BC36-E20EBF4CB6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4-40EB-BC36-E20EBF4CB640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4-40EB-BC36-E20EBF4CB64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4-40EB-BC36-E20EBF4CB64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4-40EB-BC36-E20EBF4CB6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4-40EB-BC36-E20EBF4CB64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B4-40EB-BC36-E20EBF4CB6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B4-40EB-BC36-E20EBF4CB6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12">
                  <c:v>138938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B4-40EB-BC36-E20EBF4C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4-40EB-BC36-E20EBF4CB6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4-40EB-BC36-E20EBF4CB6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4-40EB-BC36-E20EBF4CB6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4-40EB-BC36-E20EBF4CB6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4-40EB-BC36-E20EBF4CB6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4-40EB-BC36-E20EBF4CB6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4-40EB-BC36-E20EBF4CB6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4-40EB-BC36-E20EBF4CB6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4-40EB-BC36-E20EBF4CB6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4-40EB-BC36-E20EBF4CB6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4-40EB-BC36-E20EBF4CB6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B4-40EB-BC36-E20EBF4CB6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B4-40EB-BC36-E20EBF4CB64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12">
                  <c:v>6.1340788951019132E-2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B4-40EB-BC36-E20EBF4CB640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12">
                  <c:v>3.0070728488604814E-2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B4-40EB-BC36-E20EBF4C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0-4EBE-BECC-4FDE509E7B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0-4EBE-BECC-4FDE509E7B78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0-4EBE-BECC-4FDE509E7B7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0-4EBE-BECC-4FDE509E7B7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0-4EBE-BECC-4FDE509E7B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80-4EBE-BECC-4FDE509E7B7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80-4EBE-BECC-4FDE509E7B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80-4EBE-BECC-4FDE509E7B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80-4EBE-BECC-4FDE509E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80-4EBE-BECC-4FDE509E7B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80-4EBE-BECC-4FDE509E7B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0-4EBE-BECC-4FDE509E7B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0-4EBE-BECC-4FDE509E7B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0-4EBE-BECC-4FDE509E7B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0-4EBE-BECC-4FDE509E7B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0-4EBE-BECC-4FDE509E7B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0-4EBE-BECC-4FDE509E7B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0-4EBE-BECC-4FDE509E7B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0-4EBE-BECC-4FDE509E7B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0-4EBE-BECC-4FDE509E7B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0-4EBE-BECC-4FDE509E7B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0-4EBE-BECC-4FDE509E7B7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80-4EBE-BECC-4FDE509E7B78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80-4EBE-BECC-4FDE509E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1-4642-9458-05B896C4F1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1-4642-9458-05B896C4F122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1-4642-9458-05B896C4F12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1-4642-9458-05B896C4F12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1-4642-9458-05B896C4F1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A1-4642-9458-05B896C4F12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A1-4642-9458-05B896C4F1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A1-4642-9458-05B896C4F1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12">
                  <c:v>2.3599787815726119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A1-4642-9458-05B896C4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1-4642-9458-05B896C4F1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1-4642-9458-05B896C4F1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1-4642-9458-05B896C4F1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1-4642-9458-05B896C4F1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1-4642-9458-05B896C4F1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1-4642-9458-05B896C4F1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1-4642-9458-05B896C4F1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1-4642-9458-05B896C4F1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1-4642-9458-05B896C4F1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1-4642-9458-05B896C4F1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1-4642-9458-05B896C4F1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1-4642-9458-05B896C4F1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1-4642-9458-05B896C4F12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12">
                  <c:v>2.711504313231794E-2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1-4642-9458-05B896C4F122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12">
                  <c:v>0.10598365226726569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1-4642-9458-05B896C4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5-4449-8152-DE410C35A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5-4449-8152-DE410C35A0E7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95-4449-8152-DE410C35A0E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5-4449-8152-DE410C35A0E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5-4449-8152-DE410C35A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95-4449-8152-DE410C35A0E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95-4449-8152-DE410C35A0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95-4449-8152-DE410C35A0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12">
                  <c:v>1.9635058655159703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95-4449-8152-DE410C35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95-4449-8152-DE410C35A0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95-4449-8152-DE410C35A0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95-4449-8152-DE410C35A0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95-4449-8152-DE410C35A0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95-4449-8152-DE410C35A0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95-4449-8152-DE410C35A0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95-4449-8152-DE410C35A0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95-4449-8152-DE410C35A0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95-4449-8152-DE410C35A0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95-4449-8152-DE410C35A0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95-4449-8152-DE410C35A0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95-4449-8152-DE410C35A0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95-4449-8152-DE410C35A0E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12">
                  <c:v>-7.4161950158920797E-2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95-4449-8152-DE410C35A0E7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12">
                  <c:v>4.4988931469624571E-2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95-4449-8152-DE410C35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B-4CC9-B6A9-58466F1A85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B-4CC9-B6A9-58466F1A852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B-4CC9-B6A9-58466F1A852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B-4CC9-B6A9-58466F1A852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B-4CC9-B6A9-58466F1A85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DB-4CC9-B6A9-58466F1A852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DB-4CC9-B6A9-58466F1A85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DB-4CC9-B6A9-58466F1A85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12">
                  <c:v>2.1302878935477851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DB-4CC9-B6A9-58466F1A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B-4CC9-B6A9-58466F1A85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B-4CC9-B6A9-58466F1A85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B-4CC9-B6A9-58466F1A85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B-4CC9-B6A9-58466F1A85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B-4CC9-B6A9-58466F1A85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B-4CC9-B6A9-58466F1A85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B-4CC9-B6A9-58466F1A85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B-4CC9-B6A9-58466F1A85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B-4CC9-B6A9-58466F1A85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B-4CC9-B6A9-58466F1A85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DB-4CC9-B6A9-58466F1A85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DB-4CC9-B6A9-58466F1A85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DB-4CC9-B6A9-58466F1A852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12">
                  <c:v>-7.0193994122537351E-2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DB-4CC9-B6A9-58466F1A852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12">
                  <c:v>6.4740917275452503E-2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DB-4CC9-B6A9-58466F1A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A-4686-8544-1A81C333D7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686-8544-1A81C333D71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A-4686-8544-1A81C333D71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A-4686-8544-1A81C333D71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3A-4686-8544-1A81C333D7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A-4686-8544-1A81C333D71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3A-4686-8544-1A81C333D7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3A-4686-8544-1A81C333D7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12">
                  <c:v>1.7805715324982381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3A-4686-8544-1A81C333D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A-4686-8544-1A81C333D7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3A-4686-8544-1A81C333D7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3A-4686-8544-1A81C333D7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3A-4686-8544-1A81C333D7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3A-4686-8544-1A81C333D7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A-4686-8544-1A81C333D7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A-4686-8544-1A81C333D7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A-4686-8544-1A81C333D7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A-4686-8544-1A81C333D7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A-4686-8544-1A81C333D7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A-4686-8544-1A81C333D7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A-4686-8544-1A81C333D7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A-4686-8544-1A81C333D71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12">
                  <c:v>-6.1368139894890206E-2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3A-4686-8544-1A81C333D71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12">
                  <c:v>1.267984971293834E-2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3A-4686-8544-1A81C333D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5-4F12-A863-83247139D7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5-4F12-A863-83247139D731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5-4F12-A863-83247139D73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5-4F12-A863-83247139D73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5-4F12-A863-83247139D7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5-4F12-A863-83247139D73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D5-4F12-A863-83247139D7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D5-4F12-A863-83247139D7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12">
                  <c:v>54808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D5-4F12-A863-83247139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D5-4F12-A863-83247139D7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D5-4F12-A863-83247139D7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D5-4F12-A863-83247139D7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D5-4F12-A863-83247139D7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D5-4F12-A863-83247139D7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D5-4F12-A863-83247139D7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D5-4F12-A863-83247139D7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D5-4F12-A863-83247139D7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D5-4F12-A863-83247139D7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D5-4F12-A863-83247139D7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D5-4F12-A863-83247139D7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D5-4F12-A863-83247139D7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D5-4F12-A863-83247139D73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12">
                  <c:v>-6.9935137877304987E-3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D5-4F12-A863-83247139D731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12">
                  <c:v>-7.4501857480580913E-2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D5-4F12-A863-83247139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7-49FE-B47A-D0F244864C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7-49FE-B47A-D0F244864C13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7-49FE-B47A-D0F244864C1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7-49FE-B47A-D0F244864C1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7-49FE-B47A-D0F244864C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7-49FE-B47A-D0F244864C1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E7-49FE-B47A-D0F244864C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E7-49FE-B47A-D0F244864C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12">
                  <c:v>3.0271858122901767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E7-49FE-B47A-D0F24486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E7-49FE-B47A-D0F244864C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E7-49FE-B47A-D0F244864C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7-49FE-B47A-D0F244864C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7-49FE-B47A-D0F244864C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7-49FE-B47A-D0F244864C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7-49FE-B47A-D0F244864C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7-49FE-B47A-D0F244864C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7-49FE-B47A-D0F244864C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E7-49FE-B47A-D0F244864C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E7-49FE-B47A-D0F244864C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E7-49FE-B47A-D0F244864C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E7-49FE-B47A-D0F244864C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E7-49FE-B47A-D0F244864C1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12">
                  <c:v>0.22264184011928867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E7-49FE-B47A-D0F244864C13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12">
                  <c:v>0.37593623444485402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E7-49FE-B47A-D0F24486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7-4F92-89AE-F53348B09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7-4F92-89AE-F53348B09CAE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57-4F92-89AE-F53348B09CA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57-4F92-89AE-F53348B09CA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57-4F92-89AE-F53348B09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57-4F92-89AE-F53348B09CA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57-4F92-89AE-F53348B09C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57-4F92-89AE-F53348B09C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12">
                  <c:v>3.5474936022881227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57-4F92-89AE-F53348B09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57-4F92-89AE-F53348B09C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7-4F92-89AE-F53348B09C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7-4F92-89AE-F53348B09C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7-4F92-89AE-F53348B09C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7-4F92-89AE-F53348B09C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7-4F92-89AE-F53348B09C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7-4F92-89AE-F53348B09C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57-4F92-89AE-F53348B09C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57-4F92-89AE-F53348B09C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57-4F92-89AE-F53348B09C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7-4F92-89AE-F53348B09C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7-4F92-89AE-F53348B09C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7-4F92-89AE-F53348B09CA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12">
                  <c:v>0.69670943499910098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57-4F92-89AE-F53348B09CAE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12">
                  <c:v>0.37077775879870645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57-4F92-89AE-F53348B09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C-4761-BE25-9B42DA2F3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C-4761-BE25-9B42DA2F3524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C-4761-BE25-9B42DA2F352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C-4761-BE25-9B42DA2F352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C-4761-BE25-9B42DA2F3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C-4761-BE25-9B42DA2F352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FC-4761-BE25-9B42DA2F35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FC-4761-BE25-9B42DA2F35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12">
                  <c:v>3.1243800574262597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FC-4761-BE25-9B42DA2F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BFC-4761-BE25-9B42DA2F352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BFC-4761-BE25-9B42DA2F35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C-4761-BE25-9B42DA2F35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C-4761-BE25-9B42DA2F35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C-4761-BE25-9B42DA2F35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C-4761-BE25-9B42DA2F35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C-4761-BE25-9B42DA2F35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C-4761-BE25-9B42DA2F35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C-4761-BE25-9B42DA2F35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C-4761-BE25-9B42DA2F35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C-4761-BE25-9B42DA2F35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C-4761-BE25-9B42DA2F35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C-4761-BE25-9B42DA2F35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C-4761-BE25-9B42DA2F35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C-4761-BE25-9B42DA2F352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12">
                  <c:v>0.11057505311219584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FC-4761-BE25-9B42DA2F3524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12">
                  <c:v>4.2407150166794416E-2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FC-4761-BE25-9B42DA2F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24-4FED-B123-CAB17EB690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4-4FED-B123-CAB17EB6908B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24-4FED-B123-CAB17EB6908B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24-4FED-B123-CAB17EB6908B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24-4FED-B123-CAB17EB690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4-4FED-B123-CAB17EB6908B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24-4FED-B123-CAB17EB690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24-4FED-B123-CAB17EB690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12">
                  <c:v>3.1001745962461809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24-4FED-B123-CAB17EB6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4-4FED-B123-CAB17EB690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24-4FED-B123-CAB17EB690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4-4FED-B123-CAB17EB690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4-4FED-B123-CAB17EB690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4-4FED-B123-CAB17EB690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4-4FED-B123-CAB17EB690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4-4FED-B123-CAB17EB690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4-4FED-B123-CAB17EB690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4-4FED-B123-CAB17EB690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4-4FED-B123-CAB17EB690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4-4FED-B123-CAB17EB690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4-4FED-B123-CAB17EB690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4-4FED-B123-CAB17EB6908B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12">
                  <c:v>-2.3740640888027187E-2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24-4FED-B123-CAB17EB6908B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12">
                  <c:v>0.258164754236339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24-4FED-B123-CAB17EB6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9F-4781-8882-59C377A65B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F-4781-8882-59C377A65B79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9F-4781-8882-59C377A65B7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F-4781-8882-59C377A65B7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9F-4781-8882-59C377A65B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9F-4781-8882-59C377A65B7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9F-4781-8882-59C377A65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9F-4781-8882-59C377A65B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12">
                  <c:v>2.9058098591549295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9F-4781-8882-59C377A65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9F-4781-8882-59C377A65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9F-4781-8882-59C377A65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9F-4781-8882-59C377A65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9F-4781-8882-59C377A65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9F-4781-8882-59C377A65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9F-4781-8882-59C377A65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9F-4781-8882-59C377A65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9F-4781-8882-59C377A65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9F-4781-8882-59C377A65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9F-4781-8882-59C377A65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9F-4781-8882-59C377A65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9F-4781-8882-59C377A65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9F-4781-8882-59C377A65B7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12">
                  <c:v>-0.10163200131018657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9F-4781-8882-59C377A65B79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12">
                  <c:v>0.31736646292851445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9F-4781-8882-59C377A65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52-4630-8310-CADB48C2BF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2-4630-8310-CADB48C2BFC9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52-4630-8310-CADB48C2BFC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52-4630-8310-CADB48C2BFC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52-4630-8310-CADB48C2BF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2-4630-8310-CADB48C2BFC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52-4630-8310-CADB48C2BF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52-4630-8310-CADB48C2BF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12">
                  <c:v>2.9641577060931898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52-4630-8310-CADB48C2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52-4630-8310-CADB48C2BF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52-4630-8310-CADB48C2BF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52-4630-8310-CADB48C2BF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52-4630-8310-CADB48C2BF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52-4630-8310-CADB48C2BF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52-4630-8310-CADB48C2BF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52-4630-8310-CADB48C2BF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52-4630-8310-CADB48C2BF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52-4630-8310-CADB48C2BF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52-4630-8310-CADB48C2BF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52-4630-8310-CADB48C2BF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52-4630-8310-CADB48C2BF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52-4630-8310-CADB48C2BFC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12">
                  <c:v>0.43249543696390225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52-4630-8310-CADB48C2BFC9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12">
                  <c:v>0.25963509302786303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52-4630-8310-CADB48C2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9-46F0-8F5B-566A1A0A3C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9-46F0-8F5B-566A1A0A3C62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9-46F0-8F5B-566A1A0A3C62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9-46F0-8F5B-566A1A0A3C62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9-46F0-8F5B-566A1A0A3C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9-46F0-8F5B-566A1A0A3C62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89-46F0-8F5B-566A1A0A3C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89-46F0-8F5B-566A1A0A3C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12">
                  <c:v>2.9058098591549295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89-46F0-8F5B-566A1A0A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9-46F0-8F5B-566A1A0A3C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9-46F0-8F5B-566A1A0A3C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9-46F0-8F5B-566A1A0A3C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9-46F0-8F5B-566A1A0A3C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9-46F0-8F5B-566A1A0A3C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9-46F0-8F5B-566A1A0A3C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9-46F0-8F5B-566A1A0A3C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9-46F0-8F5B-566A1A0A3C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9-46F0-8F5B-566A1A0A3C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9-46F0-8F5B-566A1A0A3C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89-46F0-8F5B-566A1A0A3C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89-46F0-8F5B-566A1A0A3C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89-46F0-8F5B-566A1A0A3C6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12">
                  <c:v>-0.10163200131018657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89-46F0-8F5B-566A1A0A3C62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12">
                  <c:v>0.31736646292851445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89-46F0-8F5B-566A1A0A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84-4778-B4AD-1441E6A2F7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4-4778-B4AD-1441E6A2F7A0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84-4778-B4AD-1441E6A2F7A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84-4778-B4AD-1441E6A2F7A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84-4778-B4AD-1441E6A2F7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84-4778-B4AD-1441E6A2F7A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84-4778-B4AD-1441E6A2F7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84-4778-B4AD-1441E6A2F7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12">
                  <c:v>3.1338495575221237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84-4778-B4AD-1441E6A2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4-4778-B4AD-1441E6A2F7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4-4778-B4AD-1441E6A2F7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4-4778-B4AD-1441E6A2F7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4-4778-B4AD-1441E6A2F7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4-4778-B4AD-1441E6A2F7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84-4778-B4AD-1441E6A2F7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84-4778-B4AD-1441E6A2F7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84-4778-B4AD-1441E6A2F7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84-4778-B4AD-1441E6A2F7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84-4778-B4AD-1441E6A2F7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84-4778-B4AD-1441E6A2F7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84-4778-B4AD-1441E6A2F7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84-4778-B4AD-1441E6A2F7A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12">
                  <c:v>0.60259955752212369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84-4778-B4AD-1441E6A2F7A0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12">
                  <c:v>0.33670670037926653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84-4778-B4AD-1441E6A2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5-4C69-A615-2D3A9D297F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5-4C69-A615-2D3A9D297FDD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15-4C69-A615-2D3A9D297FD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5-4C69-A615-2D3A9D297FD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15-4C69-A615-2D3A9D297F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15-4C69-A615-2D3A9D297FD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15-4C69-A615-2D3A9D297F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15-4C69-A615-2D3A9D297F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12">
                  <c:v>2.4014652014652014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15-4C69-A615-2D3A9D29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15-4C69-A615-2D3A9D297F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15-4C69-A615-2D3A9D297F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5-4C69-A615-2D3A9D297F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15-4C69-A615-2D3A9D297F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15-4C69-A615-2D3A9D297F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15-4C69-A615-2D3A9D297F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15-4C69-A615-2D3A9D297F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15-4C69-A615-2D3A9D297F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15-4C69-A615-2D3A9D297F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15-4C69-A615-2D3A9D297F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15-4C69-A615-2D3A9D297F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15-4C69-A615-2D3A9D297F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15-4C69-A615-2D3A9D297FD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12">
                  <c:v>0.41754021821001053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15-4C69-A615-2D3A9D297FDD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12">
                  <c:v>0.13785134007906263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15-4C69-A615-2D3A9D297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37-4B1E-B9A3-EA650E86D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7-4B1E-B9A3-EA650E86DBF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37-4B1E-B9A3-EA650E86DBF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37-4B1E-B9A3-EA650E86DBF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37-4B1E-B9A3-EA650E86D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7-4B1E-B9A3-EA650E86DBF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37-4B1E-B9A3-EA650E86DB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37-4B1E-B9A3-EA650E86D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12">
                  <c:v>2.3599787815726119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37-4B1E-B9A3-EA650E8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7-4B1E-B9A3-EA650E86DB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7-4B1E-B9A3-EA650E86DB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7-4B1E-B9A3-EA650E86DB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7-4B1E-B9A3-EA650E86DB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7-4B1E-B9A3-EA650E86DB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7-4B1E-B9A3-EA650E86DB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7-4B1E-B9A3-EA650E86DB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7-4B1E-B9A3-EA650E86DB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7-4B1E-B9A3-EA650E86DB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7-4B1E-B9A3-EA650E86DB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7-4B1E-B9A3-EA650E86DB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37-4B1E-B9A3-EA650E86DB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37-4B1E-B9A3-EA650E86DBF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12">
                  <c:v>2.711504313231794E-2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37-4B1E-B9A3-EA650E86DBF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12">
                  <c:v>0.10598365226726569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37-4B1E-B9A3-EA650E8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9-408B-AB91-06AECC12DA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9-408B-AB91-06AECC12DA89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9-408B-AB91-06AECC12DA8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9-408B-AB91-06AECC12DA8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9-408B-AB91-06AECC12DA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9-408B-AB91-06AECC12DA8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B9-408B-AB91-06AECC12DA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B9-408B-AB91-06AECC12DA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12">
                  <c:v>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B9-408B-AB91-06AECC12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9-408B-AB91-06AECC12DA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9-408B-AB91-06AECC12DA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9-408B-AB91-06AECC12DA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9-408B-AB91-06AECC12DA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9-408B-AB91-06AECC12DA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9-408B-AB91-06AECC12DA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9-408B-AB91-06AECC12DA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9-408B-AB91-06AECC12DA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9-408B-AB91-06AECC12DA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9-408B-AB91-06AECC12DA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B9-408B-AB91-06AECC12DA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B9-408B-AB91-06AECC12DA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B9-408B-AB91-06AECC12DA8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12">
                  <c:v>-7.7669902912621547E-3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B9-408B-AB91-06AECC12DA89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12">
                  <c:v>6.5266196279666344E-2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B9-408B-AB91-06AECC12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6-49D5-A8B1-C92F9DF6EB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6-49D5-A8B1-C92F9DF6EB98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6-49D5-A8B1-C92F9DF6EB9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6-49D5-A8B1-C92F9DF6EB9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6-49D5-A8B1-C92F9DF6EB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6-49D5-A8B1-C92F9DF6EB9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16-49D5-A8B1-C92F9DF6EB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16-49D5-A8B1-C92F9DF6EB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12">
                  <c:v>2.3599787815726119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16-49D5-A8B1-C92F9DF6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16-49D5-A8B1-C92F9DF6EB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16-49D5-A8B1-C92F9DF6EB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6-49D5-A8B1-C92F9DF6EB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6-49D5-A8B1-C92F9DF6EB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6-49D5-A8B1-C92F9DF6EB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6-49D5-A8B1-C92F9DF6EB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6-49D5-A8B1-C92F9DF6EB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6-49D5-A8B1-C92F9DF6EB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6-49D5-A8B1-C92F9DF6EB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6-49D5-A8B1-C92F9DF6EB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6-49D5-A8B1-C92F9DF6EB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6-49D5-A8B1-C92F9DF6EB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6-49D5-A8B1-C92F9DF6EB9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12">
                  <c:v>2.711504313231794E-2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16-49D5-A8B1-C92F9DF6EB98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12">
                  <c:v>0.10598365226726569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16-49D5-A8B1-C92F9DF6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1-418F-9DBF-7D04FF63CB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1-418F-9DBF-7D04FF63CBB9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C1-418F-9DBF-7D04FF63CBB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1-418F-9DBF-7D04FF63CBB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1-418F-9DBF-7D04FF63CB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C1-418F-9DBF-7D04FF63CBB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C1-418F-9DBF-7D04FF63CB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C1-418F-9DBF-7D04FF63CB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12">
                  <c:v>2.446508565448966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C1-418F-9DBF-7D04FF63C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C1-418F-9DBF-7D04FF63CB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C1-418F-9DBF-7D04FF63CB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C1-418F-9DBF-7D04FF63CB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C1-418F-9DBF-7D04FF63CB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1-418F-9DBF-7D04FF63CB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1-418F-9DBF-7D04FF63CB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1-418F-9DBF-7D04FF63CB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1-418F-9DBF-7D04FF63CB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1-418F-9DBF-7D04FF63CB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1-418F-9DBF-7D04FF63CB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C1-418F-9DBF-7D04FF63CB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C1-418F-9DBF-7D04FF63CB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C1-418F-9DBF-7D04FF63CBB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12">
                  <c:v>6.7930627743052252E-2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C1-418F-9DBF-7D04FF63CBB9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12">
                  <c:v>7.9563394947205879E-2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C1-418F-9DBF-7D04FF63C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A-4D5E-96EC-9FE2BC66AE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A-4D5E-96EC-9FE2BC66AEF4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A-4D5E-96EC-9FE2BC66AEF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A-4D5E-96EC-9FE2BC66AEF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4A-4D5E-96EC-9FE2BC66AE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4A-4D5E-96EC-9FE2BC66AEF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4A-4D5E-96EC-9FE2BC66AE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4A-4D5E-96EC-9FE2BC66AE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12">
                  <c:v>2.2412608281847364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4A-4D5E-96EC-9FE2BC66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4A-4D5E-96EC-9FE2BC66AE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4A-4D5E-96EC-9FE2BC66AE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4A-4D5E-96EC-9FE2BC66AE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4A-4D5E-96EC-9FE2BC66AE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4A-4D5E-96EC-9FE2BC66AE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4A-4D5E-96EC-9FE2BC66AE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4A-4D5E-96EC-9FE2BC66AE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4A-4D5E-96EC-9FE2BC66AE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4A-4D5E-96EC-9FE2BC66AE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4A-4D5E-96EC-9FE2BC66AE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4A-4D5E-96EC-9FE2BC66AE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4A-4D5E-96EC-9FE2BC66AE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4A-4D5E-96EC-9FE2BC66AEF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12">
                  <c:v>-2.389697912423383E-2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4A-4D5E-96EC-9FE2BC66AEF4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12">
                  <c:v>0.1056327208982486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4A-4D5E-96EC-9FE2BC66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9-46B3-B021-9221B4EFB4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9-46B3-B021-9221B4EFB4C8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9-46B3-B021-9221B4EFB4C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9-46B3-B021-9221B4EFB4C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9-46B3-B021-9221B4EFB4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9-46B3-B021-9221B4EFB4C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9-46B3-B021-9221B4EFB4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9-46B3-B021-9221B4EFB4C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9-46B3-B021-9221B4EF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9-46B3-B021-9221B4EFB4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9-46B3-B021-9221B4EFB4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9-46B3-B021-9221B4EFB4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9-46B3-B021-9221B4EFB4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9-46B3-B021-9221B4EFB4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9-46B3-B021-9221B4EFB4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9-46B3-B021-9221B4EFB4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9-46B3-B021-9221B4EFB4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9-46B3-B021-9221B4EFB4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9-46B3-B021-9221B4EFB4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9-46B3-B021-9221B4EFB4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9-46B3-B021-9221B4EFB4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9-46B3-B021-9221B4EFB4C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9-46B3-B021-9221B4EFB4C8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9-46B3-B021-9221B4EF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E-44CE-AD08-6128C84F11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E-44CE-AD08-6128C84F11CD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E-44CE-AD08-6128C84F11C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E-44CE-AD08-6128C84F11C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E-44CE-AD08-6128C84F11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E-44CE-AD08-6128C84F11C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1E-44CE-AD08-6128C84F1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1E-44CE-AD08-6128C84F11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1E-44CE-AD08-6128C84F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1E-44CE-AD08-6128C84F1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1E-44CE-AD08-6128C84F1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E-44CE-AD08-6128C84F1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E-44CE-AD08-6128C84F1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E-44CE-AD08-6128C84F1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E-44CE-AD08-6128C84F1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E-44CE-AD08-6128C84F1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E-44CE-AD08-6128C84F1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E-44CE-AD08-6128C84F1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E-44CE-AD08-6128C84F1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1E-44CE-AD08-6128C84F1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E-44CE-AD08-6128C84F1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E-44CE-AD08-6128C84F11C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1E-44CE-AD08-6128C84F11CD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1E-44CE-AD08-6128C84F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7-4B74-BC72-B038C32927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7-4B74-BC72-B038C329270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7-4B74-BC72-B038C32927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7-4B74-BC72-B038C329270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7-4B74-BC72-B038C329270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7-4B74-BC72-B038C329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87-4B74-BC72-B038C32927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87-4B74-BC72-B038C32927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87-4B74-BC72-B038C32927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87-4B74-BC72-B038C32927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87-4B74-BC72-B038C32927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87-4B74-BC72-B038C32927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87-4B74-BC72-B038C32927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87-4B74-BC72-B038C32927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87-4B74-BC72-B038C32927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87-4B74-BC72-B038C32927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87-4B74-BC72-B038C32927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87-4B74-BC72-B038C32927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87-4B74-BC72-B038C329270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7-4B74-BC72-B038C3292705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87-4B74-BC72-B038C329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6-48DB-BBE0-59D8AEC9DA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6-48DB-BBE0-59D8AEC9DAE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6-48DB-BBE0-59D8AEC9DA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6-48DB-BBE0-59D8AEC9DAE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6-48DB-BBE0-59D8AEC9DA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6-48DB-BBE0-59D8AEC9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6-48DB-BBE0-59D8AEC9DA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6-48DB-BBE0-59D8AEC9DA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6-48DB-BBE0-59D8AEC9DA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6-48DB-BBE0-59D8AEC9DA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6-48DB-BBE0-59D8AEC9DA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6-48DB-BBE0-59D8AEC9DA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6-48DB-BBE0-59D8AEC9DA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6-48DB-BBE0-59D8AEC9DA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6-48DB-BBE0-59D8AEC9DA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6-48DB-BBE0-59D8AEC9DA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6-48DB-BBE0-59D8AEC9DA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6-48DB-BBE0-59D8AEC9DA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6-48DB-BBE0-59D8AEC9DAE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D6-48DB-BBE0-59D8AEC9DAEB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D6-48DB-BBE0-59D8AEC9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9-4FD8-892D-C07E17D62C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9-4FD8-892D-C07E17D62CA3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9-4FD8-892D-C07E17D62CA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9-4FD8-892D-C07E17D62CA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9-4FD8-892D-C07E17D62C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9-4FD8-892D-C07E17D62CA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09-4FD8-892D-C07E17D62C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09-4FD8-892D-C07E17D62C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09-4FD8-892D-C07E17D6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9-4FD8-892D-C07E17D62C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9-4FD8-892D-C07E17D62C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9-4FD8-892D-C07E17D62C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9-4FD8-892D-C07E17D62C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09-4FD8-892D-C07E17D62C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09-4FD8-892D-C07E17D62C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09-4FD8-892D-C07E17D62C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9-4FD8-892D-C07E17D62C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9-4FD8-892D-C07E17D62C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9-4FD8-892D-C07E17D62C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09-4FD8-892D-C07E17D62C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09-4FD8-892D-C07E17D62C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09-4FD8-892D-C07E17D62CA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09-4FD8-892D-C07E17D62CA3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09-4FD8-892D-C07E17D6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0-4823-97F5-2BA94B3F0A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0-4823-97F5-2BA94B3F0A1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0-4823-97F5-2BA94B3F0A1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0-4823-97F5-2BA94B3F0A1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0-4823-97F5-2BA94B3F0A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0-4823-97F5-2BA94B3F0A1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F0-4823-97F5-2BA94B3F0A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F0-4823-97F5-2BA94B3F0A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F0-4823-97F5-2BA94B3F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0-4823-97F5-2BA94B3F0A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0-4823-97F5-2BA94B3F0A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0-4823-97F5-2BA94B3F0A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0-4823-97F5-2BA94B3F0A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0-4823-97F5-2BA94B3F0A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0-4823-97F5-2BA94B3F0A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0-4823-97F5-2BA94B3F0A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0-4823-97F5-2BA94B3F0A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0-4823-97F5-2BA94B3F0A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0-4823-97F5-2BA94B3F0A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0-4823-97F5-2BA94B3F0A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0-4823-97F5-2BA94B3F0A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0-4823-97F5-2BA94B3F0A1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F0-4823-97F5-2BA94B3F0A1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F0-4823-97F5-2BA94B3F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48144</c:v>
                </c:pt>
                <c:pt idx="1">
                  <c:v>13093</c:v>
                </c:pt>
                <c:pt idx="2">
                  <c:v>26955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5-48FA-A4B7-3B258C50741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48247</c:v>
                </c:pt>
                <c:pt idx="1">
                  <c:v>12227</c:v>
                </c:pt>
                <c:pt idx="2">
                  <c:v>31760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5-48FA-A4B7-3B258C50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A95-48FA-A4B7-3B258C50741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A95-48FA-A4B7-3B258C50741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A95-48FA-A4B7-3B258C50741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5-48FA-A4B7-3B258C50741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5-48FA-A4B7-3B258C50741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5-48FA-A4B7-3B258C50741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5-48FA-A4B7-3B258C50741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5-48FA-A4B7-3B258C50741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5-48FA-A4B7-3B258C50741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0.52309343625994753</c:v>
                </c:pt>
                <c:pt idx="1">
                  <c:v>0.13256499772318234</c:v>
                </c:pt>
                <c:pt idx="2">
                  <c:v>0.34434156601687016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95-48FA-A4B7-3B258C50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5-48FA-A4B7-3B258C5074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5-48FA-A4B7-3B258C5074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5-48FA-A4B7-3B258C5074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5-48FA-A4B7-3B258C5074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5-48FA-A4B7-3B258C5074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5-48FA-A4B7-3B258C50741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5-48FA-A4B7-3B258C50741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5-48FA-A4B7-3B258C50741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5-48FA-A4B7-3B258C50741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5-48FA-A4B7-3B258C50741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5-48FA-A4B7-3B258C50741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5-48FA-A4B7-3B258C50741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2.1394150880691409E-3</c:v>
                </c:pt>
                <c:pt idx="1">
                  <c:v>-6.6142213396471417E-2</c:v>
                </c:pt>
                <c:pt idx="2">
                  <c:v>0.1782600630680764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95-48FA-A4B7-3B258C5074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8A-46F4-A1C1-B06D63D18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A-46F4-A1C1-B06D63D18D19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8A-46F4-A1C1-B06D63D18D1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A-46F4-A1C1-B06D63D18D1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8A-46F4-A1C1-B06D63D18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A-46F4-A1C1-B06D63D18D1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8A-46F4-A1C1-B06D63D18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8A-46F4-A1C1-B06D63D18D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12">
                  <c:v>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8A-46F4-A1C1-B06D63D1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E8A-46F4-A1C1-B06D63D18D1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E8A-46F4-A1C1-B06D63D18D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A-46F4-A1C1-B06D63D18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A-46F4-A1C1-B06D63D18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A-46F4-A1C1-B06D63D18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A-46F4-A1C1-B06D63D18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A-46F4-A1C1-B06D63D18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A-46F4-A1C1-B06D63D18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A-46F4-A1C1-B06D63D18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A-46F4-A1C1-B06D63D18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A-46F4-A1C1-B06D63D18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A-46F4-A1C1-B06D63D18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A-46F4-A1C1-B06D63D18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A-46F4-A1C1-B06D63D18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A-46F4-A1C1-B06D63D18D1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12">
                  <c:v>-5.5589794157524963E-2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8A-46F4-A1C1-B06D63D18D19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12">
                  <c:v>0.33067037165682533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8A-46F4-A1C1-B06D63D1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1B-46A5-8BB2-CFB66C277C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91B-46A5-8BB2-CFB66C277C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91B-46A5-8BB2-CFB66C277C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91B-46A5-8BB2-CFB66C277C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91B-46A5-8BB2-CFB66C277CA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B-46A5-8BB2-CFB66C277CA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B-46A5-8BB2-CFB66C277CA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B-46A5-8BB2-CFB66C277C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B-46A5-8BB2-CFB66C277C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B-46A5-8BB2-CFB66C277CA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B-46A5-8BB2-CFB66C277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48247</c:v>
                </c:pt>
                <c:pt idx="1">
                  <c:v>12227</c:v>
                </c:pt>
                <c:pt idx="2">
                  <c:v>31760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1B-46A5-8BB2-CFB66C27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8-4799-ACC6-29C92B068C7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8-4799-ACC6-29C92B068C7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8-4799-ACC6-29C92B068C7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8-4799-ACC6-29C92B068C7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8-4799-ACC6-29C92B068C7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8-4799-ACC6-29C92B068C7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8-4799-ACC6-29C92B068C7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8-4799-ACC6-29C92B068C7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8-4799-ACC6-29C92B068C7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8-4799-ACC6-29C92B068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928-4799-ACC6-29C92B068C7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28-4799-ACC6-29C92B068C7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8-4799-ACC6-29C92B068C7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8-4799-ACC6-29C92B068C7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28-4799-ACC6-29C92B068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928-4799-ACC6-29C92B068C7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928-4799-ACC6-29C92B068C7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28-4799-ACC6-29C92B068C7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8-4799-ACC6-29C92B068C7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28-4799-ACC6-29C92B068C7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28-4799-ACC6-29C92B068C7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28-4799-ACC6-29C92B068C7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28-4799-ACC6-29C92B068C7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28-4799-ACC6-29C92B068C7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28-4799-ACC6-29C92B068C7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28-4799-ACC6-29C92B068C7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28-4799-ACC6-29C92B068C7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28-4799-ACC6-29C92B068C7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28-4799-ACC6-29C92B068C7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28-4799-ACC6-29C92B068C7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28-4799-ACC6-29C92B068C7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28-4799-ACC6-29C92B068C7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28-4799-ACC6-29C92B068C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928-4799-ACC6-29C92B068C7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28-4799-ACC6-29C92B068C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28-4799-ACC6-29C92B068C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28-4799-ACC6-29C92B068C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28-4799-ACC6-29C92B068C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928-4799-ACC6-29C92B068C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928-4799-ACC6-29C92B068C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928-4799-ACC6-29C92B068C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928-4799-ACC6-29C92B068C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928-4799-ACC6-29C92B068C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928-4799-ACC6-29C92B068C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928-4799-ACC6-29C92B068C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928-4799-ACC6-29C92B068C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928-4799-ACC6-29C92B068C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928-4799-ACC6-29C92B068C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928-4799-ACC6-29C92B068C7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928-4799-ACC6-29C92B068C7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28-4799-ACC6-29C92B068C7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28-4799-ACC6-29C92B068C7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28-4799-ACC6-29C92B068C7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28-4799-ACC6-29C92B068C7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28-4799-ACC6-29C92B068C7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28-4799-ACC6-29C92B068C7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28-4799-ACC6-29C92B068C7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28-4799-ACC6-29C92B068C7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28-4799-ACC6-29C92B068C7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28-4799-ACC6-29C92B068C7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928-4799-ACC6-29C92B068C7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928-4799-ACC6-29C92B068C7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928-4799-ACC6-29C92B068C7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928-4799-ACC6-29C92B068C7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928-4799-ACC6-29C92B068C7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928-4799-ACC6-29C92B068C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928-4799-ACC6-29C92B068C7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928-4799-ACC6-29C92B068C7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928-4799-ACC6-29C92B068C7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928-4799-ACC6-29C92B068C7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928-4799-ACC6-29C92B068C7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928-4799-ACC6-29C92B068C7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928-4799-ACC6-29C92B068C7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928-4799-ACC6-29C92B068C7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928-4799-ACC6-29C92B068C7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928-4799-ACC6-29C92B068C7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928-4799-ACC6-29C92B068C7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928-4799-ACC6-29C92B068C7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928-4799-ACC6-29C92B068C7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928-4799-ACC6-29C92B068C7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928-4799-ACC6-29C92B068C7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928-4799-ACC6-29C92B068C7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928-4799-ACC6-29C92B068C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928-4799-ACC6-29C92B06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14-4060-8362-CA5D9D90F72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14-4060-8362-CA5D9D90F72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4-4060-8362-CA5D9D90F72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4-4060-8362-CA5D9D90F72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42328</c:v>
                </c:pt>
                <c:pt idx="1">
                  <c:v>49906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14-4060-8362-CA5D9D90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26940</c:v>
                </c:pt>
                <c:pt idx="1">
                  <c:v>12262</c:v>
                </c:pt>
                <c:pt idx="2">
                  <c:v>14678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9-42D6-B68A-8FF1CBF94E2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88192</c:v>
                </c:pt>
                <c:pt idx="1">
                  <c:v>36953</c:v>
                </c:pt>
                <c:pt idx="2">
                  <c:v>51239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9-42D6-B68A-8FF1CBF94E2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92234</c:v>
                </c:pt>
                <c:pt idx="1">
                  <c:v>42328</c:v>
                </c:pt>
                <c:pt idx="2">
                  <c:v>49906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09-42D6-B68A-8FF1CBF94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4.5831821480406321E-2</c:v>
                </c:pt>
                <c:pt idx="1">
                  <c:v>0.14545503748004229</c:v>
                </c:pt>
                <c:pt idx="2">
                  <c:v>-2.6015339877827448E-2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09-42D6-B68A-8FF1CBF94E26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0.31527985739750441</c:v>
                </c:pt>
                <c:pt idx="1">
                  <c:v>0.49833628318584067</c:v>
                </c:pt>
                <c:pt idx="2">
                  <c:v>0.19178507462686567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09-42D6-B68A-8FF1CBF94E26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0.30935325840846406</c:v>
                </c:pt>
                <c:pt idx="2">
                  <c:v>0.69064674159153594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09-42D6-B68A-8FF1CBF94E26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0.45891970423054407</c:v>
                </c:pt>
                <c:pt idx="2">
                  <c:v>0.54108029576945593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09-42D6-B68A-8FF1CBF94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9E-45B8-9103-411F1FF0B9D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9E-45B8-9103-411F1FF0B9D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E-45B8-9103-411F1FF0B9D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E-45B8-9103-411F1FF0B9D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17840</c:v>
                </c:pt>
                <c:pt idx="1">
                  <c:v>30407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9E-45B8-9103-411F1FF0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13225</c:v>
                </c:pt>
                <c:pt idx="1">
                  <c:v>5812</c:v>
                </c:pt>
                <c:pt idx="2">
                  <c:v>7413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A-47CE-9424-2AB03798C5A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48144</c:v>
                </c:pt>
                <c:pt idx="1">
                  <c:v>20791</c:v>
                </c:pt>
                <c:pt idx="2">
                  <c:v>27353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A-47CE-9424-2AB03798C5A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48247</c:v>
                </c:pt>
                <c:pt idx="1">
                  <c:v>17840</c:v>
                </c:pt>
                <c:pt idx="2">
                  <c:v>30407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A-47CE-9424-2AB03798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2.1394150880691409E-3</c:v>
                </c:pt>
                <c:pt idx="1">
                  <c:v>-0.14193641479486319</c:v>
                </c:pt>
                <c:pt idx="2">
                  <c:v>0.11165137279274662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A-47CE-9424-2AB03798C5A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0.35960660542185652</c:v>
                </c:pt>
                <c:pt idx="1">
                  <c:v>0.21080494095289803</c:v>
                </c:pt>
                <c:pt idx="2">
                  <c:v>0.46525636083269073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A-47CE-9424-2AB03798C5A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0.32822908556103469</c:v>
                </c:pt>
                <c:pt idx="2">
                  <c:v>0.67177091443896531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A-47CE-9424-2AB03798C5A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0.36976392314548057</c:v>
                </c:pt>
                <c:pt idx="2">
                  <c:v>0.63023607685451943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8A-47CE-9424-2AB03798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13-4374-9E27-31244633A9F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13-4374-9E27-31244633A9F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3-4374-9E27-31244633A9F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3-4374-9E27-31244633A9F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24488</c:v>
                </c:pt>
                <c:pt idx="1">
                  <c:v>19499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13-4374-9E27-31244633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13715</c:v>
                </c:pt>
                <c:pt idx="1">
                  <c:v>6450</c:v>
                </c:pt>
                <c:pt idx="2">
                  <c:v>7265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2-4C6D-B238-EFAF7DB92C0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40048</c:v>
                </c:pt>
                <c:pt idx="1">
                  <c:v>16162</c:v>
                </c:pt>
                <c:pt idx="2">
                  <c:v>23886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2-4C6D-B238-EFAF7DB92C0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43987</c:v>
                </c:pt>
                <c:pt idx="1">
                  <c:v>24488</c:v>
                </c:pt>
                <c:pt idx="2">
                  <c:v>19499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C2-4C6D-B238-EFAF7DB9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9.8356971634039114E-2</c:v>
                </c:pt>
                <c:pt idx="1">
                  <c:v>0.51515901497339445</c:v>
                </c:pt>
                <c:pt idx="2">
                  <c:v>-0.18366407100393534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C2-4C6D-B238-EFAF7DB92C03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0.26986922255261403</c:v>
                </c:pt>
                <c:pt idx="1">
                  <c:v>0.81177863273157747</c:v>
                </c:pt>
                <c:pt idx="2">
                  <c:v>-7.6883018510628176E-2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C2-4C6D-B238-EFAF7DB92C03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0.29221646245680177</c:v>
                </c:pt>
                <c:pt idx="2">
                  <c:v>0.70778353754319823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C2-4C6D-B238-EFAF7DB92C03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0.55670993702684879</c:v>
                </c:pt>
                <c:pt idx="2">
                  <c:v>0.44329006297315116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C2-4C6D-B238-EFAF7DB9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4-4E1C-989A-27DC686443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34-4E1C-989A-27DC686443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34-4E1C-989A-27DC686443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134-4E1C-989A-27DC6864432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134-4E1C-989A-27DC686443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34-4E1C-989A-27DC6864432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34-4E1C-989A-27DC6864432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134-4E1C-989A-27DC6864432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134-4E1C-989A-27DC6864432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34-4E1C-989A-27DC6864432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4-4E1C-989A-27DC6864432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4-4E1C-989A-27DC6864432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4-4E1C-989A-27DC6864432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4-4E1C-989A-27DC6864432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34-4E1C-989A-27DC6864432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34-4E1C-989A-27DC6864432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34-4E1C-989A-27DC6864432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34-4E1C-989A-27DC6864432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34-4E1C-989A-27DC6864432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134-4E1C-989A-27DC6864432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34-4E1C-989A-27DC6864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4-4DFF-9DDD-26452D4E8B0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4-4DFF-9DDD-26452D4E8B0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4-4DFF-9DDD-26452D4E8B0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4-4DFF-9DDD-26452D4E8B0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4-4DFF-9DDD-26452D4E8B0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4-4DFF-9DDD-26452D4E8B0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4-4DFF-9DDD-26452D4E8B0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4-4DFF-9DDD-26452D4E8B0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94-4DFF-9DDD-26452D4E8B0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4-4DFF-9DDD-26452D4E8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994-4DFF-9DDD-26452D4E8B0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4-4DFF-9DDD-26452D4E8B0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94-4DFF-9DDD-26452D4E8B0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4-4DFF-9DDD-26452D4E8B0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94-4DFF-9DDD-26452D4E8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994-4DFF-9DDD-26452D4E8B0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994-4DFF-9DDD-26452D4E8B0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94-4DFF-9DDD-26452D4E8B0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94-4DFF-9DDD-26452D4E8B0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94-4DFF-9DDD-26452D4E8B0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94-4DFF-9DDD-26452D4E8B0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94-4DFF-9DDD-26452D4E8B0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94-4DFF-9DDD-26452D4E8B0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94-4DFF-9DDD-26452D4E8B0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94-4DFF-9DDD-26452D4E8B0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94-4DFF-9DDD-26452D4E8B0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94-4DFF-9DDD-26452D4E8B0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94-4DFF-9DDD-26452D4E8B0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94-4DFF-9DDD-26452D4E8B0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94-4DFF-9DDD-26452D4E8B0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94-4DFF-9DDD-26452D4E8B0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94-4DFF-9DDD-26452D4E8B0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94-4DFF-9DDD-26452D4E8B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994-4DFF-9DDD-26452D4E8B0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94-4DFF-9DDD-26452D4E8B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94-4DFF-9DDD-26452D4E8B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94-4DFF-9DDD-26452D4E8B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94-4DFF-9DDD-26452D4E8B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94-4DFF-9DDD-26452D4E8B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994-4DFF-9DDD-26452D4E8B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994-4DFF-9DDD-26452D4E8B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994-4DFF-9DDD-26452D4E8B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994-4DFF-9DDD-26452D4E8B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994-4DFF-9DDD-26452D4E8B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994-4DFF-9DDD-26452D4E8B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994-4DFF-9DDD-26452D4E8B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994-4DFF-9DDD-26452D4E8B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994-4DFF-9DDD-26452D4E8B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994-4DFF-9DDD-26452D4E8B0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994-4DFF-9DDD-26452D4E8B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94-4DFF-9DDD-26452D4E8B0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94-4DFF-9DDD-26452D4E8B0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94-4DFF-9DDD-26452D4E8B0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94-4DFF-9DDD-26452D4E8B0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94-4DFF-9DDD-26452D4E8B0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94-4DFF-9DDD-26452D4E8B0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94-4DFF-9DDD-26452D4E8B0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994-4DFF-9DDD-26452D4E8B0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994-4DFF-9DDD-26452D4E8B0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994-4DFF-9DDD-26452D4E8B0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94-4DFF-9DDD-26452D4E8B0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994-4DFF-9DDD-26452D4E8B0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994-4DFF-9DDD-26452D4E8B0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994-4DFF-9DDD-26452D4E8B0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994-4DFF-9DDD-26452D4E8B0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994-4DFF-9DDD-26452D4E8B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994-4DFF-9DDD-26452D4E8B0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994-4DFF-9DDD-26452D4E8B0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994-4DFF-9DDD-26452D4E8B0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994-4DFF-9DDD-26452D4E8B0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994-4DFF-9DDD-26452D4E8B0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994-4DFF-9DDD-26452D4E8B0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994-4DFF-9DDD-26452D4E8B0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994-4DFF-9DDD-26452D4E8B0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994-4DFF-9DDD-26452D4E8B0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994-4DFF-9DDD-26452D4E8B0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994-4DFF-9DDD-26452D4E8B0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994-4DFF-9DDD-26452D4E8B0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994-4DFF-9DDD-26452D4E8B0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994-4DFF-9DDD-26452D4E8B0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994-4DFF-9DDD-26452D4E8B0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994-4DFF-9DDD-26452D4E8B0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994-4DFF-9DDD-26452D4E8B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994-4DFF-9DDD-26452D4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4-4C08-952F-87D69D050C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4-4C08-952F-87D69D050C99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4-4C08-952F-87D69D050C9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4-4C08-952F-87D69D050C9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4-4C08-952F-87D69D050C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4-4C08-952F-87D69D050C9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04-4C08-952F-87D69D050C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04-4C08-952F-87D69D050C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12">
                  <c:v>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04-4C08-952F-87D69D05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4-4C08-952F-87D69D050C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4-4C08-952F-87D69D050C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4-4C08-952F-87D69D050C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4-4C08-952F-87D69D050C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4-4C08-952F-87D69D050C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4-4C08-952F-87D69D050C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4-4C08-952F-87D69D050C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4-4C08-952F-87D69D050C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4-4C08-952F-87D69D050C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4-4C08-952F-87D69D050C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4-4C08-952F-87D69D050C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4-4C08-952F-87D69D050C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4-4C08-952F-87D69D050C9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12">
                  <c:v>-7.5277497477295618E-2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04-4C08-952F-87D69D050C99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12">
                  <c:v>0.18673918673918677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04-4C08-952F-87D69D05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7-49D4-8A56-A8F61628BE4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7-49D4-8A56-A8F61628BE4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7-49D4-8A56-A8F61628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7-49D4-8A56-A8F61628BE4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7-49D4-8A56-A8F61628BE4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97-49D4-8A56-A8F61628BE4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97-49D4-8A56-A8F61628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A-4D9E-A311-5B0417AF54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1A-4D9E-A311-5B0417AF54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1A-4D9E-A311-5B0417AF54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1A-4D9E-A311-5B0417AF54D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41A-4D9E-A311-5B0417AF54D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1A-4D9E-A311-5B0417AF54D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1A-4D9E-A311-5B0417AF54D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1A-4D9E-A311-5B0417AF54D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1A-4D9E-A311-5B0417AF54D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1A-4D9E-A311-5B0417AF54D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A-4D9E-A311-5B0417AF54D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A-4D9E-A311-5B0417AF54D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A-4D9E-A311-5B0417AF54D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A-4D9E-A311-5B0417AF54D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A-4D9E-A311-5B0417AF54D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A-4D9E-A311-5B0417AF54D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A-4D9E-A311-5B0417AF54D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1A-4D9E-A311-5B0417AF54D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1A-4D9E-A311-5B0417AF54D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41A-4D9E-A311-5B0417AF54D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41A-4D9E-A311-5B0417AF5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E-4350-9C4E-DB146B3777A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E-4350-9C4E-DB146B3777A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E-4350-9C4E-DB146B3777A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E-4350-9C4E-DB146B3777A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E-4350-9C4E-DB146B3777A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E-4350-9C4E-DB146B3777A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E-4350-9C4E-DB146B3777A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E-4350-9C4E-DB146B3777A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E-4350-9C4E-DB146B3777A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E-4350-9C4E-DB146B377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E9E-4350-9C4E-DB146B3777A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E-4350-9C4E-DB146B3777A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E-4350-9C4E-DB146B3777A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9E-4350-9C4E-DB146B3777A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9E-4350-9C4E-DB146B377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E9E-4350-9C4E-DB146B3777A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E9E-4350-9C4E-DB146B3777A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9E-4350-9C4E-DB146B3777A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9E-4350-9C4E-DB146B3777A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9E-4350-9C4E-DB146B3777A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9E-4350-9C4E-DB146B3777A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9E-4350-9C4E-DB146B3777A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9E-4350-9C4E-DB146B3777A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9E-4350-9C4E-DB146B3777A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9E-4350-9C4E-DB146B3777A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9E-4350-9C4E-DB146B3777A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9E-4350-9C4E-DB146B3777A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9E-4350-9C4E-DB146B3777A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9E-4350-9C4E-DB146B3777A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9E-4350-9C4E-DB146B3777A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9E-4350-9C4E-DB146B3777A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9E-4350-9C4E-DB146B3777A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9E-4350-9C4E-DB146B3777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E9E-4350-9C4E-DB146B3777A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9E-4350-9C4E-DB146B3777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9E-4350-9C4E-DB146B3777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E9E-4350-9C4E-DB146B3777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E9E-4350-9C4E-DB146B3777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E9E-4350-9C4E-DB146B3777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E9E-4350-9C4E-DB146B3777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E9E-4350-9C4E-DB146B3777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E9E-4350-9C4E-DB146B3777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E9E-4350-9C4E-DB146B3777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E9E-4350-9C4E-DB146B3777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E9E-4350-9C4E-DB146B3777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E9E-4350-9C4E-DB146B3777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E9E-4350-9C4E-DB146B3777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E9E-4350-9C4E-DB146B3777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E9E-4350-9C4E-DB146B3777A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E9E-4350-9C4E-DB146B3777A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9E-4350-9C4E-DB146B3777A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9E-4350-9C4E-DB146B3777A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9E-4350-9C4E-DB146B3777A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9E-4350-9C4E-DB146B3777A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9E-4350-9C4E-DB146B3777A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9E-4350-9C4E-DB146B3777A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9E-4350-9C4E-DB146B3777A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E9E-4350-9C4E-DB146B3777A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E9E-4350-9C4E-DB146B3777A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E9E-4350-9C4E-DB146B3777A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E9E-4350-9C4E-DB146B3777A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E9E-4350-9C4E-DB146B3777A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E9E-4350-9C4E-DB146B3777A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E9E-4350-9C4E-DB146B3777A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E9E-4350-9C4E-DB146B3777A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E9E-4350-9C4E-DB146B3777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E9E-4350-9C4E-DB146B3777A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E9E-4350-9C4E-DB146B3777A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E9E-4350-9C4E-DB146B3777A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E9E-4350-9C4E-DB146B3777A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E9E-4350-9C4E-DB146B3777A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E9E-4350-9C4E-DB146B3777A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E9E-4350-9C4E-DB146B3777A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E9E-4350-9C4E-DB146B3777A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E9E-4350-9C4E-DB146B3777A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E9E-4350-9C4E-DB146B3777A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E9E-4350-9C4E-DB146B3777A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E9E-4350-9C4E-DB146B3777A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E9E-4350-9C4E-DB146B3777A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E9E-4350-9C4E-DB146B3777A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E9E-4350-9C4E-DB146B3777A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E9E-4350-9C4E-DB146B3777A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E9E-4350-9C4E-DB146B3777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E9E-4350-9C4E-DB146B377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E-40D0-AAE6-CE3C7FEA4F9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E-40D0-AAE6-CE3C7FEA4F9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E-40D0-AAE6-CE3C7FEA4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8E-40D0-AAE6-CE3C7FEA4F9D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8E-40D0-AAE6-CE3C7FEA4F9D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8E-40D0-AAE6-CE3C7FEA4F9D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8E-40D0-AAE6-CE3C7FEA4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E-41BC-867C-F6CDD21980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FE-41BC-867C-F6CDD21980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FE-41BC-867C-F6CDD21980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FE-41BC-867C-F6CDD219800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FE-41BC-867C-F6CDD219800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FE-41BC-867C-F6CDD219800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FE-41BC-867C-F6CDD219800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FE-41BC-867C-F6CDD219800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FE-41BC-867C-F6CDD219800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FE-41BC-867C-F6CDD219800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E-41BC-867C-F6CDD219800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E-41BC-867C-F6CDD219800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E-41BC-867C-F6CDD219800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FE-41BC-867C-F6CDD219800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FE-41BC-867C-F6CDD219800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FE-41BC-867C-F6CDD219800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FE-41BC-867C-F6CDD219800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FE-41BC-867C-F6CDD219800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FE-41BC-867C-F6CDD219800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FE-41BC-867C-F6CDD219800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FE-41BC-867C-F6CDD2198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F-4619-BFB8-8AF1B51EEC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F-4619-BFB8-8AF1B51EEC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F-4619-BFB8-8AF1B51EEC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F-4619-BFB8-8AF1B51EEC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F-4619-BFB8-8AF1B51EEC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F-4619-BFB8-8AF1B51EEC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F-4619-BFB8-8AF1B51EEC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F-4619-BFB8-8AF1B51EEC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F-4619-BFB8-8AF1B51EEC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F-4619-BFB8-8AF1B51EE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ECF-4619-BFB8-8AF1B51EEC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F-4619-BFB8-8AF1B51EEC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F-4619-BFB8-8AF1B51EEC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F-4619-BFB8-8AF1B51EEC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F-4619-BFB8-8AF1B51EE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ECF-4619-BFB8-8AF1B51EEC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ECF-4619-BFB8-8AF1B51EEC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F-4619-BFB8-8AF1B51EEC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F-4619-BFB8-8AF1B51EEC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F-4619-BFB8-8AF1B51EEC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F-4619-BFB8-8AF1B51EEC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F-4619-BFB8-8AF1B51EEC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F-4619-BFB8-8AF1B51EEC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F-4619-BFB8-8AF1B51EEC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F-4619-BFB8-8AF1B51EEC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F-4619-BFB8-8AF1B51EEC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F-4619-BFB8-8AF1B51EEC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F-4619-BFB8-8AF1B51EEC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F-4619-BFB8-8AF1B51EEC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CF-4619-BFB8-8AF1B51EEC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F-4619-BFB8-8AF1B51EEC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CF-4619-BFB8-8AF1B51EEC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CF-4619-BFB8-8AF1B51EE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ECF-4619-BFB8-8AF1B51EEC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CF-4619-BFB8-8AF1B51EE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CF-4619-BFB8-8AF1B51EE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CF-4619-BFB8-8AF1B51EE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CF-4619-BFB8-8AF1B51EE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CF-4619-BFB8-8AF1B51EE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ECF-4619-BFB8-8AF1B51EE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ECF-4619-BFB8-8AF1B51EE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ECF-4619-BFB8-8AF1B51EEC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ECF-4619-BFB8-8AF1B51EEC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ECF-4619-BFB8-8AF1B51EEC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ECF-4619-BFB8-8AF1B51EEC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ECF-4619-BFB8-8AF1B51EEC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ECF-4619-BFB8-8AF1B51EEC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ECF-4619-BFB8-8AF1B51EEC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ECF-4619-BFB8-8AF1B51EEC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ECF-4619-BFB8-8AF1B51EEC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CF-4619-BFB8-8AF1B51EEC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CF-4619-BFB8-8AF1B51EEC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CF-4619-BFB8-8AF1B51EEC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CF-4619-BFB8-8AF1B51EEC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CF-4619-BFB8-8AF1B51EEC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CF-4619-BFB8-8AF1B51EEC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CF-4619-BFB8-8AF1B51EEC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CF-4619-BFB8-8AF1B51EEC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CF-4619-BFB8-8AF1B51EEC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CF-4619-BFB8-8AF1B51EEC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CF-4619-BFB8-8AF1B51EEC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CF-4619-BFB8-8AF1B51EEC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CF-4619-BFB8-8AF1B51EEC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CF-4619-BFB8-8AF1B51EEC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CF-4619-BFB8-8AF1B51EEC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CF-4619-BFB8-8AF1B51EE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ECF-4619-BFB8-8AF1B51EEC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CF-4619-BFB8-8AF1B51EEC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ECF-4619-BFB8-8AF1B51EEC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CF-4619-BFB8-8AF1B51EEC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CF-4619-BFB8-8AF1B51EEC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CF-4619-BFB8-8AF1B51EEC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CF-4619-BFB8-8AF1B51EEC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CF-4619-BFB8-8AF1B51EEC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CF-4619-BFB8-8AF1B51EEC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CF-4619-BFB8-8AF1B51EEC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CF-4619-BFB8-8AF1B51EEC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CF-4619-BFB8-8AF1B51EEC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CF-4619-BFB8-8AF1B51EEC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CF-4619-BFB8-8AF1B51EEC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CF-4619-BFB8-8AF1B51EEC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CF-4619-BFB8-8AF1B51EEC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CF-4619-BFB8-8AF1B51EEC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ECF-4619-BFB8-8AF1B51EE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E-484E-BF3C-09870D47358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E-484E-BF3C-09870D47358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E-484E-BF3C-09870D47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E-484E-BF3C-09870D47358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E-484E-BF3C-09870D47358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6E-484E-BF3C-09870D47358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6E-484E-BF3C-09870D47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9-4EF2-9C4D-D4E047E6C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9-4EF2-9C4D-D4E047E6C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D-46BF-9E1C-BCAF0BA3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D-46BF-9E1C-BCAF0BA3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B-413C-BFC9-91A1666FE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B-413C-BFC9-91A1666FE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6-4E58-9AFB-7B6AF4E2A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6-4E58-9AFB-7B6AF4E2A95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C6-4E58-9AFB-7B6AF4E2A95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6-4E58-9AFB-7B6AF4E2A95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C6-4E58-9AFB-7B6AF4E2A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6-4E58-9AFB-7B6AF4E2A95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C6-4E58-9AFB-7B6AF4E2A9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C6-4E58-9AFB-7B6AF4E2A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12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C6-4E58-9AFB-7B6AF4E2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6-4E58-9AFB-7B6AF4E2A9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6-4E58-9AFB-7B6AF4E2A9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6-4E58-9AFB-7B6AF4E2A9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6-4E58-9AFB-7B6AF4E2A9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6-4E58-9AFB-7B6AF4E2A9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6-4E58-9AFB-7B6AF4E2A9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C6-4E58-9AFB-7B6AF4E2A9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C6-4E58-9AFB-7B6AF4E2A9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C6-4E58-9AFB-7B6AF4E2A9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C6-4E58-9AFB-7B6AF4E2A9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C6-4E58-9AFB-7B6AF4E2A9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C6-4E58-9AFB-7B6AF4E2A9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C6-4E58-9AFB-7B6AF4E2A95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12">
                  <c:v>5.6744186046511658E-2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C6-4E58-9AFB-7B6AF4E2A95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12">
                  <c:v>0.33962264150943389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C6-4E58-9AFB-7B6AF4E2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679288-002C-4DE4-8F57-69405817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767701-BFBE-49DC-BF96-18911CF0030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633C1D6-F198-3139-1172-A28752254B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E03017B-0494-5A92-B682-1460E4A1A0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441A9-33A6-4166-933E-5C404392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431BB-5517-445B-8B8F-D9D831C6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672EAA-027F-47BB-8316-3A637C557EB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9EF1C5-8476-6571-B934-22E9FC297F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CAB244-FBCA-FA96-568C-B5CC6E4B5A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6CB8EF-776D-4A80-9B20-39C705587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950BB4-BA0F-4A77-845F-14B75E0D1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619D45-181D-457A-8F3C-651325E64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5001B22-D6FF-4102-A5A1-4967A237F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635330F-094E-49A9-B98E-45F2E6AC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9,8%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43.987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47,7%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43.987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47,7%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74FE6CD-E77A-41DA-87C1-B9B5891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84CF61-6229-439A-BE28-B65E073B0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B486245-8362-4FD6-95DF-E1F23AC1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791120-DC32-43D6-A202-3DECB8AB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92.234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A00548-391D-4F14-9E52-B8AD744DB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0F0BE1-2F37-4455-A8A7-FA5C03B78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F98A7F1-BD5C-48CB-BDD8-49E13208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008240-9448-4C2D-95FE-A1DDC5FAF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48.247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B6F2EC-05C2-4C79-A874-4CAA7DBE9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4A50ED-B123-470C-86A4-CBA6BCCDD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22CB3F-57F8-48AA-9450-677BB483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9EC8EB-4A89-44C4-ACBD-095D503D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43.987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AA4AAFF-33F5-462F-879D-B2E53001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A022BD-4786-4CAF-ACFA-E6D4C891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7655C01-6EB7-49EB-A8F6-C0B77D56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220C68-3F0C-475B-AC9D-7797A6493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6BA6C4-35B8-4BE5-B03E-4A3E30690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BBEDD39-FD73-42B5-B458-85F2A5B7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6C4F36-12D4-4C3F-A499-6C7D810D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483469-ACA3-4FEE-A90A-7B3FA1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CB9F65-A57E-485C-8393-C311A91C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81A7B9-1C2E-4CD0-BDA1-43D0E4CC1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2185F7E-B58B-444D-B44B-0F90E7B8C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14D01F-05EE-48D1-9E1C-BC079A912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07347D0-DB12-4858-8292-4BA327E28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EE09FE2-BF22-4A7E-90E5-D7AB8CF6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27AA0E-B2D5-4BCA-8263-DB1710E28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C930FA-7692-4542-ACA4-D84759887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9CD953-DC92-4889-8423-6D99B116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CA7729-A378-474B-9E5F-50DA4B477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5962C0-FCE7-4EEA-82B6-6B95B83E9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59EC4B-9DF4-4340-9434-54A850686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CB15DE-2048-4AAB-924E-2FE91C2A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F2739F-FF6D-4F05-9FAF-ACD8680DF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201D00-918F-40FB-B8BD-F98A0FBF5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EDBB1D-DF79-4402-9D37-B466444FB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F60FA9-ED79-4245-A154-2391B7FB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375CBA-F71A-473D-8D27-0B5FFC72F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8B995-6B2D-4812-932F-68ED12E24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CD3FE3-16AB-4A9E-B96C-DB54B1EDB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256316-1DDA-4602-A0EB-945063BA3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4E181C-E6C0-4D23-9D03-47D3A3F48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A3F06-E369-4647-94EE-41B0FFC0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9D9ADB-6A26-4E07-B2C9-3FA9FA9AD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8FA3AF-15CF-49A3-B729-8605A7B35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14A65C-573B-4D76-8C75-CA24B8050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DB54EE-D995-48A4-986B-641BC3024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B93A91-BB81-4D4E-B2E4-F0085F5E9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1FE6CD-47D3-4898-A4B8-82816D372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5BC7F1-02FC-424C-B9EC-640CC794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A7627F-5B76-4C58-981B-A3159774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1A6D09-1F1C-412C-8701-2F87F513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60053D-1491-4521-9E75-95475394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333761-8670-4842-8A2D-5A84A30C2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D915AD-CF0C-4401-A574-8951A4D03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173C2A-4511-4F79-A36D-4AE478BC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7F5353-C617-4D1C-B6C3-918C4EEA7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CB269B-F2F6-45BD-8790-C4EB1441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D71EA6-15A8-46B6-A8F9-659247198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944D93-9DEC-40F1-94D2-D5B71C36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2BC304-DB26-4A09-BDDC-CDA40D1DC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91B3AA-6C84-4B0C-BCD5-7E7BEC46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DB973A-5B33-452E-9A97-B52C31AEE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A940DE-B3C2-4060-BBC9-79340175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111D338-36C6-4A80-9874-180D807F5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79C36A-DA1E-4F9C-B207-188CC6E2C7D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F82F2FC-3D1A-13C1-E637-512B8D71BF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5E662D3-A087-21A4-BD84-F83EE56841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E92CE-EBE8-4841-9E0E-6B737905A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FDCD1A-79D1-435B-9AE9-1FBFE3262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123DB4D-E662-4DED-A524-884FE876D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099B43-CB44-452A-97EE-6E67129D8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E93D4F-DB2A-4854-829F-3384DAD3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3D8CA41-FB9E-4999-AC2B-3B48DD868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BB3F7A-2802-499D-BB77-6E6EB6F92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DE7A55-178C-45CA-9EBA-AA2DF468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5EC57-E4A5-4722-8EC8-0C668E60E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6647F-0A55-45F9-8A7E-5037D662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1C8F86-983E-4C61-9155-3AB9611A937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4B1F689-4AFE-10F8-E93B-1C82C225AE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773F4B5-774F-3939-DC0E-5DC467F4A2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2467D1-E5EC-4B43-A131-F69C2CFD6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361ECC-DCF8-429D-9DA3-210894AD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1D2DB4B-6D79-4DAC-B08D-0AFB2EE24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90C035-39E0-47FF-8E7A-0232803A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3FB4D5-A8CB-4EE1-9425-46FEF102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209550</xdr:colOff>
      <xdr:row>0</xdr:row>
      <xdr:rowOff>533400</xdr:rowOff>
    </xdr:from>
    <xdr:to>
      <xdr:col>40</xdr:col>
      <xdr:colOff>643890</xdr:colOff>
      <xdr:row>23</xdr:row>
      <xdr:rowOff>158115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1571111-F25B-4C0E-AF9C-CED706F5C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8AE4CE-563D-42C7-9C66-14264CC54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22312E-1966-4588-A64A-A750530F9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54CE07-A728-48D1-9353-2E3C1380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5AD665-430E-450D-957B-4B817C26394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E8967E-B193-1A74-D50E-D05739A8F8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A0C912-F337-041C-DDA8-89135B8945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FEE744-99AC-45C6-A9D3-DF3B910A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EF92BD-1280-4E80-B15A-3A5326762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B30A37-6E96-4FA4-BCEF-95D71ED4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5984D2-1F03-49D2-966A-DE071EA8F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9BBB83-7399-457F-A423-8A206B757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122BDA-7D95-48C3-AA10-A7533DEAC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8CB79B-78C5-4788-88B7-A0D455D1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C8F1F82-9F65-4032-B9D0-EAB01DF4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11A8BC7-E984-472D-B38A-9D2989590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CEB5F23-E06F-49C4-A47B-91FBDE28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B2AE476-12D5-4F2D-9A27-B5BEE079C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7B9CF5B-109E-46DE-A4F1-EFF4BCDF0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D7C427B-0F3D-43A4-B1E6-84BE9FAF7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DC7FE2-14B1-4A8C-B2CB-920AE7808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B187AC-7F14-4187-9F67-25D4C46DA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7B4228-015F-4778-86B7-17951586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C8D18A-2B28-42B1-8E00-FDA4BF63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33BC83-A9C6-4E9A-A53C-51C763683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94ABB2-39F7-4E0D-90BF-DC2A6910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FAEA39-647E-4BA1-BA1E-F76EFA2CF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4DD6887-F717-4B40-A8DD-6263513D4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EF466F-29FD-4A29-AE9B-297BD45C5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7E577F-9BEC-4863-91BA-2B720FAA6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BCD40A-40AB-4BE2-BFE9-1771EEB9F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DCABA96-DD7D-481E-8B84-30A5C7B66AD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596BAA2-4888-02AB-F12B-137D05903C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8BE2D5-C32E-C1C5-FEAD-BEA31D8B134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68517-CDB5-4D0B-9C66-6D86611C2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E1D796-22DF-47D8-8EDD-1539F657D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03D1D7-C300-4808-B72B-88E685794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54FDF9-2565-4412-A2F7-821AA466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4390A5-DE5C-4415-A480-9488075DD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3544F5-3ED4-4DF6-BC5E-027E395A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243FBB-E31F-4384-847F-6E63EE20108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E664547-9128-0351-4DBB-A3C154C95B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B1B52A4-514E-A9C2-FA0F-1823C2F0DB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846FD8-7875-4D32-8B6F-07F9B59B6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D8F154-E1EE-4E76-B68C-153045F2A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EA8912-FF56-44E1-864B-0596A9EB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56679D-D0E8-4368-919A-9CF64A4BB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6B3CC49-65E8-41A8-A080-A02B0F6CE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4035DC-D19D-4E87-BB67-288781C22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F2DDEA8-D21F-4887-B1C1-C774CD19F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A70AE74-DF2D-49F8-95E9-E422A1B5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C7F91DC-95AC-44A4-B03B-F366F7FFE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74C5AD6-9A73-4EA9-83A0-CF57C3A36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E07583B-E201-4809-8152-6A88C8401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3EE91DA-59F8-47C1-9022-2AB04E16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83696E2-9FB8-491E-BD4C-9AC2B3BC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0B9F4F1-DD18-4061-BBC4-E06F5D9A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EFF8FC7-8BA7-4A0D-8C68-9198D32D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BA4677-8ED0-4E99-8B5D-F5F7DD2E7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F02CA8-563F-4699-8FA4-51A5596D9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6DFF2A-03D0-4F8C-A397-D26721F6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F481522-376B-4E83-A470-1064F95CA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E0FB12-DD78-4786-B8BE-D280A385B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7B33530-2552-477A-9B3B-8C5E264C2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F848B94-4DEF-4FC8-844C-6C9A2D6A4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EA1866F-8703-45C2-8AC3-61078DF42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6538DD9-EFC5-42C3-9CB3-25520F9F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39D35F2-FE09-4857-BD76-26947C7BF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116637B-ED6F-4C09-85FF-C58A0459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E7F0E1B-E749-4DAF-B0B8-E83F85949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AAE15D0-CFDC-4C33-AD42-690D8188F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3F634D0-8304-4673-B517-8C2030C15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88F7E56-7C03-4044-83FE-224FEF60B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925521-57C0-4A8E-8D0D-115D3029A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40F093-C232-4BEF-9660-0F83F1742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0DFDFB-F2F9-43D3-99AA-EA0CD649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F68F5C-BF3D-4078-9C25-B2D96440D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DD8FAF-278B-4C02-89D3-39256E1E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0F901BC-B521-44D1-8227-CA35863F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FC913BA-5700-4CF3-914F-E20D47E41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99EFF9-AE63-4B9F-A01D-0A32C93AFB8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819C3E9-CEAD-9AE3-B791-4907792C3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30619C-EE33-CCF2-F302-5C90E2C6A7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626B68-F98C-4546-93A5-BD5D3E568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3064E32-B461-4A76-8C7A-E56762C20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C887D27E-42F5-4140-B179-FE6B0B553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7DFAD3-94E2-45EC-B62D-24761DF2D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1C7313-94C8-42E2-B650-7DE649D6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09B9B0B-B938-45F9-BE92-98D3BB876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6C3648E-90A0-4609-8129-987F57D26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4F62B-0C94-4C8D-954F-EB43AD15A0C9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2126321E-2FEC-443A-9BC4-4B7E851D1A81}"/>
    <hyperlink ref="B19" location="'Viajeros entr evol mensu TF'!A1" tooltip="Evolución mensual de viajeros entrentrados en Tenerife según lugar de residencia" display="Evolución mensual de viajeros entrados en Tenerife según lugar de residencia" xr:uid="{D734D11E-99FD-4A52-A1E3-9E41EA7CD39A}"/>
    <hyperlink ref="B14" location="'Establecim aloj islas cat y tip'!A1" tooltip="Establecimientos alojativos Canarias e islas" display="Establecimientos alojativos Canarias e islas" xr:uid="{17E01577-73B8-44BC-9023-1FDD32E57C3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272AA41-F248-4A7A-BCBC-ED3BA7CFD94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71FF181-3DA7-40C7-BD9E-8E188D56836F}"/>
    <hyperlink ref="B37" location="'Pernoctaciones lugar reside'!A1" tooltip="Pernoctaciones registradas en establecimientos alojativos de Canarias e islas según tipología y categoría" display="'Pernoctaciones lugar reside'!A1" xr:uid="{594CF69A-8716-44FB-9A76-F59DFF771376}"/>
    <hyperlink ref="B8" location="'Resumen indicadores (aloj)'!A1" tooltip="Resumen indicadores Tenerife" display="'Resumen indicadores (aloj)'!A1" xr:uid="{A6E62B84-5BCD-4FE8-BE11-4C4CD03DEFB5}"/>
    <hyperlink ref="B9" location="'Resumen indicadores municipios '!A1" tooltip="Resumen indicadores municipios Tenerife" display="Resumen indicadores municipios Tenerife" xr:uid="{AB10AAAC-1847-4CD1-BF84-6D52216AEA3D}"/>
    <hyperlink ref="B20" location="'Viajeros entr evol mensu TF cat'!A1" tooltip="Evolución mensual de viajeros entrentrados en Tenerife según lugar de residencia" display="'Viajeros entr evol mensu TF cat'!A1" xr:uid="{D0D104A9-511E-40BB-88C4-E91EB947C5B9}"/>
    <hyperlink ref="B21" location="'Viajeros entr evol anual TF cat'!A1" tooltip="Evolución mensual de viajeros entrentrados en Tenerife según lugar de residencia" display="'Viajeros entr evol anual TF cat'!A1" xr:uid="{2EBBE5CA-9106-4FD9-880C-870ACE061838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2738A5C-04C8-4D8A-9629-92A8811D32D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C873C9D-E2C2-4555-BC85-4A49FFE3471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47344961-B1C0-479B-A0D0-3E108FAACDF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38037B5-9DE5-4C97-A2FE-0369FEE5F03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071459D-DAF9-44EF-9B7A-81D68E112AB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CEB8605-0308-4E47-A4E4-4EB0FC7F9FF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764C90E-479A-4236-AB7D-5BC743D1634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8348451-A6F2-4216-95C3-C695336E177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915C66B-76BA-4D59-B042-DAC962FD2652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4613356-277A-4F80-A3E7-C24F3C49F9E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8F772C3-BCD3-4A83-9B1D-4CB704BBAFD6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04A1572-4051-42C9-806E-CE6047EFAA3B}"/>
    <hyperlink ref="B35" location="'Pernoctaciones evol mensu TF'!A1" tooltip="Evolución mensual de pernoctaciones en Tenerife según lugar de residencia" display="'Pernoctaciones evol mensu TF'!A1" xr:uid="{651E20EA-2407-45FE-8F24-E7B496CFAD94}"/>
    <hyperlink ref="B36" location="'Pernocta evol mensu TF cat'!A1" tooltip="Evolución mensual de pernoctaciones en Tenerife según lugar de residencia" display="'Pernocta evol mensu TF cat'!A1" xr:uid="{8DBC8092-884D-41E3-B756-06FDCE692C5F}"/>
    <hyperlink ref="B38" location="'Pernoctaciones lugar residen ac'!A1" tooltip="Pernoctaciones registradas en establecimientos alojativos de Canarias e islas según tipología y categoría" display="'Pernoctaciones lugar residen ac'!A1" xr:uid="{70C827CF-A55A-415B-801E-244CD8488EC2}"/>
    <hyperlink ref="B39" location="'Pernoctaciones lugar reside año'!A1" tooltip="Pernoctaciones registradas en establecimientos alojativos de Canarias e islas según tipología y categoría" display="'Pernoctaciones lugar reside año'!A1" xr:uid="{071F4D99-44E4-4E23-8CD2-FC3AD60D034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4270F2D-1A8A-42B6-95D1-B3010D5DC03D}"/>
    <hyperlink ref="B41" location="'EM evol menusual lugar resd'!A1" tooltip="Evolución mensual de estancia media en Tenerife según lugar de residencia" display="'EM evol menusual lugar resd'!A1" xr:uid="{E7DF3563-0261-4A06-AD69-6F20825CD269}"/>
    <hyperlink ref="B42" location="'EM evol mensu TF cat '!A1" tooltip="Evolución mensual de estancia media en Tenerife según lugar de residencia" display="'EM evol mensu TF cat '!A1" xr:uid="{A02FA87A-8344-42DC-B822-5A3288AA0C7C}"/>
    <hyperlink ref="B44" location="'tasa de ocupación evol mens'!A1" tooltip="Evolución mensual de estancia media en Tenerife según lugar de residencia" display="'tasa de ocupación evol mens'!A1" xr:uid="{3154A9B1-5A54-4261-8EE2-E671F1AF0F8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70932A5-BF1F-45D3-8254-4F5C78420828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AAD1482-C47D-4C5F-ACC2-FC68F996ADC5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7B3D13B-E376-4FC0-AC38-05B80AF5B684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BD40914-009A-42FB-82BC-D8E66E9B6F7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B21727F2-896A-4207-808A-7C067835375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37E28-D796-4EEC-9F52-4128499BB262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ref="N9:N17" si="1">IFERROR(M9/K9-1,"-")</f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1"/>
        <v>-8.7510923969174592E-2</v>
      </c>
      <c r="O11" s="116">
        <f t="shared" ref="O11:O20" si="2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1"/>
        <v>-6.5260519995823385E-3</v>
      </c>
      <c r="O12" s="116">
        <f t="shared" si="2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1"/>
        <v>-2.4718975448800418E-2</v>
      </c>
      <c r="O13" s="116">
        <f t="shared" si="2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1"/>
        <v>8.3189679141411288E-2</v>
      </c>
      <c r="O14" s="116">
        <f t="shared" si="2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1"/>
        <v>0.28685306365258767</v>
      </c>
      <c r="O15" s="116">
        <f t="shared" si="2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147042</v>
      </c>
      <c r="N21" s="119">
        <v>2.5497607855718085E-2</v>
      </c>
      <c r="O21" s="119">
        <v>0.13682013220456923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3">IFERROR(E31/C31-1,"-")</f>
        <v>0</v>
      </c>
      <c r="G31" s="115">
        <v>4767</v>
      </c>
      <c r="H31" s="116">
        <f t="shared" si="3"/>
        <v>-0.76806305648810391</v>
      </c>
      <c r="I31" s="115">
        <v>14146</v>
      </c>
      <c r="J31" s="116">
        <f t="shared" si="3"/>
        <v>1.9674847912733373</v>
      </c>
      <c r="K31" s="115">
        <v>23609</v>
      </c>
      <c r="L31" s="116">
        <f t="shared" si="3"/>
        <v>0.66895235402233855</v>
      </c>
      <c r="M31" s="115">
        <v>23867</v>
      </c>
      <c r="N31" s="116">
        <f t="shared" ref="N31:N39" si="4">IFERROR(M31/K31-1,"-")</f>
        <v>1.0928035918505552E-2</v>
      </c>
      <c r="O31" s="116">
        <f>M31/C31-1</f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3"/>
        <v>0.11634574036026568</v>
      </c>
      <c r="G32" s="115">
        <v>8041</v>
      </c>
      <c r="H32" s="116">
        <f t="shared" si="3"/>
        <v>-0.65583804143126179</v>
      </c>
      <c r="I32" s="115">
        <v>17059</v>
      </c>
      <c r="J32" s="116">
        <f t="shared" si="3"/>
        <v>1.1215023007088671</v>
      </c>
      <c r="K32" s="115">
        <v>22775</v>
      </c>
      <c r="L32" s="116">
        <f t="shared" si="3"/>
        <v>0.33507239580280213</v>
      </c>
      <c r="M32" s="115">
        <v>22625</v>
      </c>
      <c r="N32" s="116">
        <f t="shared" si="4"/>
        <v>-6.5861690450055299E-3</v>
      </c>
      <c r="O32" s="116">
        <f>IFERROR(M32/C32-1,"-")</f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3"/>
        <v>-0.58969649662518941</v>
      </c>
      <c r="G33" s="115">
        <v>10312</v>
      </c>
      <c r="H33" s="116">
        <f t="shared" si="3"/>
        <v>0.15398388540734098</v>
      </c>
      <c r="I33" s="115">
        <v>20054</v>
      </c>
      <c r="J33" s="116">
        <f t="shared" si="3"/>
        <v>0.94472459270752518</v>
      </c>
      <c r="K33" s="115">
        <v>25174</v>
      </c>
      <c r="L33" s="116">
        <f t="shared" si="3"/>
        <v>0.25531066121472024</v>
      </c>
      <c r="M33" s="115">
        <v>22971</v>
      </c>
      <c r="N33" s="116">
        <f t="shared" si="4"/>
        <v>-8.7510923969174592E-2</v>
      </c>
      <c r="O33" s="116">
        <f t="shared" ref="O33:O42" si="5">IFERROR(M33/C33-1,"-")</f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3"/>
        <v>-1</v>
      </c>
      <c r="G34" s="115">
        <v>9597</v>
      </c>
      <c r="H34" s="116" t="str">
        <f t="shared" si="3"/>
        <v>-</v>
      </c>
      <c r="I34" s="115">
        <v>17340</v>
      </c>
      <c r="J34" s="116">
        <f t="shared" si="3"/>
        <v>0.8068146295717411</v>
      </c>
      <c r="K34" s="115">
        <v>19154</v>
      </c>
      <c r="L34" s="116">
        <f t="shared" si="3"/>
        <v>0.10461361014994242</v>
      </c>
      <c r="M34" s="115">
        <v>19029</v>
      </c>
      <c r="N34" s="116">
        <f t="shared" si="4"/>
        <v>-6.5260519995823385E-3</v>
      </c>
      <c r="O34" s="116">
        <f t="shared" si="5"/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3"/>
        <v>-1</v>
      </c>
      <c r="G35" s="115">
        <v>12545</v>
      </c>
      <c r="H35" s="116" t="str">
        <f t="shared" si="3"/>
        <v>-</v>
      </c>
      <c r="I35" s="115">
        <v>18214</v>
      </c>
      <c r="J35" s="116">
        <f t="shared" si="3"/>
        <v>0.45189318453567151</v>
      </c>
      <c r="K35" s="115">
        <v>17881</v>
      </c>
      <c r="L35" s="116">
        <f t="shared" si="3"/>
        <v>-1.828263972768196E-2</v>
      </c>
      <c r="M35" s="115">
        <v>17439</v>
      </c>
      <c r="N35" s="116">
        <f t="shared" si="4"/>
        <v>-2.4718975448800418E-2</v>
      </c>
      <c r="O35" s="116">
        <f t="shared" si="5"/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3"/>
        <v>-1</v>
      </c>
      <c r="G36" s="115">
        <v>13541</v>
      </c>
      <c r="H36" s="116" t="str">
        <f t="shared" si="3"/>
        <v>-</v>
      </c>
      <c r="I36" s="115">
        <v>17608</v>
      </c>
      <c r="J36" s="116">
        <f t="shared" si="3"/>
        <v>0.30034709401078197</v>
      </c>
      <c r="K36" s="115">
        <v>17983</v>
      </c>
      <c r="L36" s="116">
        <f t="shared" si="3"/>
        <v>2.1297137664697763E-2</v>
      </c>
      <c r="M36" s="115">
        <v>19479</v>
      </c>
      <c r="N36" s="116">
        <f t="shared" si="4"/>
        <v>8.3189679141411288E-2</v>
      </c>
      <c r="O36" s="116">
        <f t="shared" si="5"/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3"/>
        <v>-1</v>
      </c>
      <c r="G37" s="115">
        <v>14398</v>
      </c>
      <c r="H37" s="116" t="str">
        <f t="shared" si="3"/>
        <v>-</v>
      </c>
      <c r="I37" s="115">
        <v>18083</v>
      </c>
      <c r="J37" s="116">
        <f t="shared" si="3"/>
        <v>0.25593832476732881</v>
      </c>
      <c r="K37" s="115">
        <v>16810</v>
      </c>
      <c r="L37" s="116">
        <f t="shared" si="3"/>
        <v>-7.0397611015871275E-2</v>
      </c>
      <c r="M37" s="115">
        <v>21632</v>
      </c>
      <c r="N37" s="116">
        <f t="shared" si="4"/>
        <v>0.28685306365258767</v>
      </c>
      <c r="O37" s="116">
        <f t="shared" si="5"/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3"/>
        <v>-0.50873631552236642</v>
      </c>
      <c r="G38" s="115">
        <v>13925</v>
      </c>
      <c r="H38" s="116">
        <f t="shared" si="3"/>
        <v>1.0550472255017711</v>
      </c>
      <c r="I38" s="115">
        <v>15520</v>
      </c>
      <c r="J38" s="116">
        <f t="shared" si="3"/>
        <v>0.1145421903052064</v>
      </c>
      <c r="K38" s="115">
        <v>14993</v>
      </c>
      <c r="L38" s="116">
        <f t="shared" si="3"/>
        <v>-3.39561855670103E-2</v>
      </c>
      <c r="M38" s="115"/>
      <c r="N38" s="116"/>
      <c r="O38" s="116"/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3"/>
        <v>-0.53583041520760388</v>
      </c>
      <c r="G39" s="115">
        <v>16473</v>
      </c>
      <c r="H39" s="116">
        <f t="shared" si="3"/>
        <v>1.2191836184830929</v>
      </c>
      <c r="I39" s="115">
        <v>19959</v>
      </c>
      <c r="J39" s="116">
        <f t="shared" si="3"/>
        <v>0.21161901293024954</v>
      </c>
      <c r="K39" s="115">
        <v>15933</v>
      </c>
      <c r="L39" s="116">
        <f t="shared" si="3"/>
        <v>-0.2017135127010371</v>
      </c>
      <c r="M39" s="115"/>
      <c r="N39" s="116"/>
      <c r="O39" s="116"/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3"/>
        <v>-0.50216844246934733</v>
      </c>
      <c r="G40" s="115">
        <v>19721</v>
      </c>
      <c r="H40" s="116">
        <f t="shared" si="3"/>
        <v>1.1209937620993764</v>
      </c>
      <c r="I40" s="115">
        <v>21932</v>
      </c>
      <c r="J40" s="116">
        <f t="shared" si="3"/>
        <v>0.11211399016277057</v>
      </c>
      <c r="K40" s="115">
        <v>20553</v>
      </c>
      <c r="L40" s="116">
        <f t="shared" si="3"/>
        <v>-6.2876162684661674E-2</v>
      </c>
      <c r="M40" s="115"/>
      <c r="N40" s="116"/>
      <c r="O40" s="116"/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3"/>
        <v>-0.62628545077242337</v>
      </c>
      <c r="G41" s="115">
        <v>22740</v>
      </c>
      <c r="H41" s="116">
        <f t="shared" si="3"/>
        <v>1.8060217176702862</v>
      </c>
      <c r="I41" s="115">
        <v>25251</v>
      </c>
      <c r="J41" s="116">
        <f t="shared" si="3"/>
        <v>0.11042216358839041</v>
      </c>
      <c r="K41" s="115">
        <v>23667</v>
      </c>
      <c r="L41" s="116">
        <f t="shared" si="3"/>
        <v>-6.2730188903409756E-2</v>
      </c>
      <c r="M41" s="115"/>
      <c r="N41" s="116"/>
      <c r="O41" s="116"/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3"/>
        <v>-0.66725612961812364</v>
      </c>
      <c r="G42" s="115">
        <v>18198</v>
      </c>
      <c r="H42" s="116">
        <f t="shared" si="3"/>
        <v>1.6139040505601838</v>
      </c>
      <c r="I42" s="115">
        <v>23965</v>
      </c>
      <c r="J42" s="116">
        <f t="shared" si="3"/>
        <v>0.3169029563688317</v>
      </c>
      <c r="K42" s="115">
        <v>20577</v>
      </c>
      <c r="L42" s="116">
        <f t="shared" si="3"/>
        <v>-0.14137283538493639</v>
      </c>
      <c r="M42" s="115"/>
      <c r="N42" s="116"/>
      <c r="O42" s="116"/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3"/>
        <v>-0.53035864165324509</v>
      </c>
      <c r="G43" s="118">
        <v>164258</v>
      </c>
      <c r="H43" s="119">
        <f t="shared" si="3"/>
        <v>0.58678851578499946</v>
      </c>
      <c r="I43" s="118">
        <v>229131</v>
      </c>
      <c r="J43" s="119">
        <f t="shared" si="3"/>
        <v>0.39494575606667559</v>
      </c>
      <c r="K43" s="118">
        <v>239109</v>
      </c>
      <c r="L43" s="119">
        <f t="shared" si="3"/>
        <v>4.3547141155059865E-2</v>
      </c>
      <c r="M43" s="118">
        <v>147042</v>
      </c>
      <c r="N43" s="119">
        <v>2.5497607855718085E-2</v>
      </c>
      <c r="O43" s="119">
        <v>0.13682013220456923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6">IFERROR(E53/C53-1,"-")</f>
        <v>-7.33047690014903E-2</v>
      </c>
      <c r="G53" s="115">
        <v>1748</v>
      </c>
      <c r="H53" s="116">
        <f t="shared" si="6"/>
        <v>-0.82430395014574331</v>
      </c>
      <c r="I53" s="115">
        <v>8448</v>
      </c>
      <c r="J53" s="116">
        <f t="shared" si="6"/>
        <v>3.832951945080092</v>
      </c>
      <c r="K53" s="115">
        <v>14009</v>
      </c>
      <c r="L53" s="116">
        <f t="shared" si="6"/>
        <v>0.65826231060606055</v>
      </c>
      <c r="M53" s="115">
        <v>13713</v>
      </c>
      <c r="N53" s="116">
        <f t="shared" ref="N53:N64" si="7">IFERROR(M53/K53-1,"-")</f>
        <v>-2.1129274038118373E-2</v>
      </c>
      <c r="O53" s="116">
        <f>M53/C53-1</f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6"/>
        <v>8.8551490003772271E-2</v>
      </c>
      <c r="G54" s="115">
        <v>3877</v>
      </c>
      <c r="H54" s="116">
        <f t="shared" si="6"/>
        <v>-0.66412544399202988</v>
      </c>
      <c r="I54" s="115">
        <v>10670</v>
      </c>
      <c r="J54" s="116">
        <f t="shared" si="6"/>
        <v>1.7521279339695641</v>
      </c>
      <c r="K54" s="115">
        <v>13831</v>
      </c>
      <c r="L54" s="116">
        <f t="shared" si="6"/>
        <v>0.29625117150890357</v>
      </c>
      <c r="M54" s="115">
        <v>13097</v>
      </c>
      <c r="N54" s="116">
        <f t="shared" si="7"/>
        <v>-5.3069192393897735E-2</v>
      </c>
      <c r="O54" s="116">
        <f>IFERROR(M54/C54-1,"-")</f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6"/>
        <v>-0.58513396715643906</v>
      </c>
      <c r="G55" s="115">
        <v>5386</v>
      </c>
      <c r="H55" s="116">
        <f t="shared" si="6"/>
        <v>0.12208333333333332</v>
      </c>
      <c r="I55" s="115">
        <v>12702</v>
      </c>
      <c r="J55" s="116">
        <f t="shared" si="6"/>
        <v>1.3583364277757148</v>
      </c>
      <c r="K55" s="115">
        <v>15155</v>
      </c>
      <c r="L55" s="116">
        <f t="shared" si="6"/>
        <v>0.19311919382774367</v>
      </c>
      <c r="M55" s="115">
        <v>13219</v>
      </c>
      <c r="N55" s="116">
        <f t="shared" si="7"/>
        <v>-0.1277466182777961</v>
      </c>
      <c r="O55" s="116">
        <f t="shared" ref="O55:O64" si="8">IFERROR(M55/C55-1,"-")</f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6"/>
        <v>-1</v>
      </c>
      <c r="G56" s="115">
        <v>6275</v>
      </c>
      <c r="H56" s="116" t="str">
        <f t="shared" si="6"/>
        <v>-</v>
      </c>
      <c r="I56" s="115">
        <v>11294</v>
      </c>
      <c r="J56" s="116">
        <f t="shared" si="6"/>
        <v>0.79984063745019918</v>
      </c>
      <c r="K56" s="115">
        <v>11713</v>
      </c>
      <c r="L56" s="116">
        <f t="shared" si="6"/>
        <v>3.7099344784841559E-2</v>
      </c>
      <c r="M56" s="115">
        <v>11165</v>
      </c>
      <c r="N56" s="116">
        <f t="shared" si="7"/>
        <v>-4.6785622812259842E-2</v>
      </c>
      <c r="O56" s="116">
        <f t="shared" si="8"/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6"/>
        <v>-1</v>
      </c>
      <c r="G57" s="115">
        <v>8426</v>
      </c>
      <c r="H57" s="116" t="str">
        <f t="shared" si="6"/>
        <v>-</v>
      </c>
      <c r="I57" s="115">
        <v>10870</v>
      </c>
      <c r="J57" s="116">
        <f t="shared" si="6"/>
        <v>0.29005459292665559</v>
      </c>
      <c r="K57" s="115">
        <v>10695</v>
      </c>
      <c r="L57" s="116">
        <f t="shared" si="6"/>
        <v>-1.609935602575896E-2</v>
      </c>
      <c r="M57" s="115">
        <v>10226</v>
      </c>
      <c r="N57" s="116">
        <f t="shared" si="7"/>
        <v>-4.3852267414679735E-2</v>
      </c>
      <c r="O57" s="116">
        <f t="shared" si="8"/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6"/>
        <v>-1</v>
      </c>
      <c r="G58" s="115">
        <v>9155</v>
      </c>
      <c r="H58" s="116" t="str">
        <f t="shared" si="6"/>
        <v>-</v>
      </c>
      <c r="I58" s="115">
        <v>10141</v>
      </c>
      <c r="J58" s="116">
        <f t="shared" si="6"/>
        <v>0.1077007099945384</v>
      </c>
      <c r="K58" s="115">
        <v>10170</v>
      </c>
      <c r="L58" s="116">
        <f t="shared" si="6"/>
        <v>2.8596785326890917E-3</v>
      </c>
      <c r="M58" s="115">
        <v>11059</v>
      </c>
      <c r="N58" s="116">
        <f t="shared" si="7"/>
        <v>8.7413962635201514E-2</v>
      </c>
      <c r="O58" s="116">
        <f t="shared" si="8"/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6"/>
        <v>-1</v>
      </c>
      <c r="G59" s="115">
        <v>10003</v>
      </c>
      <c r="H59" s="116" t="str">
        <f t="shared" si="6"/>
        <v>-</v>
      </c>
      <c r="I59" s="115">
        <v>10838</v>
      </c>
      <c r="J59" s="116">
        <f t="shared" si="6"/>
        <v>8.3474957512746251E-2</v>
      </c>
      <c r="K59" s="115">
        <v>10021</v>
      </c>
      <c r="L59" s="116">
        <f t="shared" si="6"/>
        <v>-7.5382911976379363E-2</v>
      </c>
      <c r="M59" s="115">
        <v>12572</v>
      </c>
      <c r="N59" s="116">
        <f t="shared" si="7"/>
        <v>0.25456541263346977</v>
      </c>
      <c r="O59" s="116">
        <f t="shared" si="8"/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6"/>
        <v>-0.46453954332375624</v>
      </c>
      <c r="G60" s="115">
        <v>9293</v>
      </c>
      <c r="H60" s="116">
        <f t="shared" si="6"/>
        <v>1.6243998870375602</v>
      </c>
      <c r="I60" s="115">
        <v>8772</v>
      </c>
      <c r="J60" s="116">
        <f t="shared" si="6"/>
        <v>-5.606370386312276E-2</v>
      </c>
      <c r="K60" s="115">
        <v>9451</v>
      </c>
      <c r="L60" s="116">
        <f t="shared" si="6"/>
        <v>7.7405380756953912E-2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6"/>
        <v>-0.49315952503871963</v>
      </c>
      <c r="G61" s="115">
        <v>10524</v>
      </c>
      <c r="H61" s="116">
        <f t="shared" si="6"/>
        <v>1.6799083269671504</v>
      </c>
      <c r="I61" s="115">
        <v>11314</v>
      </c>
      <c r="J61" s="116">
        <f t="shared" si="6"/>
        <v>7.5066514633219228E-2</v>
      </c>
      <c r="K61" s="115">
        <v>9475</v>
      </c>
      <c r="L61" s="116">
        <f t="shared" si="6"/>
        <v>-0.16254198338341874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6"/>
        <v>-0.45276623660616666</v>
      </c>
      <c r="G62" s="115">
        <v>12607</v>
      </c>
      <c r="H62" s="116">
        <f t="shared" si="6"/>
        <v>1.5188811188811191</v>
      </c>
      <c r="I62" s="115">
        <v>12410</v>
      </c>
      <c r="J62" s="116">
        <f t="shared" si="6"/>
        <v>-1.5626239390814645E-2</v>
      </c>
      <c r="K62" s="115">
        <v>12972</v>
      </c>
      <c r="L62" s="116">
        <f t="shared" si="6"/>
        <v>4.5286059629331188E-2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6"/>
        <v>-0.60110114554657668</v>
      </c>
      <c r="G63" s="115">
        <v>14543</v>
      </c>
      <c r="H63" s="116">
        <f t="shared" si="6"/>
        <v>2.23753339269813</v>
      </c>
      <c r="I63" s="115">
        <v>14671</v>
      </c>
      <c r="J63" s="116">
        <f t="shared" si="6"/>
        <v>8.8014852506359542E-3</v>
      </c>
      <c r="K63" s="115">
        <v>15154</v>
      </c>
      <c r="L63" s="116">
        <f t="shared" si="6"/>
        <v>3.2922091200327186E-2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6"/>
        <v>-0.62686113643269525</v>
      </c>
      <c r="G64" s="115">
        <v>11107</v>
      </c>
      <c r="H64" s="116">
        <f t="shared" si="6"/>
        <v>2.0149294245385452</v>
      </c>
      <c r="I64" s="115">
        <v>13567</v>
      </c>
      <c r="J64" s="116">
        <f t="shared" si="6"/>
        <v>0.22148194832087875</v>
      </c>
      <c r="K64" s="115">
        <v>12991</v>
      </c>
      <c r="L64" s="116">
        <f t="shared" si="6"/>
        <v>-4.2455959313039027E-2</v>
      </c>
      <c r="M64" s="115"/>
      <c r="N64" s="116"/>
      <c r="O64" s="116"/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6"/>
        <v>-0.50564839210307866</v>
      </c>
      <c r="G65" s="118">
        <v>102944</v>
      </c>
      <c r="H65" s="119">
        <f t="shared" si="6"/>
        <v>0.87895159523983346</v>
      </c>
      <c r="I65" s="118">
        <v>135697</v>
      </c>
      <c r="J65" s="119">
        <f t="shared" si="6"/>
        <v>0.31816327323593407</v>
      </c>
      <c r="K65" s="118">
        <v>145637</v>
      </c>
      <c r="L65" s="119">
        <f t="shared" si="6"/>
        <v>7.3251435182796865E-2</v>
      </c>
      <c r="M65" s="118">
        <v>85051</v>
      </c>
      <c r="N65" s="119">
        <v>-6.343902609996066E-3</v>
      </c>
      <c r="O65" s="119">
        <v>0.28501065163853934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9">IFERROR(E75/C75-1,"-")</f>
        <v>8.0167057145767551E-2</v>
      </c>
      <c r="G75" s="115">
        <v>3019</v>
      </c>
      <c r="H75" s="116">
        <f t="shared" si="9"/>
        <v>-0.71529611467370802</v>
      </c>
      <c r="I75" s="115">
        <v>5698</v>
      </c>
      <c r="J75" s="116">
        <f t="shared" si="9"/>
        <v>0.88737992712818814</v>
      </c>
      <c r="K75" s="115">
        <v>9600</v>
      </c>
      <c r="L75" s="116">
        <f t="shared" si="9"/>
        <v>0.68480168480168491</v>
      </c>
      <c r="M75" s="115">
        <v>10154</v>
      </c>
      <c r="N75" s="116">
        <f t="shared" ref="N75:N86" si="10">IFERROR(M75/K75-1,"-")</f>
        <v>5.770833333333325E-2</v>
      </c>
      <c r="O75" s="116">
        <f>M75/C75-1</f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9"/>
        <v>0.14489104116222751</v>
      </c>
      <c r="G76" s="115">
        <v>4164</v>
      </c>
      <c r="H76" s="116">
        <f t="shared" si="9"/>
        <v>-0.6477455376025717</v>
      </c>
      <c r="I76" s="115">
        <v>6389</v>
      </c>
      <c r="J76" s="116">
        <f t="shared" si="9"/>
        <v>0.5343419788664745</v>
      </c>
      <c r="K76" s="115">
        <v>8944</v>
      </c>
      <c r="L76" s="116">
        <f t="shared" si="9"/>
        <v>0.39990608858976362</v>
      </c>
      <c r="M76" s="115">
        <v>9528</v>
      </c>
      <c r="N76" s="116">
        <f t="shared" si="10"/>
        <v>6.5295169946332665E-2</v>
      </c>
      <c r="O76" s="116">
        <f>IFERROR(M76/C76-1,"-")</f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9"/>
        <v>-0.59486727397394457</v>
      </c>
      <c r="G77" s="115">
        <v>4926</v>
      </c>
      <c r="H77" s="116">
        <f t="shared" si="9"/>
        <v>0.19100580270793044</v>
      </c>
      <c r="I77" s="115">
        <v>7352</v>
      </c>
      <c r="J77" s="116">
        <f t="shared" si="9"/>
        <v>0.49248883475436456</v>
      </c>
      <c r="K77" s="115">
        <v>10019</v>
      </c>
      <c r="L77" s="116">
        <f t="shared" si="9"/>
        <v>0.36275843307943423</v>
      </c>
      <c r="M77" s="115">
        <v>9752</v>
      </c>
      <c r="N77" s="116">
        <f t="shared" si="10"/>
        <v>-2.6649366204211988E-2</v>
      </c>
      <c r="O77" s="116">
        <f t="shared" ref="O77:O86" si="11">IFERROR(M77/C77-1,"-")</f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9"/>
        <v>-1</v>
      </c>
      <c r="G78" s="115">
        <v>3322</v>
      </c>
      <c r="H78" s="116" t="str">
        <f t="shared" si="9"/>
        <v>-</v>
      </c>
      <c r="I78" s="115">
        <v>6046</v>
      </c>
      <c r="J78" s="116">
        <f t="shared" si="9"/>
        <v>0.81998795906080679</v>
      </c>
      <c r="K78" s="115">
        <v>7441</v>
      </c>
      <c r="L78" s="116">
        <f t="shared" si="9"/>
        <v>0.23073106185908032</v>
      </c>
      <c r="M78" s="115">
        <v>7864</v>
      </c>
      <c r="N78" s="116">
        <f t="shared" si="10"/>
        <v>5.6847197957263784E-2</v>
      </c>
      <c r="O78" s="116">
        <f t="shared" si="11"/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9"/>
        <v>-1</v>
      </c>
      <c r="G79" s="115">
        <v>4119</v>
      </c>
      <c r="H79" s="116" t="str">
        <f t="shared" si="9"/>
        <v>-</v>
      </c>
      <c r="I79" s="115">
        <v>7344</v>
      </c>
      <c r="J79" s="116">
        <f t="shared" si="9"/>
        <v>0.78295702840495274</v>
      </c>
      <c r="K79" s="115">
        <v>7186</v>
      </c>
      <c r="L79" s="116">
        <f t="shared" si="9"/>
        <v>-2.1514161220043571E-2</v>
      </c>
      <c r="M79" s="115">
        <v>7213</v>
      </c>
      <c r="N79" s="116">
        <f t="shared" si="10"/>
        <v>3.7573058725299813E-3</v>
      </c>
      <c r="O79" s="116">
        <f t="shared" si="11"/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9"/>
        <v>-1</v>
      </c>
      <c r="G80" s="115">
        <v>4386</v>
      </c>
      <c r="H80" s="116" t="str">
        <f t="shared" si="9"/>
        <v>-</v>
      </c>
      <c r="I80" s="115">
        <v>7467</v>
      </c>
      <c r="J80" s="116">
        <f t="shared" si="9"/>
        <v>0.70246238030095753</v>
      </c>
      <c r="K80" s="115">
        <v>7813</v>
      </c>
      <c r="L80" s="116">
        <f t="shared" si="9"/>
        <v>4.6337217088522786E-2</v>
      </c>
      <c r="M80" s="115">
        <v>8420</v>
      </c>
      <c r="N80" s="116">
        <f t="shared" si="10"/>
        <v>7.7691027774222432E-2</v>
      </c>
      <c r="O80" s="116">
        <f t="shared" si="11"/>
        <v>0.12627073301230607</v>
      </c>
    </row>
    <row r="81" spans="1:16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9"/>
        <v>-1</v>
      </c>
      <c r="G81" s="115">
        <v>4395</v>
      </c>
      <c r="H81" s="116" t="str">
        <f t="shared" si="9"/>
        <v>-</v>
      </c>
      <c r="I81" s="115">
        <v>7245</v>
      </c>
      <c r="J81" s="116">
        <f t="shared" si="9"/>
        <v>0.6484641638225257</v>
      </c>
      <c r="K81" s="115">
        <v>6789</v>
      </c>
      <c r="L81" s="116">
        <f t="shared" si="9"/>
        <v>-6.2939958592132528E-2</v>
      </c>
      <c r="M81" s="115">
        <v>9060</v>
      </c>
      <c r="N81" s="116">
        <f t="shared" si="10"/>
        <v>0.33451171011931069</v>
      </c>
      <c r="O81" s="116">
        <f t="shared" si="11"/>
        <v>-7.7203044005735855E-4</v>
      </c>
    </row>
    <row r="82" spans="1:16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9"/>
        <v>-0.54944289693593307</v>
      </c>
      <c r="G82" s="115">
        <v>4632</v>
      </c>
      <c r="H82" s="116">
        <f t="shared" si="9"/>
        <v>0.43183925811437396</v>
      </c>
      <c r="I82" s="115">
        <v>6748</v>
      </c>
      <c r="J82" s="116">
        <f t="shared" si="9"/>
        <v>0.45682210708117443</v>
      </c>
      <c r="K82" s="115">
        <v>5542</v>
      </c>
      <c r="L82" s="116">
        <f t="shared" si="9"/>
        <v>-0.17871962062833435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9"/>
        <v>-0.57593401261523525</v>
      </c>
      <c r="G83" s="115">
        <v>5949</v>
      </c>
      <c r="H83" s="116">
        <f t="shared" si="9"/>
        <v>0.70165903890160175</v>
      </c>
      <c r="I83" s="115">
        <v>8645</v>
      </c>
      <c r="J83" s="116">
        <f t="shared" si="9"/>
        <v>0.45318540931248941</v>
      </c>
      <c r="K83" s="115">
        <v>6458</v>
      </c>
      <c r="L83" s="116">
        <f t="shared" si="9"/>
        <v>-0.25297860034702135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9"/>
        <v>-0.54957507082152968</v>
      </c>
      <c r="G84" s="115">
        <v>7114</v>
      </c>
      <c r="H84" s="116">
        <f t="shared" si="9"/>
        <v>0.65711623573258793</v>
      </c>
      <c r="I84" s="115">
        <v>9522</v>
      </c>
      <c r="J84" s="116">
        <f t="shared" si="9"/>
        <v>0.33848748945740792</v>
      </c>
      <c r="K84" s="115">
        <v>7581</v>
      </c>
      <c r="L84" s="116">
        <f t="shared" si="9"/>
        <v>-0.20384373030875869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9"/>
        <v>-0.65349194167306224</v>
      </c>
      <c r="G85" s="115">
        <v>8197</v>
      </c>
      <c r="H85" s="116">
        <f t="shared" si="9"/>
        <v>1.2693798449612403</v>
      </c>
      <c r="I85" s="115">
        <v>10580</v>
      </c>
      <c r="J85" s="116">
        <f t="shared" si="9"/>
        <v>0.2907161156520679</v>
      </c>
      <c r="K85" s="115">
        <v>8513</v>
      </c>
      <c r="L85" s="116">
        <f t="shared" si="9"/>
        <v>-0.19536862003780719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9"/>
        <v>-0.70334841628959277</v>
      </c>
      <c r="G86" s="115">
        <v>7091</v>
      </c>
      <c r="H86" s="116">
        <f t="shared" si="9"/>
        <v>1.1632092739475288</v>
      </c>
      <c r="I86" s="115">
        <v>10398</v>
      </c>
      <c r="J86" s="116">
        <f t="shared" si="9"/>
        <v>0.46636581582287406</v>
      </c>
      <c r="K86" s="115">
        <v>7586</v>
      </c>
      <c r="L86" s="116">
        <f t="shared" si="9"/>
        <v>-0.27043662242738986</v>
      </c>
      <c r="M86" s="115"/>
      <c r="N86" s="116"/>
      <c r="O86" s="116"/>
    </row>
    <row r="87" spans="1:16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9"/>
        <v>-0.55534871836987965</v>
      </c>
      <c r="G87" s="118">
        <v>61314</v>
      </c>
      <c r="H87" s="119">
        <f t="shared" si="9"/>
        <v>0.25829092103102935</v>
      </c>
      <c r="I87" s="118">
        <v>93434</v>
      </c>
      <c r="J87" s="119">
        <f t="shared" si="9"/>
        <v>0.52386078220308585</v>
      </c>
      <c r="K87" s="118">
        <v>93472</v>
      </c>
      <c r="L87" s="119">
        <f t="shared" si="9"/>
        <v>4.0670419761545951E-4</v>
      </c>
      <c r="M87" s="118">
        <v>61991</v>
      </c>
      <c r="N87" s="119">
        <v>7.2657115171649966E-2</v>
      </c>
      <c r="O87" s="119">
        <v>-1.8477469204218E-2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L109" si="12">IFERROR(E97/C97-1,"-")</f>
        <v>-</v>
      </c>
      <c r="G97" s="115" t="s">
        <v>229</v>
      </c>
      <c r="H97" s="116" t="str">
        <f t="shared" si="12"/>
        <v>-</v>
      </c>
      <c r="I97" s="115" t="s">
        <v>229</v>
      </c>
      <c r="J97" s="116" t="str">
        <f t="shared" si="12"/>
        <v>-</v>
      </c>
      <c r="K97" s="115" t="s">
        <v>229</v>
      </c>
      <c r="L97" s="116" t="str">
        <f t="shared" si="12"/>
        <v>-</v>
      </c>
      <c r="M97" s="115" t="s">
        <v>229</v>
      </c>
      <c r="N97" s="116" t="str">
        <f t="shared" ref="N97:N108" si="13">IFERROR(M97/K97-1,"-")</f>
        <v>-</v>
      </c>
      <c r="O97" s="116" t="e">
        <f>M97/C97-1</f>
        <v>#VALUE!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2"/>
        <v>-</v>
      </c>
      <c r="G98" s="115" t="s">
        <v>229</v>
      </c>
      <c r="H98" s="116" t="str">
        <f t="shared" si="12"/>
        <v>-</v>
      </c>
      <c r="I98" s="115" t="s">
        <v>229</v>
      </c>
      <c r="J98" s="116" t="str">
        <f t="shared" si="12"/>
        <v>-</v>
      </c>
      <c r="K98" s="115" t="s">
        <v>229</v>
      </c>
      <c r="L98" s="116" t="str">
        <f t="shared" si="12"/>
        <v>-</v>
      </c>
      <c r="M98" s="115" t="s">
        <v>229</v>
      </c>
      <c r="N98" s="116" t="str">
        <f t="shared" si="13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2"/>
        <v>-</v>
      </c>
      <c r="G99" s="115" t="s">
        <v>229</v>
      </c>
      <c r="H99" s="116" t="str">
        <f t="shared" si="12"/>
        <v>-</v>
      </c>
      <c r="I99" s="115" t="s">
        <v>229</v>
      </c>
      <c r="J99" s="116" t="str">
        <f t="shared" si="12"/>
        <v>-</v>
      </c>
      <c r="K99" s="115" t="s">
        <v>229</v>
      </c>
      <c r="L99" s="116" t="str">
        <f t="shared" si="12"/>
        <v>-</v>
      </c>
      <c r="M99" s="115" t="s">
        <v>229</v>
      </c>
      <c r="N99" s="116" t="str">
        <f t="shared" si="13"/>
        <v>-</v>
      </c>
      <c r="O99" s="116" t="str">
        <f t="shared" ref="O99:O108" si="14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2"/>
        <v>-</v>
      </c>
      <c r="G100" s="115" t="s">
        <v>229</v>
      </c>
      <c r="H100" s="116" t="str">
        <f t="shared" si="12"/>
        <v>-</v>
      </c>
      <c r="I100" s="115" t="s">
        <v>229</v>
      </c>
      <c r="J100" s="116" t="str">
        <f t="shared" si="12"/>
        <v>-</v>
      </c>
      <c r="K100" s="115" t="s">
        <v>229</v>
      </c>
      <c r="L100" s="116" t="str">
        <f t="shared" si="12"/>
        <v>-</v>
      </c>
      <c r="M100" s="115" t="s">
        <v>229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2"/>
        <v>-</v>
      </c>
      <c r="G101" s="115" t="s">
        <v>229</v>
      </c>
      <c r="H101" s="116" t="str">
        <f t="shared" si="12"/>
        <v>-</v>
      </c>
      <c r="I101" s="115" t="s">
        <v>229</v>
      </c>
      <c r="J101" s="116" t="str">
        <f t="shared" si="12"/>
        <v>-</v>
      </c>
      <c r="K101" s="115" t="s">
        <v>229</v>
      </c>
      <c r="L101" s="116" t="str">
        <f t="shared" si="12"/>
        <v>-</v>
      </c>
      <c r="M101" s="115" t="s">
        <v>229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2"/>
        <v>-</v>
      </c>
      <c r="G102" s="115" t="s">
        <v>229</v>
      </c>
      <c r="H102" s="116" t="str">
        <f t="shared" si="12"/>
        <v>-</v>
      </c>
      <c r="I102" s="115" t="s">
        <v>229</v>
      </c>
      <c r="J102" s="116" t="str">
        <f t="shared" si="12"/>
        <v>-</v>
      </c>
      <c r="K102" s="115" t="s">
        <v>229</v>
      </c>
      <c r="L102" s="116" t="str">
        <f t="shared" si="12"/>
        <v>-</v>
      </c>
      <c r="M102" s="115" t="s">
        <v>229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2"/>
        <v>-</v>
      </c>
      <c r="G103" s="115" t="s">
        <v>229</v>
      </c>
      <c r="H103" s="116" t="str">
        <f t="shared" si="12"/>
        <v>-</v>
      </c>
      <c r="I103" s="115" t="s">
        <v>229</v>
      </c>
      <c r="J103" s="116" t="str">
        <f t="shared" si="12"/>
        <v>-</v>
      </c>
      <c r="K103" s="115" t="s">
        <v>229</v>
      </c>
      <c r="L103" s="116" t="str">
        <f t="shared" si="12"/>
        <v>-</v>
      </c>
      <c r="M103" s="115" t="s">
        <v>229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2"/>
        <v>-</v>
      </c>
      <c r="G104" s="115" t="s">
        <v>229</v>
      </c>
      <c r="H104" s="116" t="str">
        <f t="shared" si="12"/>
        <v>-</v>
      </c>
      <c r="I104" s="115" t="s">
        <v>229</v>
      </c>
      <c r="J104" s="116" t="str">
        <f t="shared" si="12"/>
        <v>-</v>
      </c>
      <c r="K104" s="115" t="s">
        <v>229</v>
      </c>
      <c r="L104" s="116" t="str">
        <f t="shared" si="12"/>
        <v>-</v>
      </c>
      <c r="M104" s="115" t="s">
        <v>229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2"/>
        <v>-</v>
      </c>
      <c r="G105" s="115" t="s">
        <v>229</v>
      </c>
      <c r="H105" s="116" t="str">
        <f t="shared" si="12"/>
        <v>-</v>
      </c>
      <c r="I105" s="115" t="s">
        <v>229</v>
      </c>
      <c r="J105" s="116" t="str">
        <f t="shared" si="12"/>
        <v>-</v>
      </c>
      <c r="K105" s="115" t="s">
        <v>229</v>
      </c>
      <c r="L105" s="116" t="str">
        <f t="shared" si="12"/>
        <v>-</v>
      </c>
      <c r="M105" s="115" t="s">
        <v>229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2"/>
        <v>-</v>
      </c>
      <c r="G106" s="115" t="s">
        <v>229</v>
      </c>
      <c r="H106" s="116" t="str">
        <f t="shared" si="12"/>
        <v>-</v>
      </c>
      <c r="I106" s="115" t="s">
        <v>229</v>
      </c>
      <c r="J106" s="116" t="str">
        <f t="shared" si="12"/>
        <v>-</v>
      </c>
      <c r="K106" s="115" t="s">
        <v>229</v>
      </c>
      <c r="L106" s="116" t="str">
        <f t="shared" si="12"/>
        <v>-</v>
      </c>
      <c r="M106" s="115" t="s">
        <v>229</v>
      </c>
      <c r="N106" s="116" t="str">
        <f t="shared" si="13"/>
        <v>-</v>
      </c>
      <c r="O106" s="116" t="str">
        <f t="shared" si="14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2"/>
        <v>-</v>
      </c>
      <c r="G107" s="115" t="s">
        <v>229</v>
      </c>
      <c r="H107" s="116" t="str">
        <f t="shared" si="12"/>
        <v>-</v>
      </c>
      <c r="I107" s="115" t="s">
        <v>229</v>
      </c>
      <c r="J107" s="116" t="str">
        <f t="shared" si="12"/>
        <v>-</v>
      </c>
      <c r="K107" s="115" t="s">
        <v>229</v>
      </c>
      <c r="L107" s="116" t="str">
        <f t="shared" si="12"/>
        <v>-</v>
      </c>
      <c r="M107" s="115" t="s">
        <v>229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2"/>
        <v>-</v>
      </c>
      <c r="G108" s="115" t="s">
        <v>229</v>
      </c>
      <c r="H108" s="116" t="str">
        <f t="shared" si="12"/>
        <v>-</v>
      </c>
      <c r="I108" s="115" t="s">
        <v>229</v>
      </c>
      <c r="J108" s="116" t="str">
        <f t="shared" si="12"/>
        <v>-</v>
      </c>
      <c r="K108" s="115" t="s">
        <v>229</v>
      </c>
      <c r="L108" s="116" t="str">
        <f t="shared" si="12"/>
        <v>-</v>
      </c>
      <c r="M108" s="115" t="s">
        <v>229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2"/>
        <v>-</v>
      </c>
      <c r="G109" s="118" t="s">
        <v>229</v>
      </c>
      <c r="H109" s="119" t="str">
        <f t="shared" si="12"/>
        <v>-</v>
      </c>
      <c r="I109" s="118" t="s">
        <v>229</v>
      </c>
      <c r="J109" s="119" t="str">
        <f t="shared" si="12"/>
        <v>-</v>
      </c>
      <c r="K109" s="118" t="s">
        <v>229</v>
      </c>
      <c r="L109" s="119" t="str">
        <f t="shared" si="12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3BD67-F99C-4067-AD96-DBE65BE473A7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239109</v>
      </c>
      <c r="D8" s="116">
        <f t="shared" ref="D8:D9" si="0">C8/C9-1</f>
        <v>4.3547141155059865E-2</v>
      </c>
    </row>
    <row r="9" spans="1:5" x14ac:dyDescent="0.25">
      <c r="A9" s="1"/>
      <c r="B9" s="114">
        <v>2022</v>
      </c>
      <c r="C9" s="115">
        <v>229131</v>
      </c>
      <c r="D9" s="116">
        <f t="shared" si="0"/>
        <v>0.39494575606667559</v>
      </c>
    </row>
    <row r="10" spans="1:5" x14ac:dyDescent="0.25">
      <c r="A10" s="1"/>
      <c r="B10" s="114">
        <v>2021</v>
      </c>
      <c r="C10" s="115">
        <v>164258</v>
      </c>
      <c r="D10" s="116">
        <f>C10/C11-1</f>
        <v>0.58678851578499946</v>
      </c>
    </row>
    <row r="11" spans="1:5" x14ac:dyDescent="0.25">
      <c r="A11" s="1" t="s">
        <v>72</v>
      </c>
      <c r="B11" s="114">
        <v>2020</v>
      </c>
      <c r="C11" s="115">
        <v>103516</v>
      </c>
      <c r="D11" s="116">
        <f t="shared" ref="D11:D20" si="1">C11/C12-1</f>
        <v>-0.53035864165324509</v>
      </c>
    </row>
    <row r="12" spans="1:5" x14ac:dyDescent="0.25">
      <c r="A12" s="1" t="s">
        <v>74</v>
      </c>
      <c r="B12" s="114">
        <v>2019</v>
      </c>
      <c r="C12" s="115">
        <v>220415</v>
      </c>
      <c r="D12" s="116">
        <f t="shared" si="1"/>
        <v>-5.1199049541774122E-2</v>
      </c>
    </row>
    <row r="13" spans="1:5" x14ac:dyDescent="0.25">
      <c r="A13" s="1" t="s">
        <v>76</v>
      </c>
      <c r="B13" s="114">
        <v>2018</v>
      </c>
      <c r="C13" s="115">
        <v>232309</v>
      </c>
      <c r="D13" s="116">
        <f t="shared" si="1"/>
        <v>-0.10533734369042713</v>
      </c>
    </row>
    <row r="14" spans="1:5" x14ac:dyDescent="0.25">
      <c r="A14" s="1" t="s">
        <v>78</v>
      </c>
      <c r="B14" s="114">
        <v>2017</v>
      </c>
      <c r="C14" s="115">
        <v>259661</v>
      </c>
      <c r="D14" s="116">
        <f>C14/C15-1</f>
        <v>2.72375541981833E-2</v>
      </c>
    </row>
    <row r="15" spans="1:5" x14ac:dyDescent="0.25">
      <c r="A15" s="1" t="s">
        <v>80</v>
      </c>
      <c r="B15" s="114">
        <v>2016</v>
      </c>
      <c r="C15" s="115">
        <v>252776</v>
      </c>
      <c r="D15" s="116">
        <f>C15/C16-1</f>
        <v>9.7770809899983879E-2</v>
      </c>
    </row>
    <row r="16" spans="1:5" x14ac:dyDescent="0.25">
      <c r="A16" s="1" t="s">
        <v>82</v>
      </c>
      <c r="B16" s="114">
        <v>2015</v>
      </c>
      <c r="C16" s="115">
        <v>230263</v>
      </c>
      <c r="D16" s="116">
        <f t="shared" si="1"/>
        <v>0.1334127456819536</v>
      </c>
    </row>
    <row r="17" spans="1:5" x14ac:dyDescent="0.25">
      <c r="A17" s="1" t="s">
        <v>84</v>
      </c>
      <c r="B17" s="114">
        <v>2014</v>
      </c>
      <c r="C17" s="115">
        <v>203159</v>
      </c>
      <c r="D17" s="116">
        <f t="shared" si="1"/>
        <v>0.13291583948606989</v>
      </c>
    </row>
    <row r="18" spans="1:5" x14ac:dyDescent="0.25">
      <c r="A18" s="1" t="s">
        <v>86</v>
      </c>
      <c r="B18" s="114">
        <v>2013</v>
      </c>
      <c r="C18" s="115">
        <v>179324</v>
      </c>
      <c r="D18" s="116">
        <f t="shared" si="1"/>
        <v>9.5175277879565146E-2</v>
      </c>
    </row>
    <row r="19" spans="1:5" x14ac:dyDescent="0.25">
      <c r="A19" s="1" t="s">
        <v>88</v>
      </c>
      <c r="B19" s="114">
        <v>2012</v>
      </c>
      <c r="C19" s="115">
        <v>163740</v>
      </c>
      <c r="D19" s="116">
        <f>C19/C20-1</f>
        <v>-1.9679453022565241E-2</v>
      </c>
    </row>
    <row r="20" spans="1:5" x14ac:dyDescent="0.25">
      <c r="A20" s="1" t="s">
        <v>90</v>
      </c>
      <c r="B20" s="114">
        <v>2011</v>
      </c>
      <c r="C20" s="115">
        <v>167027</v>
      </c>
      <c r="D20" s="116">
        <f t="shared" si="1"/>
        <v>-5.804228537268985E-2</v>
      </c>
    </row>
    <row r="21" spans="1:5" x14ac:dyDescent="0.25">
      <c r="A21" s="1" t="s">
        <v>92</v>
      </c>
      <c r="B21" s="114">
        <v>2010</v>
      </c>
      <c r="C21" s="115">
        <v>177319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239109</v>
      </c>
      <c r="D30" s="116">
        <f t="shared" ref="D30:D31" si="2">C30/C31-1</f>
        <v>4.3547141155059865E-2</v>
      </c>
    </row>
    <row r="31" spans="1:5" x14ac:dyDescent="0.25">
      <c r="B31" s="114">
        <v>2022</v>
      </c>
      <c r="C31" s="115">
        <v>229131</v>
      </c>
      <c r="D31" s="116">
        <f t="shared" si="2"/>
        <v>0.39494575606667559</v>
      </c>
    </row>
    <row r="32" spans="1:5" x14ac:dyDescent="0.25">
      <c r="B32" s="114">
        <v>2021</v>
      </c>
      <c r="C32" s="115">
        <v>164258</v>
      </c>
      <c r="D32" s="116">
        <f>C32/C33-1</f>
        <v>0.58678851578499946</v>
      </c>
    </row>
    <row r="33" spans="2:5" x14ac:dyDescent="0.25">
      <c r="B33" s="114">
        <v>2020</v>
      </c>
      <c r="C33" s="115">
        <v>103516</v>
      </c>
      <c r="D33" s="116">
        <f t="shared" ref="D33:D42" si="3">C33/C34-1</f>
        <v>-0.53035864165324509</v>
      </c>
    </row>
    <row r="34" spans="2:5" x14ac:dyDescent="0.25">
      <c r="B34" s="114">
        <v>2019</v>
      </c>
      <c r="C34" s="115">
        <v>220415</v>
      </c>
      <c r="D34" s="116">
        <f t="shared" si="3"/>
        <v>-5.1199049541774122E-2</v>
      </c>
    </row>
    <row r="35" spans="2:5" x14ac:dyDescent="0.25">
      <c r="B35" s="114">
        <v>2018</v>
      </c>
      <c r="C35" s="115">
        <v>232309</v>
      </c>
      <c r="D35" s="116">
        <f t="shared" si="3"/>
        <v>-0.10533734369042713</v>
      </c>
    </row>
    <row r="36" spans="2:5" x14ac:dyDescent="0.25">
      <c r="B36" s="114">
        <v>2017</v>
      </c>
      <c r="C36" s="115">
        <v>259661</v>
      </c>
      <c r="D36" s="116">
        <f>C36/C37-1</f>
        <v>2.72375541981833E-2</v>
      </c>
    </row>
    <row r="37" spans="2:5" x14ac:dyDescent="0.25">
      <c r="B37" s="114">
        <v>2016</v>
      </c>
      <c r="C37" s="115">
        <v>252776</v>
      </c>
      <c r="D37" s="116">
        <f>C37/C38-1</f>
        <v>9.7770809899983879E-2</v>
      </c>
    </row>
    <row r="38" spans="2:5" x14ac:dyDescent="0.25">
      <c r="B38" s="114">
        <v>2015</v>
      </c>
      <c r="C38" s="115">
        <v>230263</v>
      </c>
      <c r="D38" s="116">
        <f t="shared" si="3"/>
        <v>0.1334127456819536</v>
      </c>
    </row>
    <row r="39" spans="2:5" x14ac:dyDescent="0.25">
      <c r="B39" s="114">
        <v>2014</v>
      </c>
      <c r="C39" s="115">
        <v>203159</v>
      </c>
      <c r="D39" s="116">
        <f t="shared" si="3"/>
        <v>0.13291583948606989</v>
      </c>
    </row>
    <row r="40" spans="2:5" x14ac:dyDescent="0.25">
      <c r="B40" s="114">
        <v>2013</v>
      </c>
      <c r="C40" s="115">
        <v>179324</v>
      </c>
      <c r="D40" s="116">
        <f t="shared" si="3"/>
        <v>9.5175277879565146E-2</v>
      </c>
    </row>
    <row r="41" spans="2:5" x14ac:dyDescent="0.25">
      <c r="B41" s="114">
        <v>2012</v>
      </c>
      <c r="C41" s="115">
        <v>163740</v>
      </c>
      <c r="D41" s="116">
        <f>C41/C42-1</f>
        <v>-1.9679453022565241E-2</v>
      </c>
    </row>
    <row r="42" spans="2:5" x14ac:dyDescent="0.25">
      <c r="B42" s="114">
        <v>2011</v>
      </c>
      <c r="C42" s="115">
        <v>167027</v>
      </c>
      <c r="D42" s="116">
        <f t="shared" si="3"/>
        <v>-5.804228537268985E-2</v>
      </c>
    </row>
    <row r="43" spans="2:5" x14ac:dyDescent="0.25">
      <c r="B43" s="114">
        <v>2010</v>
      </c>
      <c r="C43" s="115">
        <v>177319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145637</v>
      </c>
      <c r="D52" s="116">
        <f t="shared" ref="D52:D53" si="4">C52/C53-1</f>
        <v>7.3251435182796865E-2</v>
      </c>
    </row>
    <row r="53" spans="1:5" x14ac:dyDescent="0.25">
      <c r="A53" s="1"/>
      <c r="B53" s="114">
        <v>2022</v>
      </c>
      <c r="C53" s="115">
        <v>135697</v>
      </c>
      <c r="D53" s="116">
        <f t="shared" si="4"/>
        <v>0.31816327323593407</v>
      </c>
    </row>
    <row r="54" spans="1:5" x14ac:dyDescent="0.25">
      <c r="A54" s="1"/>
      <c r="B54" s="114">
        <v>2021</v>
      </c>
      <c r="C54" s="115">
        <v>102944</v>
      </c>
      <c r="D54" s="116">
        <f>C54/C55-1</f>
        <v>0.87895159523983346</v>
      </c>
    </row>
    <row r="55" spans="1:5" x14ac:dyDescent="0.25">
      <c r="A55" s="1">
        <v>2</v>
      </c>
      <c r="B55" s="114">
        <v>2020</v>
      </c>
      <c r="C55" s="115">
        <v>54788</v>
      </c>
      <c r="D55" s="116">
        <f t="shared" ref="D55:D64" si="5">C55/C56-1</f>
        <v>-0.50564839210307866</v>
      </c>
    </row>
    <row r="56" spans="1:5" x14ac:dyDescent="0.25">
      <c r="A56" s="1">
        <v>3</v>
      </c>
      <c r="B56" s="114">
        <v>2019</v>
      </c>
      <c r="C56" s="115">
        <v>110828</v>
      </c>
      <c r="D56" s="116">
        <f t="shared" si="5"/>
        <v>-3.9610395237393736E-2</v>
      </c>
    </row>
    <row r="57" spans="1:5" x14ac:dyDescent="0.25">
      <c r="A57" s="1">
        <v>4</v>
      </c>
      <c r="B57" s="114">
        <v>2018</v>
      </c>
      <c r="C57" s="115">
        <v>115399</v>
      </c>
      <c r="D57" s="116">
        <f t="shared" si="5"/>
        <v>0.13766451422092962</v>
      </c>
    </row>
    <row r="58" spans="1:5" x14ac:dyDescent="0.25">
      <c r="A58" s="1">
        <v>5</v>
      </c>
      <c r="B58" s="114">
        <v>2017</v>
      </c>
      <c r="C58" s="115">
        <v>101435</v>
      </c>
      <c r="D58" s="116">
        <f>C58/C59-1</f>
        <v>0.35757113413099928</v>
      </c>
    </row>
    <row r="59" spans="1:5" x14ac:dyDescent="0.25">
      <c r="A59" s="1">
        <v>6</v>
      </c>
      <c r="B59" s="114">
        <v>2016</v>
      </c>
      <c r="C59" s="115">
        <v>74718</v>
      </c>
      <c r="D59" s="116">
        <f>C59/C60-1</f>
        <v>8.7693248318630346E-2</v>
      </c>
    </row>
    <row r="60" spans="1:5" x14ac:dyDescent="0.25">
      <c r="A60" s="1">
        <v>7</v>
      </c>
      <c r="B60" s="114">
        <v>2015</v>
      </c>
      <c r="C60" s="115">
        <v>68694</v>
      </c>
      <c r="D60" s="116">
        <f t="shared" si="5"/>
        <v>0.16598489349062207</v>
      </c>
    </row>
    <row r="61" spans="1:5" x14ac:dyDescent="0.25">
      <c r="A61" s="1">
        <v>8</v>
      </c>
      <c r="B61" s="114">
        <v>2014</v>
      </c>
      <c r="C61" s="115">
        <v>58915</v>
      </c>
      <c r="D61" s="116">
        <f t="shared" si="5"/>
        <v>0.24582364136181001</v>
      </c>
    </row>
    <row r="62" spans="1:5" x14ac:dyDescent="0.25">
      <c r="A62" s="1">
        <v>9</v>
      </c>
      <c r="B62" s="114">
        <v>2013</v>
      </c>
      <c r="C62" s="115">
        <v>47290</v>
      </c>
      <c r="D62" s="116">
        <f t="shared" si="5"/>
        <v>6.2935491121600462E-2</v>
      </c>
    </row>
    <row r="63" spans="1:5" x14ac:dyDescent="0.25">
      <c r="A63" s="1">
        <v>10</v>
      </c>
      <c r="B63" s="114">
        <v>2012</v>
      </c>
      <c r="C63" s="115">
        <v>44490</v>
      </c>
      <c r="D63" s="116">
        <f>C63/C64-1</f>
        <v>0.23893065998329166</v>
      </c>
    </row>
    <row r="64" spans="1:5" x14ac:dyDescent="0.25">
      <c r="A64" s="1">
        <v>11</v>
      </c>
      <c r="B64" s="114">
        <v>2011</v>
      </c>
      <c r="C64" s="115">
        <v>35910</v>
      </c>
      <c r="D64" s="116">
        <f t="shared" si="5"/>
        <v>0.13678812244768745</v>
      </c>
    </row>
    <row r="65" spans="1:5" x14ac:dyDescent="0.25">
      <c r="A65" s="1">
        <v>12</v>
      </c>
      <c r="B65" s="114">
        <v>2010</v>
      </c>
      <c r="C65" s="115">
        <v>31589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93472</v>
      </c>
      <c r="D74" s="116">
        <f t="shared" ref="D74:D75" si="6">C74/C75-1</f>
        <v>4.0670419761545951E-4</v>
      </c>
    </row>
    <row r="75" spans="1:5" x14ac:dyDescent="0.25">
      <c r="A75" s="1"/>
      <c r="B75" s="114">
        <v>2022</v>
      </c>
      <c r="C75" s="115">
        <v>93434</v>
      </c>
      <c r="D75" s="116">
        <f t="shared" si="6"/>
        <v>0.52386078220308585</v>
      </c>
    </row>
    <row r="76" spans="1:5" x14ac:dyDescent="0.25">
      <c r="A76" s="1"/>
      <c r="B76" s="114">
        <v>2021</v>
      </c>
      <c r="C76" s="115">
        <v>61314</v>
      </c>
      <c r="D76" s="116">
        <f>C76/C77-1</f>
        <v>0.25829092103102935</v>
      </c>
    </row>
    <row r="77" spans="1:5" x14ac:dyDescent="0.25">
      <c r="A77" s="1">
        <v>2</v>
      </c>
      <c r="B77" s="114">
        <v>2020</v>
      </c>
      <c r="C77" s="115">
        <v>48728</v>
      </c>
      <c r="D77" s="116">
        <f t="shared" ref="D77:D79" si="7">C77/C78-1</f>
        <v>-0.55534871836987965</v>
      </c>
    </row>
    <row r="78" spans="1:5" x14ac:dyDescent="0.25">
      <c r="A78" s="1">
        <v>3</v>
      </c>
      <c r="B78" s="114">
        <v>2019</v>
      </c>
      <c r="C78" s="115">
        <v>109587</v>
      </c>
      <c r="D78" s="116">
        <f t="shared" si="7"/>
        <v>-6.2637926610212946E-2</v>
      </c>
    </row>
    <row r="79" spans="1:5" x14ac:dyDescent="0.25">
      <c r="A79" s="1">
        <v>4</v>
      </c>
      <c r="B79" s="114">
        <v>2018</v>
      </c>
      <c r="C79" s="115">
        <v>116910</v>
      </c>
      <c r="D79" s="116">
        <f t="shared" si="7"/>
        <v>-0.26112016988358422</v>
      </c>
    </row>
    <row r="80" spans="1:5" x14ac:dyDescent="0.25">
      <c r="A80" s="1">
        <v>5</v>
      </c>
      <c r="B80" s="114">
        <v>2017</v>
      </c>
      <c r="C80" s="115">
        <v>158226</v>
      </c>
      <c r="D80" s="116">
        <f>C80/C81-1</f>
        <v>-0.11137943816059936</v>
      </c>
    </row>
    <row r="81" spans="1:5" x14ac:dyDescent="0.25">
      <c r="A81" s="1">
        <v>6</v>
      </c>
      <c r="B81" s="114">
        <v>2016</v>
      </c>
      <c r="C81" s="115">
        <v>178058</v>
      </c>
      <c r="D81" s="116">
        <f>C81/C82-1</f>
        <v>0.10205546856141967</v>
      </c>
    </row>
    <row r="82" spans="1:5" x14ac:dyDescent="0.25">
      <c r="A82" s="1">
        <v>7</v>
      </c>
      <c r="B82" s="114">
        <v>2015</v>
      </c>
      <c r="C82" s="115">
        <v>161569</v>
      </c>
      <c r="D82" s="116">
        <f t="shared" ref="D82:D84" si="8">C82/C83-1</f>
        <v>0.12010898200271769</v>
      </c>
    </row>
    <row r="83" spans="1:5" x14ac:dyDescent="0.25">
      <c r="A83" s="1">
        <v>8</v>
      </c>
      <c r="B83" s="114">
        <v>2014</v>
      </c>
      <c r="C83" s="115">
        <v>144244</v>
      </c>
      <c r="D83" s="116">
        <f t="shared" si="8"/>
        <v>9.2476180377781381E-2</v>
      </c>
    </row>
    <row r="84" spans="1:5" x14ac:dyDescent="0.25">
      <c r="A84" s="1">
        <v>9</v>
      </c>
      <c r="B84" s="114">
        <v>2013</v>
      </c>
      <c r="C84" s="115">
        <v>132034</v>
      </c>
      <c r="D84" s="116">
        <f t="shared" si="8"/>
        <v>0.10720335429769401</v>
      </c>
    </row>
    <row r="85" spans="1:5" x14ac:dyDescent="0.25">
      <c r="A85" s="1">
        <v>10</v>
      </c>
      <c r="B85" s="114">
        <v>2012</v>
      </c>
      <c r="C85" s="115">
        <v>119250</v>
      </c>
      <c r="D85" s="116">
        <f>C85/C86-1</f>
        <v>-9.0506951806401892E-2</v>
      </c>
    </row>
    <row r="86" spans="1:5" x14ac:dyDescent="0.25">
      <c r="A86" s="1">
        <v>11</v>
      </c>
      <c r="B86" s="114">
        <v>2011</v>
      </c>
      <c r="C86" s="115">
        <v>131117</v>
      </c>
      <c r="D86" s="116">
        <f t="shared" ref="D86" si="9">C86/C87-1</f>
        <v>-0.10027448020311536</v>
      </c>
    </row>
    <row r="87" spans="1:5" x14ac:dyDescent="0.25">
      <c r="A87" s="1">
        <v>12</v>
      </c>
      <c r="B87" s="114">
        <v>2010</v>
      </c>
      <c r="C87" s="115">
        <v>145730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1507-F0A2-4D5C-B481-98BC2046662E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259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395A0-F36F-4733-A5ED-E126E0087156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5019-3B98-4BB7-AADC-C456E52C15D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17645</v>
      </c>
      <c r="P11" s="176">
        <v>14859</v>
      </c>
      <c r="Q11" s="176">
        <v>18761</v>
      </c>
      <c r="R11" s="176">
        <v>17627</v>
      </c>
      <c r="S11" s="176">
        <v>22231</v>
      </c>
      <c r="T11" s="177">
        <f t="shared" ref="T11:T23" si="2">IFERROR(S11/R11-1,"-")</f>
        <v>0.26119021954955457</v>
      </c>
      <c r="U11" s="177">
        <f t="shared" ref="U11:U23" si="3">IFERROR(S11/O11-1,"-")</f>
        <v>0.25990365542646643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11036</v>
      </c>
      <c r="P12" s="158">
        <v>10238</v>
      </c>
      <c r="Q12" s="158">
        <v>12867</v>
      </c>
      <c r="R12" s="158">
        <v>12297</v>
      </c>
      <c r="S12" s="158">
        <v>16725</v>
      </c>
      <c r="T12" s="159">
        <f t="shared" si="2"/>
        <v>0.36008782629909741</v>
      </c>
      <c r="U12" s="160">
        <f t="shared" si="3"/>
        <v>0.51549474447263499</v>
      </c>
      <c r="V12" s="159">
        <f>S12/S11</f>
        <v>0.75232783050694974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6080</v>
      </c>
      <c r="P13" s="163">
        <v>4713</v>
      </c>
      <c r="Q13" s="163">
        <v>7496</v>
      </c>
      <c r="R13" s="163">
        <v>4739</v>
      </c>
      <c r="S13" s="163">
        <v>10068</v>
      </c>
      <c r="T13" s="164">
        <f t="shared" si="2"/>
        <v>1.1244988394175985</v>
      </c>
      <c r="U13" s="165">
        <f t="shared" si="3"/>
        <v>0.65592105263157885</v>
      </c>
      <c r="V13" s="164">
        <f>S13/S11</f>
        <v>0.45288111196077552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4956</v>
      </c>
      <c r="P14" s="163">
        <v>5525</v>
      </c>
      <c r="Q14" s="163">
        <v>5371</v>
      </c>
      <c r="R14" s="163">
        <v>7558</v>
      </c>
      <c r="S14" s="163">
        <v>6657</v>
      </c>
      <c r="T14" s="164">
        <f t="shared" si="2"/>
        <v>-0.11921143159566028</v>
      </c>
      <c r="U14" s="165">
        <f t="shared" si="3"/>
        <v>0.34322033898305082</v>
      </c>
      <c r="V14" s="164">
        <f>S14/S11</f>
        <v>0.29944671854617427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6609</v>
      </c>
      <c r="P15" s="158">
        <v>4621</v>
      </c>
      <c r="Q15" s="158">
        <v>5894</v>
      </c>
      <c r="R15" s="158">
        <v>5330</v>
      </c>
      <c r="S15" s="158">
        <v>5506</v>
      </c>
      <c r="T15" s="159">
        <f t="shared" si="2"/>
        <v>3.3020637898686589E-2</v>
      </c>
      <c r="U15" s="160">
        <f t="shared" si="3"/>
        <v>-0.16689362989862311</v>
      </c>
      <c r="V15" s="159">
        <f>S15/S11</f>
        <v>0.24767216949305024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692</v>
      </c>
      <c r="P16" s="163">
        <v>177</v>
      </c>
      <c r="Q16" s="163">
        <v>781</v>
      </c>
      <c r="R16" s="163">
        <v>690</v>
      </c>
      <c r="S16" s="163">
        <v>648</v>
      </c>
      <c r="T16" s="164">
        <f t="shared" si="2"/>
        <v>-6.0869565217391286E-2</v>
      </c>
      <c r="U16" s="165">
        <f t="shared" si="3"/>
        <v>-6.3583815028901758E-2</v>
      </c>
      <c r="V16" s="164">
        <f>S16/S11</f>
        <v>2.9148486347892584E-2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366</v>
      </c>
      <c r="P17" s="163">
        <v>478</v>
      </c>
      <c r="Q17" s="163">
        <v>489</v>
      </c>
      <c r="R17" s="163">
        <v>540</v>
      </c>
      <c r="S17" s="163">
        <v>506</v>
      </c>
      <c r="T17" s="164">
        <f t="shared" si="2"/>
        <v>-6.2962962962962998E-2</v>
      </c>
      <c r="U17" s="165">
        <f t="shared" si="3"/>
        <v>0.38251366120218577</v>
      </c>
      <c r="V17" s="164">
        <f>S17/S11</f>
        <v>2.2761009401286492E-2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428</v>
      </c>
      <c r="P18" s="163">
        <v>592</v>
      </c>
      <c r="Q18" s="163">
        <v>421</v>
      </c>
      <c r="R18" s="163">
        <v>499</v>
      </c>
      <c r="S18" s="163">
        <v>455</v>
      </c>
      <c r="T18" s="164">
        <f t="shared" si="2"/>
        <v>-8.8176352705410799E-2</v>
      </c>
      <c r="U18" s="165">
        <f t="shared" si="3"/>
        <v>6.308411214953269E-2</v>
      </c>
      <c r="V18" s="164">
        <f>S18/S11</f>
        <v>2.0466915568350501E-2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109</v>
      </c>
      <c r="P19" s="163">
        <v>138</v>
      </c>
      <c r="Q19" s="163">
        <v>101</v>
      </c>
      <c r="R19" s="163">
        <v>306</v>
      </c>
      <c r="S19" s="163">
        <v>151</v>
      </c>
      <c r="T19" s="164">
        <f t="shared" si="2"/>
        <v>-0.50653594771241828</v>
      </c>
      <c r="U19" s="165">
        <f t="shared" si="3"/>
        <v>0.3853211009174311</v>
      </c>
      <c r="V19" s="164">
        <f>S19/S11</f>
        <v>6.7923170347712657E-3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81</v>
      </c>
      <c r="P20" s="163">
        <v>87</v>
      </c>
      <c r="Q20" s="163">
        <v>117</v>
      </c>
      <c r="R20" s="163">
        <v>139</v>
      </c>
      <c r="S20" s="163">
        <v>123</v>
      </c>
      <c r="T20" s="164">
        <f t="shared" si="2"/>
        <v>-0.1151079136690647</v>
      </c>
      <c r="U20" s="165">
        <f t="shared" si="3"/>
        <v>0.5185185185185186</v>
      </c>
      <c r="V20" s="164">
        <f>S20/S11</f>
        <v>5.5328145382573879E-3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37</v>
      </c>
      <c r="P21" s="163">
        <v>29</v>
      </c>
      <c r="Q21" s="163">
        <v>33</v>
      </c>
      <c r="R21" s="163">
        <v>33</v>
      </c>
      <c r="S21" s="163">
        <v>53</v>
      </c>
      <c r="T21" s="164">
        <f t="shared" si="2"/>
        <v>0.60606060606060597</v>
      </c>
      <c r="U21" s="165">
        <f t="shared" si="3"/>
        <v>0.43243243243243246</v>
      </c>
      <c r="V21" s="164">
        <f>S21/S11</f>
        <v>2.3840582969726957E-3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54</v>
      </c>
      <c r="P22" s="163">
        <v>30</v>
      </c>
      <c r="Q22" s="163">
        <v>30</v>
      </c>
      <c r="R22" s="163">
        <v>42</v>
      </c>
      <c r="S22" s="163">
        <v>49</v>
      </c>
      <c r="T22" s="164">
        <f t="shared" si="2"/>
        <v>0.16666666666666674</v>
      </c>
      <c r="U22" s="165">
        <f t="shared" si="3"/>
        <v>-9.259259259259256E-2</v>
      </c>
      <c r="V22" s="164">
        <f>S22/S11</f>
        <v>2.2041293688992848E-3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4842</v>
      </c>
      <c r="P23" s="169">
        <f>P15-SUM(P16:P22)</f>
        <v>3090</v>
      </c>
      <c r="Q23" s="169">
        <f>Q15-SUM(Q16:Q22)</f>
        <v>3922</v>
      </c>
      <c r="R23" s="169">
        <f>R15-SUM(R16:R22)</f>
        <v>3081</v>
      </c>
      <c r="S23" s="169">
        <f>S15-SUM(S16:S22)</f>
        <v>3521</v>
      </c>
      <c r="T23" s="170">
        <f t="shared" si="2"/>
        <v>0.14281077572216816</v>
      </c>
      <c r="U23" s="171">
        <f t="shared" si="3"/>
        <v>-0.27282114828583226</v>
      </c>
      <c r="V23" s="170">
        <f>S23/S11</f>
        <v>0.15838243893662005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BC249-2EBE-4F64-A52B-437708EC0E55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139868</v>
      </c>
      <c r="R9" s="176">
        <v>129345</v>
      </c>
      <c r="S9" s="176">
        <v>52853</v>
      </c>
      <c r="T9" s="176">
        <v>122504</v>
      </c>
      <c r="U9" s="176">
        <v>143386</v>
      </c>
      <c r="V9" s="176">
        <v>147042</v>
      </c>
      <c r="W9" s="177">
        <f>IFERROR(V9/U9-1,"-")</f>
        <v>2.5497607855718085E-2</v>
      </c>
      <c r="X9" s="177">
        <f>IFERROR(V9/R9-1,"-")</f>
        <v>0.13682013220456923</v>
      </c>
      <c r="Y9" s="176">
        <f>V9-U9</f>
        <v>3656</v>
      </c>
      <c r="Z9" s="176">
        <f>V9-R9</f>
        <v>17697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83190</v>
      </c>
      <c r="R10" s="158">
        <v>70125</v>
      </c>
      <c r="S10" s="158">
        <v>26940</v>
      </c>
      <c r="T10" s="158">
        <v>75501</v>
      </c>
      <c r="U10" s="158">
        <v>88192</v>
      </c>
      <c r="V10" s="158">
        <v>92234</v>
      </c>
      <c r="W10" s="160">
        <f>IFERROR(V10/U10-1,"-")</f>
        <v>4.5831821480406321E-2</v>
      </c>
      <c r="X10" s="159">
        <f t="shared" ref="X10:X21" si="5">IFERROR(V10/R10-1,"-")</f>
        <v>0.31527985739750441</v>
      </c>
      <c r="Y10" s="157">
        <f t="shared" ref="Y10:Y20" si="6">V10-U10</f>
        <v>4042</v>
      </c>
      <c r="Z10" s="158">
        <f t="shared" ref="Z10:Z21" si="7">V10-R10</f>
        <v>22109</v>
      </c>
      <c r="AA10" s="159">
        <f t="shared" si="1"/>
        <v>0.62726295888249617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45820</v>
      </c>
      <c r="R11" s="163">
        <v>34639</v>
      </c>
      <c r="S11" s="163">
        <v>13715</v>
      </c>
      <c r="T11" s="163">
        <v>38799</v>
      </c>
      <c r="U11" s="163">
        <v>40048</v>
      </c>
      <c r="V11" s="163">
        <v>43987</v>
      </c>
      <c r="W11" s="165">
        <f>IFERROR(V11/U11-1,"-")</f>
        <v>9.8356971634039114E-2</v>
      </c>
      <c r="X11" s="164">
        <f t="shared" si="5"/>
        <v>0.26986922255261403</v>
      </c>
      <c r="Y11" s="162">
        <f t="shared" si="6"/>
        <v>3939</v>
      </c>
      <c r="Z11" s="163">
        <f t="shared" si="7"/>
        <v>9348</v>
      </c>
      <c r="AA11" s="164">
        <f>V11/V$9</f>
        <v>0.2991458222820691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37370</v>
      </c>
      <c r="R12" s="163">
        <v>35486</v>
      </c>
      <c r="S12" s="163">
        <v>13225</v>
      </c>
      <c r="T12" s="163">
        <v>36702</v>
      </c>
      <c r="U12" s="163">
        <v>48144</v>
      </c>
      <c r="V12" s="163">
        <v>48247</v>
      </c>
      <c r="W12" s="165">
        <f>IFERROR(V12/U12-1,"-")</f>
        <v>2.1394150880691409E-3</v>
      </c>
      <c r="X12" s="164">
        <f t="shared" si="5"/>
        <v>0.35960660542185652</v>
      </c>
      <c r="Y12" s="162">
        <f t="shared" si="6"/>
        <v>103</v>
      </c>
      <c r="Z12" s="163">
        <f t="shared" si="7"/>
        <v>12761</v>
      </c>
      <c r="AA12" s="164">
        <f t="shared" si="1"/>
        <v>0.32811713660042707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56678</v>
      </c>
      <c r="R13" s="158">
        <v>59220</v>
      </c>
      <c r="S13" s="158">
        <v>25913</v>
      </c>
      <c r="T13" s="158">
        <v>47003</v>
      </c>
      <c r="U13" s="158">
        <v>55194</v>
      </c>
      <c r="V13" s="158">
        <v>54808</v>
      </c>
      <c r="W13" s="160">
        <f>IFERROR(V13/U13-1,"-")</f>
        <v>-6.9935137877304987E-3</v>
      </c>
      <c r="X13" s="159">
        <f t="shared" si="5"/>
        <v>-7.4501857480580913E-2</v>
      </c>
      <c r="Y13" s="157">
        <f t="shared" si="6"/>
        <v>-386</v>
      </c>
      <c r="Z13" s="158">
        <f t="shared" si="7"/>
        <v>-4412</v>
      </c>
      <c r="AA13" s="159">
        <f t="shared" si="1"/>
        <v>0.37273704111750383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7462</v>
      </c>
      <c r="R14" s="163">
        <v>6236</v>
      </c>
      <c r="S14" s="163">
        <v>2810</v>
      </c>
      <c r="T14" s="163">
        <v>4796</v>
      </c>
      <c r="U14" s="163">
        <v>6695</v>
      </c>
      <c r="V14" s="163">
        <v>6643</v>
      </c>
      <c r="W14" s="165">
        <f t="shared" ref="W14:W21" si="9">IFERROR(V14/U14-1,"-")</f>
        <v>-7.7669902912621547E-3</v>
      </c>
      <c r="X14" s="164">
        <f t="shared" si="5"/>
        <v>6.5266196279666344E-2</v>
      </c>
      <c r="Y14" s="162">
        <f t="shared" si="6"/>
        <v>-52</v>
      </c>
      <c r="Z14" s="163">
        <f t="shared" si="7"/>
        <v>407</v>
      </c>
      <c r="AA14" s="164">
        <f t="shared" si="1"/>
        <v>4.51775683138151E-2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6461</v>
      </c>
      <c r="R15" s="163">
        <v>5758</v>
      </c>
      <c r="S15" s="163">
        <v>2894</v>
      </c>
      <c r="T15" s="163">
        <v>5107</v>
      </c>
      <c r="U15" s="163">
        <v>8113</v>
      </c>
      <c r="V15" s="163">
        <v>7662</v>
      </c>
      <c r="W15" s="165">
        <f t="shared" si="9"/>
        <v>-5.5589794157524963E-2</v>
      </c>
      <c r="X15" s="164">
        <f t="shared" si="5"/>
        <v>0.33067037165682533</v>
      </c>
      <c r="Y15" s="162">
        <f t="shared" si="6"/>
        <v>-451</v>
      </c>
      <c r="Z15" s="163">
        <f t="shared" si="7"/>
        <v>1904</v>
      </c>
      <c r="AA15" s="164">
        <f t="shared" si="1"/>
        <v>5.2107561104990409E-2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3735</v>
      </c>
      <c r="R16" s="163">
        <v>3861</v>
      </c>
      <c r="S16" s="163">
        <v>1950</v>
      </c>
      <c r="T16" s="163">
        <v>4441</v>
      </c>
      <c r="U16" s="163">
        <v>4955</v>
      </c>
      <c r="V16" s="163">
        <v>4582</v>
      </c>
      <c r="W16" s="165">
        <f t="shared" si="9"/>
        <v>-7.5277497477295618E-2</v>
      </c>
      <c r="X16" s="164">
        <f t="shared" si="5"/>
        <v>0.18673918673918677</v>
      </c>
      <c r="Y16" s="162">
        <f t="shared" si="6"/>
        <v>-373</v>
      </c>
      <c r="Z16" s="163">
        <f t="shared" si="7"/>
        <v>721</v>
      </c>
      <c r="AA16" s="164">
        <f t="shared" si="1"/>
        <v>3.1161164837257383E-2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963</v>
      </c>
      <c r="R17" s="163">
        <v>995</v>
      </c>
      <c r="S17" s="163">
        <v>527</v>
      </c>
      <c r="T17" s="163">
        <v>1275</v>
      </c>
      <c r="U17" s="163">
        <v>1516</v>
      </c>
      <c r="V17" s="163">
        <v>1395</v>
      </c>
      <c r="W17" s="165">
        <f t="shared" si="9"/>
        <v>-7.9815303430079143E-2</v>
      </c>
      <c r="X17" s="164">
        <f t="shared" si="5"/>
        <v>0.40201005025125625</v>
      </c>
      <c r="Y17" s="162">
        <f t="shared" si="6"/>
        <v>-121</v>
      </c>
      <c r="Z17" s="163">
        <f t="shared" si="7"/>
        <v>400</v>
      </c>
      <c r="AA17" s="164">
        <f t="shared" si="1"/>
        <v>9.4870853225609009E-3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1049</v>
      </c>
      <c r="R18" s="163">
        <v>848</v>
      </c>
      <c r="S18" s="163">
        <v>455</v>
      </c>
      <c r="T18" s="163">
        <v>986</v>
      </c>
      <c r="U18" s="163">
        <v>1075</v>
      </c>
      <c r="V18" s="163">
        <v>1136</v>
      </c>
      <c r="W18" s="165">
        <f t="shared" si="9"/>
        <v>5.6744186046511658E-2</v>
      </c>
      <c r="X18" s="164">
        <f t="shared" si="5"/>
        <v>0.33962264150943389</v>
      </c>
      <c r="Y18" s="162">
        <f t="shared" si="6"/>
        <v>61</v>
      </c>
      <c r="Z18" s="163">
        <f t="shared" si="7"/>
        <v>288</v>
      </c>
      <c r="AA18" s="164">
        <f t="shared" si="1"/>
        <v>7.7256838182288056E-3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943</v>
      </c>
      <c r="R19" s="163">
        <v>1050</v>
      </c>
      <c r="S19" s="163">
        <v>630</v>
      </c>
      <c r="T19" s="163">
        <v>602</v>
      </c>
      <c r="U19" s="163">
        <v>800</v>
      </c>
      <c r="V19" s="163">
        <v>904</v>
      </c>
      <c r="W19" s="165">
        <f t="shared" si="9"/>
        <v>0.12999999999999989</v>
      </c>
      <c r="X19" s="164">
        <f t="shared" si="5"/>
        <v>-0.13904761904761909</v>
      </c>
      <c r="Y19" s="162">
        <f t="shared" si="6"/>
        <v>104</v>
      </c>
      <c r="Z19" s="163">
        <f t="shared" si="7"/>
        <v>-146</v>
      </c>
      <c r="AA19" s="164">
        <f t="shared" si="1"/>
        <v>6.1479033201398241E-3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1792</v>
      </c>
      <c r="R20" s="163">
        <v>1616</v>
      </c>
      <c r="S20" s="163">
        <v>970</v>
      </c>
      <c r="T20" s="163">
        <v>1056</v>
      </c>
      <c r="U20" s="163">
        <v>1493</v>
      </c>
      <c r="V20" s="163">
        <v>1365</v>
      </c>
      <c r="W20" s="165">
        <f t="shared" si="9"/>
        <v>-8.5733422638981871E-2</v>
      </c>
      <c r="X20" s="164">
        <f t="shared" si="5"/>
        <v>-0.15532178217821779</v>
      </c>
      <c r="Y20" s="162">
        <f t="shared" si="6"/>
        <v>-128</v>
      </c>
      <c r="Z20" s="163">
        <f t="shared" si="7"/>
        <v>-251</v>
      </c>
      <c r="AA20" s="164">
        <f t="shared" si="1"/>
        <v>9.2830619822907735E-3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34273</v>
      </c>
      <c r="R21" s="169">
        <f t="shared" si="11"/>
        <v>38856</v>
      </c>
      <c r="S21" s="169">
        <f t="shared" si="11"/>
        <v>15677</v>
      </c>
      <c r="T21" s="169">
        <f t="shared" si="11"/>
        <v>28740</v>
      </c>
      <c r="U21" s="169">
        <f t="shared" si="11"/>
        <v>30547</v>
      </c>
      <c r="V21" s="169">
        <f t="shared" si="11"/>
        <v>31121</v>
      </c>
      <c r="W21" s="171">
        <f t="shared" si="9"/>
        <v>1.8790715945919301E-2</v>
      </c>
      <c r="X21" s="170">
        <f t="shared" si="5"/>
        <v>-0.19906835495161623</v>
      </c>
      <c r="Y21" s="168">
        <f>V21-U21</f>
        <v>574</v>
      </c>
      <c r="Z21" s="169">
        <f t="shared" si="7"/>
        <v>-7735</v>
      </c>
      <c r="AA21" s="170">
        <f t="shared" si="1"/>
        <v>0.21164701241822065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4D8A-488F-462F-BAB3-BF4D14D7388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139868</v>
      </c>
      <c r="R9" s="176">
        <f t="shared" ref="R9:V9" si="2">R10+R13</f>
        <v>129345</v>
      </c>
      <c r="S9" s="176">
        <f t="shared" si="2"/>
        <v>52853</v>
      </c>
      <c r="T9" s="176">
        <f t="shared" si="2"/>
        <v>122504</v>
      </c>
      <c r="U9" s="176">
        <f t="shared" si="2"/>
        <v>143386</v>
      </c>
      <c r="V9" s="176">
        <f t="shared" si="2"/>
        <v>147042</v>
      </c>
      <c r="W9" s="177">
        <f>IFERROR(V9/U9-1,"-")</f>
        <v>2.5497607855718085E-2</v>
      </c>
      <c r="X9" s="177">
        <f>IFERROR(V9/R9-1,"-")</f>
        <v>0.13682013220456923</v>
      </c>
      <c r="Y9" s="176">
        <f>V9-U9</f>
        <v>3656</v>
      </c>
      <c r="Z9" s="176">
        <f>V9-R9</f>
        <v>17697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83190</v>
      </c>
      <c r="R10" s="158">
        <v>70125</v>
      </c>
      <c r="S10" s="158">
        <v>26940</v>
      </c>
      <c r="T10" s="158">
        <v>75501</v>
      </c>
      <c r="U10" s="158">
        <v>88192</v>
      </c>
      <c r="V10" s="158">
        <v>92234</v>
      </c>
      <c r="W10" s="160">
        <f>IFERROR(V10/U10-1,"-")</f>
        <v>4.5831821480406321E-2</v>
      </c>
      <c r="X10" s="159">
        <f t="shared" ref="X10:X21" si="7">IFERROR(V10/R10-1,"-")</f>
        <v>0.31527985739750441</v>
      </c>
      <c r="Y10" s="157">
        <f t="shared" ref="Y10:Y20" si="8">V10-U10</f>
        <v>4042</v>
      </c>
      <c r="Z10" s="158">
        <f t="shared" ref="Z10:Z21" si="9">V10-R10</f>
        <v>22109</v>
      </c>
      <c r="AA10" s="159">
        <f t="shared" si="3"/>
        <v>0.62726295888249617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45820</v>
      </c>
      <c r="R11" s="163">
        <v>34639</v>
      </c>
      <c r="S11" s="163">
        <v>13715</v>
      </c>
      <c r="T11" s="163">
        <v>38799</v>
      </c>
      <c r="U11" s="163">
        <v>40048</v>
      </c>
      <c r="V11" s="163">
        <v>43987</v>
      </c>
      <c r="W11" s="165">
        <f>IFERROR(V11/U11-1,"-")</f>
        <v>9.8356971634039114E-2</v>
      </c>
      <c r="X11" s="164">
        <f t="shared" si="7"/>
        <v>0.26986922255261403</v>
      </c>
      <c r="Y11" s="162">
        <f t="shared" si="8"/>
        <v>3939</v>
      </c>
      <c r="Z11" s="163">
        <f t="shared" si="9"/>
        <v>9348</v>
      </c>
      <c r="AA11" s="164">
        <f>V11/V$9</f>
        <v>0.2991458222820691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37370</v>
      </c>
      <c r="R12" s="163">
        <v>35486</v>
      </c>
      <c r="S12" s="163">
        <v>13225</v>
      </c>
      <c r="T12" s="163">
        <v>36702</v>
      </c>
      <c r="U12" s="163">
        <v>48144</v>
      </c>
      <c r="V12" s="163">
        <v>48247</v>
      </c>
      <c r="W12" s="165">
        <f>IFERROR(V12/U12-1,"-")</f>
        <v>2.1394150880691409E-3</v>
      </c>
      <c r="X12" s="164">
        <f t="shared" si="7"/>
        <v>0.35960660542185652</v>
      </c>
      <c r="Y12" s="162">
        <f t="shared" si="8"/>
        <v>103</v>
      </c>
      <c r="Z12" s="163">
        <f t="shared" si="9"/>
        <v>12761</v>
      </c>
      <c r="AA12" s="164">
        <f t="shared" si="3"/>
        <v>0.32811713660042707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56678</v>
      </c>
      <c r="R13" s="158">
        <v>59220</v>
      </c>
      <c r="S13" s="158">
        <v>25913</v>
      </c>
      <c r="T13" s="158">
        <v>47003</v>
      </c>
      <c r="U13" s="158">
        <v>55194</v>
      </c>
      <c r="V13" s="158">
        <v>54808</v>
      </c>
      <c r="W13" s="160">
        <f>IFERROR(V13/U13-1,"-")</f>
        <v>-6.9935137877304987E-3</v>
      </c>
      <c r="X13" s="159">
        <f t="shared" si="7"/>
        <v>-7.4501857480580913E-2</v>
      </c>
      <c r="Y13" s="157">
        <f t="shared" si="8"/>
        <v>-386</v>
      </c>
      <c r="Z13" s="158">
        <f t="shared" si="9"/>
        <v>-4412</v>
      </c>
      <c r="AA13" s="159">
        <f t="shared" si="3"/>
        <v>0.37273704111750383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7462</v>
      </c>
      <c r="R14" s="163">
        <v>6236</v>
      </c>
      <c r="S14" s="163">
        <v>2810</v>
      </c>
      <c r="T14" s="163">
        <v>4796</v>
      </c>
      <c r="U14" s="163">
        <v>6695</v>
      </c>
      <c r="V14" s="163">
        <v>6643</v>
      </c>
      <c r="W14" s="165">
        <f t="shared" ref="W14:W21" si="11">IFERROR(V14/U14-1,"-")</f>
        <v>-7.7669902912621547E-3</v>
      </c>
      <c r="X14" s="164">
        <f t="shared" si="7"/>
        <v>6.5266196279666344E-2</v>
      </c>
      <c r="Y14" s="162">
        <f t="shared" si="8"/>
        <v>-52</v>
      </c>
      <c r="Z14" s="163">
        <f t="shared" si="9"/>
        <v>407</v>
      </c>
      <c r="AA14" s="164">
        <f t="shared" si="3"/>
        <v>4.51775683138151E-2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6461</v>
      </c>
      <c r="R15" s="163">
        <v>5758</v>
      </c>
      <c r="S15" s="163">
        <v>2894</v>
      </c>
      <c r="T15" s="163">
        <v>5107</v>
      </c>
      <c r="U15" s="163">
        <v>8113</v>
      </c>
      <c r="V15" s="163">
        <v>7662</v>
      </c>
      <c r="W15" s="165">
        <f t="shared" si="11"/>
        <v>-5.5589794157524963E-2</v>
      </c>
      <c r="X15" s="164">
        <f t="shared" si="7"/>
        <v>0.33067037165682533</v>
      </c>
      <c r="Y15" s="162">
        <f t="shared" si="8"/>
        <v>-451</v>
      </c>
      <c r="Z15" s="163">
        <f t="shared" si="9"/>
        <v>1904</v>
      </c>
      <c r="AA15" s="164">
        <f t="shared" si="3"/>
        <v>5.2107561104990409E-2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3735</v>
      </c>
      <c r="R16" s="163">
        <v>3861</v>
      </c>
      <c r="S16" s="163">
        <v>1950</v>
      </c>
      <c r="T16" s="163">
        <v>4441</v>
      </c>
      <c r="U16" s="163">
        <v>4955</v>
      </c>
      <c r="V16" s="163">
        <v>4582</v>
      </c>
      <c r="W16" s="165">
        <f t="shared" si="11"/>
        <v>-7.5277497477295618E-2</v>
      </c>
      <c r="X16" s="164">
        <f t="shared" si="7"/>
        <v>0.18673918673918677</v>
      </c>
      <c r="Y16" s="162">
        <f t="shared" si="8"/>
        <v>-373</v>
      </c>
      <c r="Z16" s="163">
        <f t="shared" si="9"/>
        <v>721</v>
      </c>
      <c r="AA16" s="164">
        <f t="shared" si="3"/>
        <v>3.1161164837257383E-2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963</v>
      </c>
      <c r="R17" s="163">
        <v>995</v>
      </c>
      <c r="S17" s="163">
        <v>527</v>
      </c>
      <c r="T17" s="163">
        <v>1275</v>
      </c>
      <c r="U17" s="163">
        <v>1516</v>
      </c>
      <c r="V17" s="163">
        <v>1395</v>
      </c>
      <c r="W17" s="165">
        <f t="shared" si="11"/>
        <v>-7.9815303430079143E-2</v>
      </c>
      <c r="X17" s="164">
        <f t="shared" si="7"/>
        <v>0.40201005025125625</v>
      </c>
      <c r="Y17" s="162">
        <f t="shared" si="8"/>
        <v>-121</v>
      </c>
      <c r="Z17" s="163">
        <f t="shared" si="9"/>
        <v>400</v>
      </c>
      <c r="AA17" s="164">
        <f t="shared" si="3"/>
        <v>9.4870853225609009E-3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1049</v>
      </c>
      <c r="R18" s="163">
        <v>848</v>
      </c>
      <c r="S18" s="163">
        <v>455</v>
      </c>
      <c r="T18" s="163">
        <v>986</v>
      </c>
      <c r="U18" s="163">
        <v>1075</v>
      </c>
      <c r="V18" s="163">
        <v>1136</v>
      </c>
      <c r="W18" s="165">
        <f t="shared" si="11"/>
        <v>5.6744186046511658E-2</v>
      </c>
      <c r="X18" s="164">
        <f t="shared" si="7"/>
        <v>0.33962264150943389</v>
      </c>
      <c r="Y18" s="162">
        <f t="shared" si="8"/>
        <v>61</v>
      </c>
      <c r="Z18" s="163">
        <f t="shared" si="9"/>
        <v>288</v>
      </c>
      <c r="AA18" s="164">
        <f t="shared" si="3"/>
        <v>7.7256838182288056E-3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943</v>
      </c>
      <c r="R19" s="163">
        <v>1050</v>
      </c>
      <c r="S19" s="163">
        <v>630</v>
      </c>
      <c r="T19" s="163">
        <v>602</v>
      </c>
      <c r="U19" s="163">
        <v>800</v>
      </c>
      <c r="V19" s="163">
        <v>904</v>
      </c>
      <c r="W19" s="165">
        <f t="shared" si="11"/>
        <v>0.12999999999999989</v>
      </c>
      <c r="X19" s="164">
        <f t="shared" si="7"/>
        <v>-0.13904761904761909</v>
      </c>
      <c r="Y19" s="162">
        <f t="shared" si="8"/>
        <v>104</v>
      </c>
      <c r="Z19" s="163">
        <f t="shared" si="9"/>
        <v>-146</v>
      </c>
      <c r="AA19" s="164">
        <f t="shared" si="3"/>
        <v>6.1479033201398241E-3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1792</v>
      </c>
      <c r="R20" s="163">
        <v>1616</v>
      </c>
      <c r="S20" s="163">
        <v>970</v>
      </c>
      <c r="T20" s="163">
        <v>1056</v>
      </c>
      <c r="U20" s="163">
        <v>1493</v>
      </c>
      <c r="V20" s="163">
        <v>1365</v>
      </c>
      <c r="W20" s="165">
        <f t="shared" si="11"/>
        <v>-8.5733422638981871E-2</v>
      </c>
      <c r="X20" s="164">
        <f t="shared" si="7"/>
        <v>-0.15532178217821779</v>
      </c>
      <c r="Y20" s="162">
        <f t="shared" si="8"/>
        <v>-128</v>
      </c>
      <c r="Z20" s="163">
        <f t="shared" si="9"/>
        <v>-251</v>
      </c>
      <c r="AA20" s="164">
        <f t="shared" si="3"/>
        <v>9.2830619822907735E-3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34273</v>
      </c>
      <c r="R21" s="169">
        <f t="shared" si="13"/>
        <v>38856</v>
      </c>
      <c r="S21" s="169">
        <f t="shared" si="13"/>
        <v>15677</v>
      </c>
      <c r="T21" s="169">
        <f t="shared" si="13"/>
        <v>28740</v>
      </c>
      <c r="U21" s="169">
        <f t="shared" si="13"/>
        <v>30547</v>
      </c>
      <c r="V21" s="169">
        <f t="shared" si="13"/>
        <v>31121</v>
      </c>
      <c r="W21" s="171">
        <f t="shared" si="11"/>
        <v>1.8790715945919301E-2</v>
      </c>
      <c r="X21" s="170">
        <f t="shared" si="7"/>
        <v>-0.19906835495161623</v>
      </c>
      <c r="Y21" s="168">
        <f>V21-U21</f>
        <v>574</v>
      </c>
      <c r="Z21" s="169">
        <f t="shared" si="9"/>
        <v>-7735</v>
      </c>
      <c r="AA21" s="170">
        <f t="shared" si="3"/>
        <v>0.21164701241822065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57CD6-E4FF-4856-AC3F-3077DBE3E2D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4E54E-1243-41BE-BAF2-F40071B71864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F1FD5-E783-4077-9D8B-6C8CC0E6A63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B8561-116C-43B1-B6BD-2AA4976D0D0B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51</v>
      </c>
      <c r="C7" s="274" t="s">
        <v>8</v>
      </c>
      <c r="D7" s="15" t="s">
        <v>30</v>
      </c>
      <c r="E7" s="16">
        <v>17228</v>
      </c>
      <c r="F7" s="16">
        <v>14398</v>
      </c>
      <c r="G7" s="16">
        <v>18083</v>
      </c>
      <c r="H7" s="16">
        <v>16810</v>
      </c>
      <c r="I7" s="16">
        <v>21632</v>
      </c>
      <c r="J7" s="17">
        <f>I7/H7-1</f>
        <v>0.28685306365258767</v>
      </c>
      <c r="K7" s="16">
        <f>I7-H7</f>
        <v>4822</v>
      </c>
      <c r="L7" s="17">
        <f>I7/E7-1</f>
        <v>0.25563036916647319</v>
      </c>
      <c r="M7" s="16">
        <f>I7-E7</f>
        <v>4404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17228</v>
      </c>
      <c r="F8" s="20">
        <v>14398</v>
      </c>
      <c r="G8" s="20">
        <v>18083</v>
      </c>
      <c r="H8" s="20">
        <v>16810</v>
      </c>
      <c r="I8" s="20">
        <v>21632</v>
      </c>
      <c r="J8" s="21">
        <f t="shared" ref="J8:J20" si="0">I8/H8-1</f>
        <v>0.28685306365258767</v>
      </c>
      <c r="K8" s="20">
        <f t="shared" ref="K8:K17" si="1">I8-H8</f>
        <v>4822</v>
      </c>
      <c r="L8" s="21">
        <f t="shared" ref="L8:L20" si="2">I8/E8-1</f>
        <v>0.25563036916647319</v>
      </c>
      <c r="M8" s="20">
        <f t="shared" ref="M8:M17" si="3">I8-E8</f>
        <v>4404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17645</v>
      </c>
      <c r="F10" s="27">
        <v>14859</v>
      </c>
      <c r="G10" s="27">
        <v>18761</v>
      </c>
      <c r="H10" s="27">
        <v>17627</v>
      </c>
      <c r="I10" s="27">
        <v>22231</v>
      </c>
      <c r="J10" s="28">
        <f t="shared" si="0"/>
        <v>0.26119021954955457</v>
      </c>
      <c r="K10" s="27">
        <f t="shared" si="1"/>
        <v>4604</v>
      </c>
      <c r="L10" s="28">
        <f t="shared" si="2"/>
        <v>0.25990365542646643</v>
      </c>
      <c r="M10" s="27">
        <f t="shared" si="3"/>
        <v>4586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17645</v>
      </c>
      <c r="F11" s="29">
        <v>14859</v>
      </c>
      <c r="G11" s="29">
        <v>18761</v>
      </c>
      <c r="H11" s="29">
        <v>17627</v>
      </c>
      <c r="I11" s="29">
        <v>22231</v>
      </c>
      <c r="J11" s="30">
        <f t="shared" si="0"/>
        <v>0.26119021954955457</v>
      </c>
      <c r="K11" s="29">
        <f t="shared" si="1"/>
        <v>4604</v>
      </c>
      <c r="L11" s="30">
        <f t="shared" si="2"/>
        <v>0.25990365542646643</v>
      </c>
      <c r="M11" s="29">
        <f t="shared" si="3"/>
        <v>4586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40659</v>
      </c>
      <c r="F13" s="16">
        <v>31224</v>
      </c>
      <c r="G13" s="16">
        <v>43286</v>
      </c>
      <c r="H13" s="16">
        <v>40407</v>
      </c>
      <c r="I13" s="16">
        <v>45242</v>
      </c>
      <c r="J13" s="17">
        <f t="shared" si="0"/>
        <v>0.11965748508921714</v>
      </c>
      <c r="K13" s="16">
        <f t="shared" si="1"/>
        <v>4835</v>
      </c>
      <c r="L13" s="17">
        <f t="shared" si="2"/>
        <v>0.11271797142084172</v>
      </c>
      <c r="M13" s="16">
        <f t="shared" si="3"/>
        <v>4583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40659</v>
      </c>
      <c r="F14" s="20">
        <v>31224</v>
      </c>
      <c r="G14" s="20">
        <v>43286</v>
      </c>
      <c r="H14" s="20">
        <v>40407</v>
      </c>
      <c r="I14" s="20">
        <v>45242</v>
      </c>
      <c r="J14" s="21">
        <f t="shared" si="0"/>
        <v>0.11965748508921714</v>
      </c>
      <c r="K14" s="20">
        <f t="shared" si="1"/>
        <v>4835</v>
      </c>
      <c r="L14" s="21">
        <f t="shared" si="2"/>
        <v>0.11271797142084172</v>
      </c>
      <c r="M14" s="20">
        <f t="shared" si="3"/>
        <v>4583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2.3600534014395169</v>
      </c>
      <c r="F16" s="35">
        <v>2.1686345325739684</v>
      </c>
      <c r="G16" s="35">
        <v>2.3937399767737655</v>
      </c>
      <c r="H16" s="35">
        <v>2.4037477691850091</v>
      </c>
      <c r="I16" s="35">
        <v>2.0914386094674557</v>
      </c>
      <c r="J16" s="36">
        <f t="shared" si="0"/>
        <v>-0.1299259280533589</v>
      </c>
      <c r="K16" s="37">
        <f t="shared" si="1"/>
        <v>-0.31230915971755335</v>
      </c>
      <c r="L16" s="36">
        <f t="shared" si="2"/>
        <v>-0.11381725168092349</v>
      </c>
      <c r="M16" s="37">
        <f t="shared" si="3"/>
        <v>-0.26861479197206117</v>
      </c>
      <c r="N16" s="38"/>
    </row>
    <row r="17" spans="2:14" x14ac:dyDescent="0.25">
      <c r="B17" s="272"/>
      <c r="C17" s="278"/>
      <c r="D17" s="4" t="s">
        <v>31</v>
      </c>
      <c r="E17" s="39">
        <f>E14/E8</f>
        <v>2.3600534014395169</v>
      </c>
      <c r="F17" s="39">
        <f t="shared" ref="F17:I17" si="4">F14/F8</f>
        <v>2.1686345325739684</v>
      </c>
      <c r="G17" s="39">
        <f t="shared" si="4"/>
        <v>2.3937399767737655</v>
      </c>
      <c r="H17" s="39">
        <f t="shared" si="4"/>
        <v>2.4037477691850091</v>
      </c>
      <c r="I17" s="39">
        <f t="shared" si="4"/>
        <v>2.0914386094674557</v>
      </c>
      <c r="J17" s="40">
        <f t="shared" si="0"/>
        <v>-0.1299259280533589</v>
      </c>
      <c r="K17" s="41">
        <f t="shared" si="1"/>
        <v>-0.31230915971755335</v>
      </c>
      <c r="L17" s="40">
        <f t="shared" si="2"/>
        <v>-0.11381725168092349</v>
      </c>
      <c r="M17" s="41">
        <f t="shared" si="3"/>
        <v>-0.26861479197206117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0.50600000000000001</v>
      </c>
      <c r="F19" s="18">
        <v>0.42359999999999998</v>
      </c>
      <c r="G19" s="18">
        <v>0.52890000000000004</v>
      </c>
      <c r="H19" s="18">
        <v>0.49259999999999998</v>
      </c>
      <c r="I19" s="18">
        <v>0.52629999999999999</v>
      </c>
      <c r="J19" s="17">
        <f t="shared" si="0"/>
        <v>6.8412505075111651E-2</v>
      </c>
      <c r="K19" s="44">
        <f>(I19-H19)*100</f>
        <v>3.370000000000001</v>
      </c>
      <c r="L19" s="17">
        <f t="shared" si="2"/>
        <v>4.0118577075098694E-2</v>
      </c>
      <c r="M19" s="44">
        <f>(I19-E19)*100</f>
        <v>2.0299999999999985</v>
      </c>
      <c r="N19" s="18"/>
    </row>
    <row r="20" spans="2:14" x14ac:dyDescent="0.25">
      <c r="B20" s="272"/>
      <c r="C20" s="281"/>
      <c r="D20" s="19" t="s">
        <v>31</v>
      </c>
      <c r="E20" s="22">
        <v>0.50600000000000001</v>
      </c>
      <c r="F20" s="22">
        <v>0.42359999999999998</v>
      </c>
      <c r="G20" s="22">
        <v>0.52890000000000004</v>
      </c>
      <c r="H20" s="22">
        <v>0.49259999999999998</v>
      </c>
      <c r="I20" s="22">
        <v>0.52629999999999999</v>
      </c>
      <c r="J20" s="21">
        <f t="shared" si="0"/>
        <v>6.8412505075111651E-2</v>
      </c>
      <c r="K20" s="45">
        <f>(I20-H20)*100</f>
        <v>3.370000000000001</v>
      </c>
      <c r="L20" s="21">
        <f t="shared" si="2"/>
        <v>4.0118577075098694E-2</v>
      </c>
      <c r="M20" s="45">
        <f>(I20-E20)*100</f>
        <v>2.0299999999999985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2592</v>
      </c>
      <c r="F22" s="27">
        <v>2378</v>
      </c>
      <c r="G22" s="27">
        <v>2640</v>
      </c>
      <c r="H22" s="27">
        <v>2646</v>
      </c>
      <c r="I22" s="27">
        <v>2773</v>
      </c>
      <c r="J22" s="36">
        <f>I22/H22-1</f>
        <v>4.7996976568405181E-2</v>
      </c>
      <c r="K22" s="27">
        <f>I22-H22</f>
        <v>127</v>
      </c>
      <c r="L22" s="36">
        <f>I22/E22-1</f>
        <v>6.9830246913580307E-2</v>
      </c>
      <c r="M22" s="27">
        <f>I22-E22</f>
        <v>181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2592</v>
      </c>
      <c r="F23" s="29">
        <v>2378</v>
      </c>
      <c r="G23" s="29">
        <v>2640</v>
      </c>
      <c r="H23" s="29">
        <v>2646</v>
      </c>
      <c r="I23" s="29">
        <v>2773</v>
      </c>
      <c r="J23" s="40">
        <f>I23/H23-1</f>
        <v>4.7996976568405181E-2</v>
      </c>
      <c r="K23" s="29">
        <f>I23-H23</f>
        <v>127</v>
      </c>
      <c r="L23" s="40">
        <f>I23/E23-1</f>
        <v>6.9830246913580307E-2</v>
      </c>
      <c r="M23" s="29">
        <f>I23-E23</f>
        <v>181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51</v>
      </c>
      <c r="C32" s="274" t="s">
        <v>8</v>
      </c>
      <c r="D32" s="15" t="s">
        <v>30</v>
      </c>
      <c r="E32" s="49">
        <v>129345</v>
      </c>
      <c r="F32" s="49">
        <v>73201</v>
      </c>
      <c r="G32" s="49">
        <v>122504</v>
      </c>
      <c r="H32" s="49">
        <v>143386</v>
      </c>
      <c r="I32" s="49">
        <v>147042</v>
      </c>
      <c r="J32" s="17">
        <f>I32/H32-1</f>
        <v>2.5497607855718085E-2</v>
      </c>
      <c r="K32" s="16">
        <f>I32-H32</f>
        <v>3656</v>
      </c>
      <c r="L32" s="17">
        <f>I32/E32-1</f>
        <v>0.13682013220456923</v>
      </c>
      <c r="M32" s="16">
        <f>I32-E32</f>
        <v>17697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129345</v>
      </c>
      <c r="F33" s="50">
        <v>73201</v>
      </c>
      <c r="G33" s="50">
        <v>122504</v>
      </c>
      <c r="H33" s="50">
        <v>143386</v>
      </c>
      <c r="I33" s="50">
        <v>147042</v>
      </c>
      <c r="J33" s="21">
        <f t="shared" ref="J33:J45" si="6">I33/H33-1</f>
        <v>2.5497607855718085E-2</v>
      </c>
      <c r="K33" s="20">
        <f t="shared" ref="K33:K42" si="7">I33-H33</f>
        <v>3656</v>
      </c>
      <c r="L33" s="21">
        <f t="shared" ref="L33:L45" si="8">I33/E33-1</f>
        <v>0.13682013220456923</v>
      </c>
      <c r="M33" s="20">
        <f t="shared" ref="M33:M42" si="9">I33-E33</f>
        <v>17697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134803</v>
      </c>
      <c r="F35" s="51">
        <v>75280</v>
      </c>
      <c r="G35" s="51">
        <v>128348</v>
      </c>
      <c r="H35" s="51">
        <v>149684</v>
      </c>
      <c r="I35" s="51">
        <v>153587</v>
      </c>
      <c r="J35" s="28">
        <f t="shared" si="6"/>
        <v>2.6074931188370121E-2</v>
      </c>
      <c r="K35" s="27">
        <f t="shared" si="7"/>
        <v>3903</v>
      </c>
      <c r="L35" s="28">
        <f t="shared" si="8"/>
        <v>0.13934407987952779</v>
      </c>
      <c r="M35" s="27">
        <f t="shared" si="9"/>
        <v>18784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134803</v>
      </c>
      <c r="F36" s="52">
        <v>75280</v>
      </c>
      <c r="G36" s="52">
        <v>128348</v>
      </c>
      <c r="H36" s="52">
        <v>149684</v>
      </c>
      <c r="I36" s="52">
        <v>153587</v>
      </c>
      <c r="J36" s="30">
        <f t="shared" si="6"/>
        <v>2.6074931188370121E-2</v>
      </c>
      <c r="K36" s="29">
        <f t="shared" si="7"/>
        <v>3903</v>
      </c>
      <c r="L36" s="30">
        <f t="shared" si="8"/>
        <v>0.13934407987952779</v>
      </c>
      <c r="M36" s="29">
        <f t="shared" si="9"/>
        <v>18784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291543</v>
      </c>
      <c r="F38" s="49">
        <v>148140</v>
      </c>
      <c r="G38" s="49">
        <v>301230</v>
      </c>
      <c r="H38" s="49">
        <v>334500</v>
      </c>
      <c r="I38" s="49">
        <v>347016</v>
      </c>
      <c r="J38" s="17">
        <f t="shared" si="6"/>
        <v>3.741704035874438E-2</v>
      </c>
      <c r="K38" s="16">
        <f t="shared" si="7"/>
        <v>12516</v>
      </c>
      <c r="L38" s="17">
        <f t="shared" si="8"/>
        <v>0.1902738189563804</v>
      </c>
      <c r="M38" s="16">
        <f t="shared" si="9"/>
        <v>55473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291543</v>
      </c>
      <c r="F39" s="50">
        <v>148140</v>
      </c>
      <c r="G39" s="50">
        <v>301230</v>
      </c>
      <c r="H39" s="50">
        <v>334500</v>
      </c>
      <c r="I39" s="50">
        <v>347016</v>
      </c>
      <c r="J39" s="21">
        <f t="shared" si="6"/>
        <v>3.741704035874438E-2</v>
      </c>
      <c r="K39" s="20">
        <f t="shared" si="7"/>
        <v>12516</v>
      </c>
      <c r="L39" s="21">
        <f t="shared" si="8"/>
        <v>0.1902738189563804</v>
      </c>
      <c r="M39" s="20">
        <f t="shared" si="9"/>
        <v>55473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2.2539951293053462</v>
      </c>
      <c r="F41" s="53">
        <v>2.0237428450431003</v>
      </c>
      <c r="G41" s="53">
        <v>2.4589401162411022</v>
      </c>
      <c r="H41" s="53">
        <v>2.3328637384402939</v>
      </c>
      <c r="I41" s="53">
        <v>2.3599787815726119</v>
      </c>
      <c r="J41" s="36">
        <f t="shared" si="6"/>
        <v>1.1623071971810228E-2</v>
      </c>
      <c r="K41" s="37">
        <f t="shared" si="7"/>
        <v>2.711504313231794E-2</v>
      </c>
      <c r="L41" s="36">
        <f t="shared" si="8"/>
        <v>4.7020355496477206E-2</v>
      </c>
      <c r="M41" s="37">
        <f t="shared" si="9"/>
        <v>0.10598365226726569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2.2539951293053462</v>
      </c>
      <c r="F42" s="54">
        <f t="shared" si="10"/>
        <v>2.0237428450431003</v>
      </c>
      <c r="G42" s="54">
        <f t="shared" si="10"/>
        <v>2.4589401162411022</v>
      </c>
      <c r="H42" s="54">
        <f t="shared" si="10"/>
        <v>2.3328637384402939</v>
      </c>
      <c r="I42" s="54">
        <f t="shared" si="10"/>
        <v>2.3599787815726119</v>
      </c>
      <c r="J42" s="40">
        <f t="shared" si="6"/>
        <v>1.1623071971810228E-2</v>
      </c>
      <c r="K42" s="41">
        <f t="shared" si="7"/>
        <v>2.711504313231794E-2</v>
      </c>
      <c r="L42" s="40">
        <f t="shared" si="8"/>
        <v>4.7020355496477206E-2</v>
      </c>
      <c r="M42" s="41">
        <f t="shared" si="9"/>
        <v>0.10598365226726569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0.50721743109210515</v>
      </c>
      <c r="F44" s="57">
        <v>0.32454743225450267</v>
      </c>
      <c r="G44" s="57">
        <v>0.54580441057363549</v>
      </c>
      <c r="H44" s="57">
        <v>0.56318440795765257</v>
      </c>
      <c r="I44" s="57">
        <v>0.58773237222914743</v>
      </c>
      <c r="J44" s="57">
        <f t="shared" si="6"/>
        <v>4.3587791005287757E-2</v>
      </c>
      <c r="K44" s="44">
        <f>(I44-H44)*100</f>
        <v>2.454796427149486</v>
      </c>
      <c r="L44" s="17">
        <f t="shared" si="8"/>
        <v>0.15873851370542047</v>
      </c>
      <c r="M44" s="44">
        <f>(I44-E44)*100</f>
        <v>8.0514941137042264</v>
      </c>
      <c r="N44" s="18"/>
    </row>
    <row r="45" spans="1:14" x14ac:dyDescent="0.25">
      <c r="B45" s="272"/>
      <c r="C45" s="281"/>
      <c r="D45" s="19" t="s">
        <v>31</v>
      </c>
      <c r="E45" s="58">
        <v>0.50721743109210515</v>
      </c>
      <c r="F45" s="58">
        <v>0.32454743225450267</v>
      </c>
      <c r="G45" s="58">
        <v>0.54580441057363549</v>
      </c>
      <c r="H45" s="58">
        <v>0.56318440795765257</v>
      </c>
      <c r="I45" s="58">
        <v>0.58773237222914743</v>
      </c>
      <c r="J45" s="58">
        <f t="shared" si="6"/>
        <v>4.3587791005287757E-2</v>
      </c>
      <c r="K45" s="45">
        <f>(I45-H45)*100</f>
        <v>2.454796427149486</v>
      </c>
      <c r="L45" s="21">
        <f t="shared" si="8"/>
        <v>0.15873851370542047</v>
      </c>
      <c r="M45" s="45">
        <f>(I45-E45)*100</f>
        <v>8.0514941137042264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2711.8571428571427</v>
      </c>
      <c r="F47" s="51">
        <v>2148.2857142857142</v>
      </c>
      <c r="G47" s="51">
        <v>2602.4285714285716</v>
      </c>
      <c r="H47" s="51">
        <v>2802</v>
      </c>
      <c r="I47" s="51">
        <v>2772</v>
      </c>
      <c r="J47" s="36">
        <f>I47/H47-1</f>
        <v>-1.0706638115631661E-2</v>
      </c>
      <c r="K47" s="27">
        <f>I47-H47</f>
        <v>-30</v>
      </c>
      <c r="L47" s="36">
        <f>I47/E47-1</f>
        <v>2.2177737976083911E-2</v>
      </c>
      <c r="M47" s="27">
        <f>I47-E47</f>
        <v>60.142857142857338</v>
      </c>
      <c r="N47" s="38">
        <f>I47/$I$22</f>
        <v>0.99963937973314099</v>
      </c>
    </row>
    <row r="48" spans="1:14" x14ac:dyDescent="0.25">
      <c r="B48" s="272"/>
      <c r="C48" s="278"/>
      <c r="D48" s="4" t="s">
        <v>31</v>
      </c>
      <c r="E48" s="52">
        <v>2711.8571428571427</v>
      </c>
      <c r="F48" s="52">
        <v>2148.2857142857142</v>
      </c>
      <c r="G48" s="52">
        <v>2602.4285714285716</v>
      </c>
      <c r="H48" s="52">
        <v>2802</v>
      </c>
      <c r="I48" s="52">
        <v>2772</v>
      </c>
      <c r="J48" s="40">
        <f>I48/H48-1</f>
        <v>-1.0706638115631661E-2</v>
      </c>
      <c r="K48" s="29">
        <f>I48-H48</f>
        <v>-30</v>
      </c>
      <c r="L48" s="40">
        <f>I48/E48-1</f>
        <v>2.2177737976083911E-2</v>
      </c>
      <c r="M48" s="29">
        <f>I48-E48</f>
        <v>60.142857142857338</v>
      </c>
      <c r="N48" s="42">
        <f>I48/$I$22</f>
        <v>0.99963937973314099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51</v>
      </c>
      <c r="C57" s="274" t="s">
        <v>8</v>
      </c>
      <c r="D57" s="15" t="s">
        <v>30</v>
      </c>
      <c r="E57" s="49">
        <v>220415</v>
      </c>
      <c r="F57" s="49">
        <v>103516</v>
      </c>
      <c r="G57" s="49">
        <v>164258</v>
      </c>
      <c r="H57" s="49">
        <v>229131</v>
      </c>
      <c r="I57" s="49">
        <v>239109</v>
      </c>
      <c r="J57" s="17">
        <f t="shared" ref="J57:J73" si="12">I57/H57-1</f>
        <v>4.3547141155059865E-2</v>
      </c>
      <c r="K57" s="16">
        <f t="shared" ref="K57:K73" si="13">I57-H57</f>
        <v>9978</v>
      </c>
      <c r="L57" s="17">
        <f t="shared" ref="L57:L73" si="14">I57/E57-1</f>
        <v>8.4812739604836374E-2</v>
      </c>
      <c r="M57" s="16">
        <f t="shared" ref="M57:M73" si="15">I57-E57</f>
        <v>18694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220415</v>
      </c>
      <c r="F58" s="50">
        <v>103516</v>
      </c>
      <c r="G58" s="50">
        <v>164258</v>
      </c>
      <c r="H58" s="50">
        <v>229131</v>
      </c>
      <c r="I58" s="50">
        <v>239109</v>
      </c>
      <c r="J58" s="21">
        <f t="shared" si="12"/>
        <v>4.3547141155059865E-2</v>
      </c>
      <c r="K58" s="20">
        <f t="shared" si="13"/>
        <v>9978</v>
      </c>
      <c r="L58" s="21">
        <f t="shared" si="14"/>
        <v>8.4812739604836374E-2</v>
      </c>
      <c r="M58" s="20">
        <f t="shared" si="15"/>
        <v>18694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220415</v>
      </c>
      <c r="F60" s="51">
        <v>103516</v>
      </c>
      <c r="G60" s="51">
        <v>164258</v>
      </c>
      <c r="H60" s="51">
        <v>229131</v>
      </c>
      <c r="I60" s="51">
        <v>239109</v>
      </c>
      <c r="J60" s="36">
        <f t="shared" si="12"/>
        <v>4.3547141155059865E-2</v>
      </c>
      <c r="K60" s="51">
        <f t="shared" si="13"/>
        <v>9978</v>
      </c>
      <c r="L60" s="36">
        <f t="shared" si="14"/>
        <v>8.4812739604836374E-2</v>
      </c>
      <c r="M60" s="51">
        <f t="shared" si="15"/>
        <v>18694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220415</v>
      </c>
      <c r="F61" s="52">
        <v>103516</v>
      </c>
      <c r="G61" s="52">
        <v>164258</v>
      </c>
      <c r="H61" s="52">
        <v>229131</v>
      </c>
      <c r="I61" s="52">
        <v>239109</v>
      </c>
      <c r="J61" s="40">
        <f t="shared" si="12"/>
        <v>4.3547141155059865E-2</v>
      </c>
      <c r="K61" s="52">
        <f t="shared" si="13"/>
        <v>9978</v>
      </c>
      <c r="L61" s="40">
        <f t="shared" si="14"/>
        <v>8.4812739604836374E-2</v>
      </c>
      <c r="M61" s="52">
        <f t="shared" si="15"/>
        <v>18694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503437</v>
      </c>
      <c r="F63" s="49">
        <v>216673</v>
      </c>
      <c r="G63" s="49">
        <v>359169</v>
      </c>
      <c r="H63" s="49">
        <v>543499</v>
      </c>
      <c r="I63" s="49">
        <v>576462</v>
      </c>
      <c r="J63" s="17">
        <f t="shared" si="12"/>
        <v>6.0649605611049928E-2</v>
      </c>
      <c r="K63" s="16">
        <f t="shared" si="13"/>
        <v>32963</v>
      </c>
      <c r="L63" s="17">
        <f t="shared" si="14"/>
        <v>0.14505290632194301</v>
      </c>
      <c r="M63" s="16">
        <f t="shared" si="15"/>
        <v>73025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503437</v>
      </c>
      <c r="F64" s="50">
        <v>216673</v>
      </c>
      <c r="G64" s="50">
        <v>359169</v>
      </c>
      <c r="H64" s="50">
        <v>543499</v>
      </c>
      <c r="I64" s="50">
        <v>576462</v>
      </c>
      <c r="J64" s="21">
        <f t="shared" si="12"/>
        <v>6.0649605611049928E-2</v>
      </c>
      <c r="K64" s="20">
        <f t="shared" si="13"/>
        <v>32963</v>
      </c>
      <c r="L64" s="21">
        <f t="shared" si="14"/>
        <v>0.14505290632194301</v>
      </c>
      <c r="M64" s="20">
        <f t="shared" si="15"/>
        <v>73025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2.2840414672322664</v>
      </c>
      <c r="F66" s="53">
        <v>2.0931353607171839</v>
      </c>
      <c r="G66" s="53">
        <v>2.1866149593931499</v>
      </c>
      <c r="H66" s="53">
        <v>2.3720011696365835</v>
      </c>
      <c r="I66" s="53">
        <v>2.410875374829053</v>
      </c>
      <c r="J66" s="36">
        <f t="shared" si="12"/>
        <v>1.6388779942476006E-2</v>
      </c>
      <c r="K66" s="37">
        <f t="shared" si="13"/>
        <v>3.8874205192469535E-2</v>
      </c>
      <c r="L66" s="36">
        <f t="shared" si="14"/>
        <v>5.5530475000736379E-2</v>
      </c>
      <c r="M66" s="37">
        <f t="shared" si="15"/>
        <v>0.12683390759678659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2.2840414672322664</v>
      </c>
      <c r="F67" s="54">
        <f t="shared" si="19"/>
        <v>2.0931353607171839</v>
      </c>
      <c r="G67" s="54">
        <f t="shared" si="19"/>
        <v>2.1866149593931499</v>
      </c>
      <c r="H67" s="54">
        <f t="shared" si="19"/>
        <v>2.3720011696365835</v>
      </c>
      <c r="I67" s="54">
        <f t="shared" si="19"/>
        <v>2.410875374829053</v>
      </c>
      <c r="J67" s="40">
        <f t="shared" si="12"/>
        <v>1.6388779942476006E-2</v>
      </c>
      <c r="K67" s="41">
        <f t="shared" si="13"/>
        <v>3.8874205192469535E-2</v>
      </c>
      <c r="L67" s="40">
        <f t="shared" si="14"/>
        <v>5.5530475000736379E-2</v>
      </c>
      <c r="M67" s="41">
        <f t="shared" si="15"/>
        <v>0.12683390759678659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0.51296533102376651</v>
      </c>
      <c r="F69" s="57">
        <v>0.43917828766012645</v>
      </c>
      <c r="G69" s="57">
        <v>0.43287194104141685</v>
      </c>
      <c r="H69" s="57">
        <v>0.55540181632567553</v>
      </c>
      <c r="I69" s="57">
        <v>0.56942335787332776</v>
      </c>
      <c r="J69" s="57">
        <f t="shared" si="12"/>
        <v>2.5245761060727734E-2</v>
      </c>
      <c r="K69" s="44">
        <f t="shared" si="13"/>
        <v>1.4021541547652228E-2</v>
      </c>
      <c r="L69" s="17">
        <f t="shared" si="14"/>
        <v>0.11006207132338441</v>
      </c>
      <c r="M69" s="44">
        <f t="shared" si="15"/>
        <v>5.6458026849561249E-2</v>
      </c>
      <c r="N69" s="17"/>
    </row>
    <row r="70" spans="2:14" x14ac:dyDescent="0.25">
      <c r="B70" s="272"/>
      <c r="C70" s="281"/>
      <c r="D70" s="19" t="s">
        <v>31</v>
      </c>
      <c r="E70" s="58">
        <v>0.51296533102376651</v>
      </c>
      <c r="F70" s="58">
        <v>0.43917828766012645</v>
      </c>
      <c r="G70" s="58">
        <v>0.43287194104141685</v>
      </c>
      <c r="H70" s="58">
        <v>0.55540181632567553</v>
      </c>
      <c r="I70" s="58">
        <v>0.56942335787332776</v>
      </c>
      <c r="J70" s="58">
        <f t="shared" si="12"/>
        <v>2.5245761060727734E-2</v>
      </c>
      <c r="K70" s="45">
        <f t="shared" si="13"/>
        <v>1.4021541547652228E-2</v>
      </c>
      <c r="L70" s="21">
        <f t="shared" si="14"/>
        <v>0.11006207132338441</v>
      </c>
      <c r="M70" s="45">
        <f t="shared" si="15"/>
        <v>5.6458026849561249E-2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2690</v>
      </c>
      <c r="F72" s="51">
        <v>1526</v>
      </c>
      <c r="G72" s="51">
        <v>2270</v>
      </c>
      <c r="H72" s="51">
        <v>2680</v>
      </c>
      <c r="I72" s="51">
        <v>2774</v>
      </c>
      <c r="J72" s="36">
        <f t="shared" si="12"/>
        <v>3.5074626865671643E-2</v>
      </c>
      <c r="K72" s="27">
        <f t="shared" si="13"/>
        <v>94</v>
      </c>
      <c r="L72" s="36">
        <f t="shared" si="14"/>
        <v>3.1226765799256428E-2</v>
      </c>
      <c r="M72" s="27">
        <f t="shared" si="15"/>
        <v>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2690</v>
      </c>
      <c r="F73" s="52">
        <v>1526</v>
      </c>
      <c r="G73" s="52">
        <v>2270</v>
      </c>
      <c r="H73" s="52">
        <v>2680</v>
      </c>
      <c r="I73" s="52">
        <v>2774</v>
      </c>
      <c r="J73" s="40">
        <f t="shared" si="12"/>
        <v>3.5074626865671643E-2</v>
      </c>
      <c r="K73" s="29">
        <f t="shared" si="13"/>
        <v>94</v>
      </c>
      <c r="L73" s="40">
        <f t="shared" si="14"/>
        <v>3.1226765799256428E-2</v>
      </c>
      <c r="M73" s="29">
        <f t="shared" si="15"/>
        <v>84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CF90D-5214-48EB-A875-88B4E4D8C0A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5BD1-DB4D-4A85-BE2A-F95E3CF6EEE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17645</v>
      </c>
      <c r="N10" s="176">
        <v>14859</v>
      </c>
      <c r="O10" s="176">
        <v>18761</v>
      </c>
      <c r="P10" s="176">
        <v>17627</v>
      </c>
      <c r="Q10" s="176">
        <v>22231</v>
      </c>
      <c r="R10" s="177">
        <f t="shared" ref="R10:R22" si="3">IFERROR(Q10/P10-1,"-")</f>
        <v>0.26119021954955457</v>
      </c>
      <c r="S10" s="177">
        <f t="shared" ref="S10:S22" si="4">IFERROR(Q10/M10-1,"-")</f>
        <v>0.25990365542646643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11036</v>
      </c>
      <c r="N11" s="158">
        <v>10238</v>
      </c>
      <c r="O11" s="158">
        <v>12867</v>
      </c>
      <c r="P11" s="158">
        <v>12297</v>
      </c>
      <c r="Q11" s="158">
        <v>16725</v>
      </c>
      <c r="R11" s="159">
        <f t="shared" si="3"/>
        <v>0.36008782629909741</v>
      </c>
      <c r="S11" s="160">
        <f t="shared" si="4"/>
        <v>0.51549474447263499</v>
      </c>
      <c r="T11" s="159">
        <f t="shared" si="5"/>
        <v>0.75232783050694974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6080</v>
      </c>
      <c r="N12" s="163">
        <v>4713</v>
      </c>
      <c r="O12" s="163">
        <v>7496</v>
      </c>
      <c r="P12" s="163">
        <v>4739</v>
      </c>
      <c r="Q12" s="163">
        <v>10068</v>
      </c>
      <c r="R12" s="164">
        <f t="shared" si="3"/>
        <v>1.1244988394175985</v>
      </c>
      <c r="S12" s="165">
        <f t="shared" si="4"/>
        <v>0.65592105263157885</v>
      </c>
      <c r="T12" s="164">
        <f t="shared" si="5"/>
        <v>0.45288111196077552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4956</v>
      </c>
      <c r="N13" s="163">
        <v>5525</v>
      </c>
      <c r="O13" s="163">
        <v>5371</v>
      </c>
      <c r="P13" s="163">
        <v>7558</v>
      </c>
      <c r="Q13" s="163">
        <v>6657</v>
      </c>
      <c r="R13" s="164">
        <f t="shared" si="3"/>
        <v>-0.11921143159566028</v>
      </c>
      <c r="S13" s="165">
        <f t="shared" si="4"/>
        <v>0.34322033898305082</v>
      </c>
      <c r="T13" s="164">
        <f>Q13/Q$10</f>
        <v>0.29944671854617427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6609</v>
      </c>
      <c r="N14" s="158">
        <v>4621</v>
      </c>
      <c r="O14" s="158">
        <v>5894</v>
      </c>
      <c r="P14" s="158">
        <v>5330</v>
      </c>
      <c r="Q14" s="158">
        <v>5506</v>
      </c>
      <c r="R14" s="159">
        <f t="shared" si="3"/>
        <v>3.3020637898686589E-2</v>
      </c>
      <c r="S14" s="160">
        <f t="shared" si="4"/>
        <v>-0.16689362989862311</v>
      </c>
      <c r="T14" s="159">
        <f t="shared" si="5"/>
        <v>0.24767216949305024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692</v>
      </c>
      <c r="N15" s="163">
        <v>177</v>
      </c>
      <c r="O15" s="163">
        <v>781</v>
      </c>
      <c r="P15" s="163">
        <v>690</v>
      </c>
      <c r="Q15" s="163">
        <v>648</v>
      </c>
      <c r="R15" s="164">
        <f t="shared" si="3"/>
        <v>-6.0869565217391286E-2</v>
      </c>
      <c r="S15" s="165">
        <f t="shared" si="4"/>
        <v>-6.3583815028901758E-2</v>
      </c>
      <c r="T15" s="164">
        <f t="shared" si="5"/>
        <v>2.9148486347892584E-2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366</v>
      </c>
      <c r="N16" s="163">
        <v>478</v>
      </c>
      <c r="O16" s="163">
        <v>489</v>
      </c>
      <c r="P16" s="163">
        <v>540</v>
      </c>
      <c r="Q16" s="163">
        <v>506</v>
      </c>
      <c r="R16" s="164">
        <f t="shared" si="3"/>
        <v>-6.2962962962962998E-2</v>
      </c>
      <c r="S16" s="165">
        <f t="shared" si="4"/>
        <v>0.38251366120218577</v>
      </c>
      <c r="T16" s="164">
        <f t="shared" si="5"/>
        <v>2.2761009401286492E-2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428</v>
      </c>
      <c r="N17" s="163">
        <v>592</v>
      </c>
      <c r="O17" s="163">
        <v>421</v>
      </c>
      <c r="P17" s="163">
        <v>499</v>
      </c>
      <c r="Q17" s="163">
        <v>455</v>
      </c>
      <c r="R17" s="164">
        <f t="shared" si="3"/>
        <v>-8.8176352705410799E-2</v>
      </c>
      <c r="S17" s="165">
        <f t="shared" si="4"/>
        <v>6.308411214953269E-2</v>
      </c>
      <c r="T17" s="164">
        <f t="shared" si="5"/>
        <v>2.0466915568350501E-2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109</v>
      </c>
      <c r="N18" s="163">
        <v>138</v>
      </c>
      <c r="O18" s="163">
        <v>101</v>
      </c>
      <c r="P18" s="163">
        <v>306</v>
      </c>
      <c r="Q18" s="163">
        <v>151</v>
      </c>
      <c r="R18" s="164">
        <f t="shared" si="3"/>
        <v>-0.50653594771241828</v>
      </c>
      <c r="S18" s="165">
        <f t="shared" si="4"/>
        <v>0.3853211009174311</v>
      </c>
      <c r="T18" s="164">
        <f t="shared" si="5"/>
        <v>6.7923170347712657E-3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81</v>
      </c>
      <c r="N19" s="163">
        <v>87</v>
      </c>
      <c r="O19" s="163">
        <v>117</v>
      </c>
      <c r="P19" s="163">
        <v>139</v>
      </c>
      <c r="Q19" s="163">
        <v>123</v>
      </c>
      <c r="R19" s="164">
        <f t="shared" si="3"/>
        <v>-0.1151079136690647</v>
      </c>
      <c r="S19" s="165">
        <f t="shared" si="4"/>
        <v>0.5185185185185186</v>
      </c>
      <c r="T19" s="164">
        <f t="shared" si="5"/>
        <v>5.5328145382573879E-3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37</v>
      </c>
      <c r="N20" s="163">
        <v>29</v>
      </c>
      <c r="O20" s="163">
        <v>33</v>
      </c>
      <c r="P20" s="163">
        <v>33</v>
      </c>
      <c r="Q20" s="163">
        <v>53</v>
      </c>
      <c r="R20" s="164">
        <f t="shared" si="3"/>
        <v>0.60606060606060597</v>
      </c>
      <c r="S20" s="165">
        <f t="shared" si="4"/>
        <v>0.43243243243243246</v>
      </c>
      <c r="T20" s="164">
        <f t="shared" si="5"/>
        <v>2.3840582969726957E-3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54</v>
      </c>
      <c r="N21" s="163">
        <v>30</v>
      </c>
      <c r="O21" s="163">
        <v>30</v>
      </c>
      <c r="P21" s="163">
        <v>42</v>
      </c>
      <c r="Q21" s="163">
        <v>49</v>
      </c>
      <c r="R21" s="164">
        <f t="shared" si="3"/>
        <v>0.16666666666666674</v>
      </c>
      <c r="S21" s="165">
        <f t="shared" si="4"/>
        <v>-9.259259259259256E-2</v>
      </c>
      <c r="T21" s="164">
        <f t="shared" si="5"/>
        <v>2.2041293688992848E-3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4842</v>
      </c>
      <c r="N22" s="169">
        <f>N14-SUM(N15:N21)</f>
        <v>3090</v>
      </c>
      <c r="O22" s="169">
        <f>O14-SUM(O15:O21)</f>
        <v>3922</v>
      </c>
      <c r="P22" s="169">
        <f>P14-SUM(P15:P21)</f>
        <v>3081</v>
      </c>
      <c r="Q22" s="169">
        <f>Q14-SUM(Q15:Q21)</f>
        <v>3521</v>
      </c>
      <c r="R22" s="170">
        <f t="shared" si="3"/>
        <v>0.14281077572216816</v>
      </c>
      <c r="S22" s="171">
        <f t="shared" si="4"/>
        <v>-0.27282114828583226</v>
      </c>
      <c r="T22" s="170">
        <f t="shared" si="5"/>
        <v>0.15838243893662005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BC826-8650-4433-AF2E-0E9CF2F1B03B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145709</v>
      </c>
      <c r="S9" s="176">
        <v>134803</v>
      </c>
      <c r="T9" s="176">
        <v>55825</v>
      </c>
      <c r="U9" s="176">
        <v>128348</v>
      </c>
      <c r="V9" s="176">
        <v>149684</v>
      </c>
      <c r="W9" s="176">
        <v>153587</v>
      </c>
      <c r="X9" s="177">
        <f>IFERROR(W9/V9-1,"-")</f>
        <v>2.6074931188370121E-2</v>
      </c>
      <c r="Y9" s="177">
        <f>IFERROR(W9/S9-1,"-")</f>
        <v>0.13934407987952779</v>
      </c>
      <c r="Z9" s="176">
        <f>W9-V9</f>
        <v>3903</v>
      </c>
      <c r="AA9" s="176">
        <f>W9-S9</f>
        <v>18784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85311</v>
      </c>
      <c r="S10" s="158">
        <v>71960</v>
      </c>
      <c r="T10" s="158">
        <v>28023</v>
      </c>
      <c r="U10" s="158">
        <v>77834</v>
      </c>
      <c r="V10" s="158">
        <v>91113</v>
      </c>
      <c r="W10" s="158">
        <v>94758</v>
      </c>
      <c r="X10" s="160">
        <f>IFERROR(W10/V10-1,"-")</f>
        <v>4.0005268183464393E-2</v>
      </c>
      <c r="Y10" s="159">
        <f t="shared" ref="Y10:Y21" si="5">IFERROR(W10/S10-1,"-")</f>
        <v>0.3168148971650917</v>
      </c>
      <c r="Z10" s="157">
        <f t="shared" ref="Z10:Z20" si="6">W10-V10</f>
        <v>3645</v>
      </c>
      <c r="AA10" s="158">
        <f t="shared" ref="AA10:AA21" si="7">W10-S10</f>
        <v>22798</v>
      </c>
      <c r="AB10" s="159">
        <f t="shared" si="1"/>
        <v>0.61696627969815154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46710</v>
      </c>
      <c r="S11" s="163">
        <v>35363</v>
      </c>
      <c r="T11" s="163">
        <v>14178</v>
      </c>
      <c r="U11" s="163">
        <v>39856</v>
      </c>
      <c r="V11" s="163">
        <v>41258</v>
      </c>
      <c r="W11" s="163">
        <v>45026</v>
      </c>
      <c r="X11" s="165">
        <f>IFERROR(W11/V11-1,"-")</f>
        <v>9.1327742498424458E-2</v>
      </c>
      <c r="Y11" s="164">
        <f t="shared" si="5"/>
        <v>0.27325170375816521</v>
      </c>
      <c r="Z11" s="162">
        <f t="shared" si="6"/>
        <v>3768</v>
      </c>
      <c r="AA11" s="163">
        <f t="shared" si="7"/>
        <v>9663</v>
      </c>
      <c r="AB11" s="164">
        <f t="shared" si="1"/>
        <v>0.29316283279183786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38601</v>
      </c>
      <c r="S12" s="163">
        <v>36597</v>
      </c>
      <c r="T12" s="163">
        <v>13845</v>
      </c>
      <c r="U12" s="163">
        <v>37978</v>
      </c>
      <c r="V12" s="163">
        <v>49855</v>
      </c>
      <c r="W12" s="163">
        <v>49732</v>
      </c>
      <c r="X12" s="165">
        <f>IFERROR(W12/V12-1,"-")</f>
        <v>-2.4671547487714607E-3</v>
      </c>
      <c r="Y12" s="164">
        <f t="shared" si="5"/>
        <v>0.35890920020766726</v>
      </c>
      <c r="Z12" s="162">
        <f t="shared" si="6"/>
        <v>-123</v>
      </c>
      <c r="AA12" s="163">
        <f t="shared" si="7"/>
        <v>13135</v>
      </c>
      <c r="AB12" s="164">
        <f t="shared" si="1"/>
        <v>0.32380344690631369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60398</v>
      </c>
      <c r="S13" s="158">
        <v>62843</v>
      </c>
      <c r="T13" s="158">
        <v>27802</v>
      </c>
      <c r="U13" s="158">
        <v>50514</v>
      </c>
      <c r="V13" s="158">
        <v>58571</v>
      </c>
      <c r="W13" s="158">
        <v>58829</v>
      </c>
      <c r="X13" s="160">
        <f>IFERROR(W13/V13-1,"-")</f>
        <v>4.4049102798313644E-3</v>
      </c>
      <c r="Y13" s="159">
        <f t="shared" si="5"/>
        <v>-6.3873462438139517E-2</v>
      </c>
      <c r="Z13" s="157">
        <f t="shared" si="6"/>
        <v>258</v>
      </c>
      <c r="AA13" s="158">
        <f t="shared" si="7"/>
        <v>-4014</v>
      </c>
      <c r="AB13" s="159">
        <f t="shared" si="1"/>
        <v>0.38303372030184846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8062</v>
      </c>
      <c r="S14" s="163">
        <v>6725</v>
      </c>
      <c r="T14" s="163">
        <v>3076</v>
      </c>
      <c r="U14" s="163">
        <v>5280</v>
      </c>
      <c r="V14" s="163">
        <v>7104</v>
      </c>
      <c r="W14" s="163">
        <v>7238</v>
      </c>
      <c r="X14" s="165">
        <f t="shared" ref="X14:X21" si="9">IFERROR(W14/V14-1,"-")</f>
        <v>1.8862612612612573E-2</v>
      </c>
      <c r="Y14" s="164">
        <f t="shared" si="5"/>
        <v>7.628252788104084E-2</v>
      </c>
      <c r="Z14" s="162">
        <f t="shared" si="6"/>
        <v>134</v>
      </c>
      <c r="AA14" s="163">
        <f t="shared" si="7"/>
        <v>513</v>
      </c>
      <c r="AB14" s="164">
        <f t="shared" si="1"/>
        <v>4.7126384394512555E-2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7055</v>
      </c>
      <c r="S15" s="163">
        <v>6356</v>
      </c>
      <c r="T15" s="163">
        <v>3190</v>
      </c>
      <c r="U15" s="163">
        <v>5628</v>
      </c>
      <c r="V15" s="163">
        <v>8719</v>
      </c>
      <c r="W15" s="163">
        <v>8306</v>
      </c>
      <c r="X15" s="165">
        <f t="shared" si="9"/>
        <v>-4.7367817410253421E-2</v>
      </c>
      <c r="Y15" s="164">
        <f t="shared" si="5"/>
        <v>0.30679672750157327</v>
      </c>
      <c r="Z15" s="162">
        <f t="shared" si="6"/>
        <v>-413</v>
      </c>
      <c r="AA15" s="163">
        <f t="shared" si="7"/>
        <v>1950</v>
      </c>
      <c r="AB15" s="164">
        <f t="shared" si="1"/>
        <v>5.4080097924954586E-2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4020</v>
      </c>
      <c r="S16" s="163">
        <v>4177</v>
      </c>
      <c r="T16" s="163">
        <v>2062</v>
      </c>
      <c r="U16" s="163">
        <v>4754</v>
      </c>
      <c r="V16" s="163">
        <v>5304</v>
      </c>
      <c r="W16" s="163">
        <v>4906</v>
      </c>
      <c r="X16" s="165">
        <f t="shared" si="9"/>
        <v>-7.5037707390648523E-2</v>
      </c>
      <c r="Y16" s="164">
        <f t="shared" si="5"/>
        <v>0.17452717261192241</v>
      </c>
      <c r="Z16" s="162">
        <f t="shared" si="6"/>
        <v>-398</v>
      </c>
      <c r="AA16" s="163">
        <f t="shared" si="7"/>
        <v>729</v>
      </c>
      <c r="AB16" s="164">
        <f t="shared" si="1"/>
        <v>3.1942807659502429E-2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1065</v>
      </c>
      <c r="S17" s="163">
        <v>1046</v>
      </c>
      <c r="T17" s="163">
        <v>560</v>
      </c>
      <c r="U17" s="163">
        <v>1357</v>
      </c>
      <c r="V17" s="163">
        <v>1602</v>
      </c>
      <c r="W17" s="163">
        <v>1492</v>
      </c>
      <c r="X17" s="165">
        <f t="shared" si="9"/>
        <v>-6.8664169787765239E-2</v>
      </c>
      <c r="Y17" s="164">
        <f t="shared" si="5"/>
        <v>0.42638623326959846</v>
      </c>
      <c r="Z17" s="162">
        <f t="shared" si="6"/>
        <v>-110</v>
      </c>
      <c r="AA17" s="163">
        <f t="shared" si="7"/>
        <v>446</v>
      </c>
      <c r="AB17" s="164">
        <f t="shared" si="1"/>
        <v>9.7143638458984157E-3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1131</v>
      </c>
      <c r="S18" s="163">
        <v>892</v>
      </c>
      <c r="T18" s="163">
        <v>480</v>
      </c>
      <c r="U18" s="163">
        <v>1057</v>
      </c>
      <c r="V18" s="163">
        <v>1151</v>
      </c>
      <c r="W18" s="163">
        <v>1202</v>
      </c>
      <c r="X18" s="165">
        <f t="shared" si="9"/>
        <v>4.4309296264118059E-2</v>
      </c>
      <c r="Y18" s="164">
        <f t="shared" si="5"/>
        <v>0.34753363228699552</v>
      </c>
      <c r="Z18" s="162">
        <f t="shared" si="6"/>
        <v>51</v>
      </c>
      <c r="AA18" s="163">
        <f t="shared" si="7"/>
        <v>310</v>
      </c>
      <c r="AB18" s="164">
        <f t="shared" si="1"/>
        <v>7.826183205609849E-3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1021</v>
      </c>
      <c r="S19" s="163">
        <v>1104</v>
      </c>
      <c r="T19" s="163">
        <v>673</v>
      </c>
      <c r="U19" s="163">
        <v>646</v>
      </c>
      <c r="V19" s="163">
        <v>850</v>
      </c>
      <c r="W19" s="163">
        <v>981</v>
      </c>
      <c r="X19" s="165">
        <f t="shared" si="9"/>
        <v>0.15411764705882347</v>
      </c>
      <c r="Y19" s="164">
        <f t="shared" si="5"/>
        <v>-0.11141304347826086</v>
      </c>
      <c r="Z19" s="162">
        <f t="shared" si="6"/>
        <v>131</v>
      </c>
      <c r="AA19" s="163">
        <f t="shared" si="7"/>
        <v>-123</v>
      </c>
      <c r="AB19" s="164">
        <f t="shared" si="1"/>
        <v>6.3872593383554601E-3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1966</v>
      </c>
      <c r="S20" s="163">
        <v>1682</v>
      </c>
      <c r="T20" s="163">
        <v>1018</v>
      </c>
      <c r="U20" s="163">
        <v>1107</v>
      </c>
      <c r="V20" s="163">
        <v>1559</v>
      </c>
      <c r="W20" s="163">
        <v>1481</v>
      </c>
      <c r="X20" s="165">
        <f t="shared" si="9"/>
        <v>-5.003207184092362E-2</v>
      </c>
      <c r="Y20" s="164">
        <f t="shared" si="5"/>
        <v>-0.11950059453032102</v>
      </c>
      <c r="Z20" s="162">
        <f t="shared" si="6"/>
        <v>-78</v>
      </c>
      <c r="AA20" s="163">
        <f t="shared" si="7"/>
        <v>-201</v>
      </c>
      <c r="AB20" s="164">
        <f t="shared" si="1"/>
        <v>9.6427432009219532E-3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36078</v>
      </c>
      <c r="S21" s="169">
        <f t="shared" si="12"/>
        <v>40861</v>
      </c>
      <c r="T21" s="169">
        <f t="shared" si="12"/>
        <v>16743</v>
      </c>
      <c r="U21" s="169">
        <f t="shared" si="12"/>
        <v>30685</v>
      </c>
      <c r="V21" s="169">
        <f t="shared" si="12"/>
        <v>32282</v>
      </c>
      <c r="W21" s="169">
        <f t="shared" si="12"/>
        <v>33223</v>
      </c>
      <c r="X21" s="171">
        <f t="shared" si="9"/>
        <v>2.914937116659444E-2</v>
      </c>
      <c r="Y21" s="170">
        <f t="shared" si="5"/>
        <v>-0.18692640904529989</v>
      </c>
      <c r="Z21" s="168">
        <f>W21-V21</f>
        <v>941</v>
      </c>
      <c r="AA21" s="169">
        <f t="shared" si="7"/>
        <v>-7638</v>
      </c>
      <c r="AB21" s="170">
        <f t="shared" si="1"/>
        <v>0.21631388073209321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87E2C-DDBD-46FA-88FB-7648604425F0}">
  <sheetPr>
    <tabColor rgb="FFBB5C0D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57DC8-9B85-445A-BD20-7B59C8430D6A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f>IFERROR(M9/K9-1,"-")</f>
        <v>5.1579442075934123E-2</v>
      </c>
      <c r="O9" s="116">
        <f>M9/C9-1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f t="shared" ref="N10:N15" si="4">IFERROR(M10/K10-1,"-")</f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f t="shared" si="4"/>
        <v>4.9525311032663222E-3</v>
      </c>
      <c r="O11" s="116">
        <f t="shared" ref="O11:O15" si="5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f t="shared" si="4"/>
        <v>7.9968162558232025E-2</v>
      </c>
      <c r="O12" s="116">
        <f>IFERROR(M12/C12-1,"-")</f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f t="shared" si="4"/>
        <v>-0.10079556921921573</v>
      </c>
      <c r="O13" s="116">
        <f t="shared" si="5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f t="shared" si="4"/>
        <v>3.7138642304407554E-2</v>
      </c>
      <c r="O14" s="116">
        <f t="shared" si="5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f t="shared" si="4"/>
        <v>0.11965748508921714</v>
      </c>
      <c r="O15" s="116">
        <f t="shared" si="5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347016</v>
      </c>
      <c r="N21" s="119">
        <v>3.741704035874438E-2</v>
      </c>
      <c r="O21" s="119">
        <v>0.1902738189563804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6">IFERROR(E31/C31-1,"-")</f>
        <v>-2.9083494312084124E-2</v>
      </c>
      <c r="G31" s="115">
        <v>4627</v>
      </c>
      <c r="H31" s="116">
        <f t="shared" ref="H31:H43" si="7">IFERROR(G31/E31-1,"-")</f>
        <v>-0.74427987178070076</v>
      </c>
      <c r="I31" s="115">
        <v>15015</v>
      </c>
      <c r="J31" s="116">
        <f t="shared" ref="J31:J43" si="8">IFERROR(I31/G31-1,"-")</f>
        <v>2.2450832072617248</v>
      </c>
      <c r="K31" s="115">
        <v>21636</v>
      </c>
      <c r="L31" s="116">
        <f t="shared" ref="L31:L43" si="9">IFERROR(K31/I31-1,"-")</f>
        <v>0.44095904095904093</v>
      </c>
      <c r="M31" s="115">
        <v>25181</v>
      </c>
      <c r="N31" s="116">
        <f t="shared" ref="N31:N41" si="10">IFERROR(M31/K31-1,"-")</f>
        <v>0.16384729155111843</v>
      </c>
      <c r="O31" s="116">
        <f t="shared" ref="O31" si="11">M31/C31-1</f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6"/>
        <v>0.24825081450622233</v>
      </c>
      <c r="G32" s="115">
        <v>9380</v>
      </c>
      <c r="H32" s="116">
        <f t="shared" si="7"/>
        <v>-0.59864789696632581</v>
      </c>
      <c r="I32" s="115">
        <v>18026</v>
      </c>
      <c r="J32" s="116">
        <f t="shared" si="8"/>
        <v>0.92174840085287846</v>
      </c>
      <c r="K32" s="115">
        <v>23651</v>
      </c>
      <c r="L32" s="116">
        <f t="shared" si="9"/>
        <v>0.31204926217685558</v>
      </c>
      <c r="M32" s="115">
        <v>24442</v>
      </c>
      <c r="N32" s="116">
        <f t="shared" si="10"/>
        <v>3.3444674643778205E-2</v>
      </c>
      <c r="O32" s="116">
        <f>IFERROR(M32/C32-1,"-")</f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6"/>
        <v>-0.5267038660821044</v>
      </c>
      <c r="G33" s="115">
        <v>12289</v>
      </c>
      <c r="H33" s="116">
        <f t="shared" si="7"/>
        <v>0.29357894736842116</v>
      </c>
      <c r="I33" s="115">
        <v>22226</v>
      </c>
      <c r="J33" s="116">
        <f t="shared" si="8"/>
        <v>0.80860932541297093</v>
      </c>
      <c r="K33" s="115">
        <v>30146</v>
      </c>
      <c r="L33" s="116">
        <f t="shared" si="9"/>
        <v>0.35633942229820925</v>
      </c>
      <c r="M33" s="115">
        <v>25658</v>
      </c>
      <c r="N33" s="116">
        <f t="shared" si="10"/>
        <v>-0.14887547269952894</v>
      </c>
      <c r="O33" s="116">
        <f t="shared" ref="O33:O42" si="12">IFERROR(M33/C33-1,"-")</f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6"/>
        <v>-1</v>
      </c>
      <c r="G34" s="115">
        <v>11550</v>
      </c>
      <c r="H34" s="116" t="str">
        <f t="shared" si="7"/>
        <v>-</v>
      </c>
      <c r="I34" s="115">
        <v>22061</v>
      </c>
      <c r="J34" s="116">
        <f t="shared" si="8"/>
        <v>0.91004329004328999</v>
      </c>
      <c r="K34" s="115">
        <v>25115</v>
      </c>
      <c r="L34" s="116">
        <f t="shared" si="9"/>
        <v>0.13843434114500708</v>
      </c>
      <c r="M34" s="115">
        <v>22776</v>
      </c>
      <c r="N34" s="116">
        <f t="shared" si="10"/>
        <v>-9.3131594664543127E-2</v>
      </c>
      <c r="O34" s="116">
        <f t="shared" si="12"/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6"/>
        <v>-1</v>
      </c>
      <c r="G35" s="115">
        <v>15346</v>
      </c>
      <c r="H35" s="116" t="str">
        <f t="shared" si="7"/>
        <v>-</v>
      </c>
      <c r="I35" s="115">
        <v>26282</v>
      </c>
      <c r="J35" s="116">
        <f t="shared" si="8"/>
        <v>0.71262869803206041</v>
      </c>
      <c r="K35" s="115">
        <v>28209</v>
      </c>
      <c r="L35" s="116">
        <f t="shared" si="9"/>
        <v>7.3320143063693832E-2</v>
      </c>
      <c r="M35" s="115">
        <v>24741</v>
      </c>
      <c r="N35" s="116">
        <f t="shared" si="10"/>
        <v>-0.12293948739763905</v>
      </c>
      <c r="O35" s="116">
        <f t="shared" si="12"/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6"/>
        <v>-1</v>
      </c>
      <c r="G36" s="115">
        <v>18447</v>
      </c>
      <c r="H36" s="116" t="str">
        <f t="shared" si="7"/>
        <v>-</v>
      </c>
      <c r="I36" s="115">
        <v>24304</v>
      </c>
      <c r="J36" s="116">
        <f t="shared" si="8"/>
        <v>0.31750420122513145</v>
      </c>
      <c r="K36" s="115">
        <v>25871</v>
      </c>
      <c r="L36" s="116">
        <f t="shared" si="9"/>
        <v>6.4474983541803921E-2</v>
      </c>
      <c r="M36" s="115">
        <v>28215</v>
      </c>
      <c r="N36" s="116">
        <f t="shared" si="10"/>
        <v>9.0603378300027071E-2</v>
      </c>
      <c r="O36" s="116">
        <f t="shared" si="12"/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6"/>
        <v>-1</v>
      </c>
      <c r="G37" s="115">
        <v>20547</v>
      </c>
      <c r="H37" s="116" t="str">
        <f t="shared" si="7"/>
        <v>-</v>
      </c>
      <c r="I37" s="115">
        <v>25584</v>
      </c>
      <c r="J37" s="116">
        <f t="shared" si="8"/>
        <v>0.24514527668272734</v>
      </c>
      <c r="K37" s="115">
        <v>25078</v>
      </c>
      <c r="L37" s="116">
        <f t="shared" si="9"/>
        <v>-1.9777986241400924E-2</v>
      </c>
      <c r="M37" s="115">
        <v>30089</v>
      </c>
      <c r="N37" s="116">
        <f t="shared" si="10"/>
        <v>0.19981657229444139</v>
      </c>
      <c r="O37" s="116">
        <f t="shared" si="12"/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6"/>
        <v>-0.51242549752500255</v>
      </c>
      <c r="G38" s="115">
        <v>22058</v>
      </c>
      <c r="H38" s="116">
        <f t="shared" si="7"/>
        <v>1.2850927172899618</v>
      </c>
      <c r="I38" s="115">
        <v>20956</v>
      </c>
      <c r="J38" s="116">
        <f t="shared" si="8"/>
        <v>-4.9959198476743127E-2</v>
      </c>
      <c r="K38" s="115">
        <v>22168</v>
      </c>
      <c r="L38" s="116">
        <f t="shared" si="9"/>
        <v>5.7835464783355661E-2</v>
      </c>
      <c r="M38" s="115"/>
      <c r="N38" s="116"/>
      <c r="O38" s="116"/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6"/>
        <v>-0.45130497158307126</v>
      </c>
      <c r="G39" s="115">
        <v>22567</v>
      </c>
      <c r="H39" s="116">
        <f t="shared" si="7"/>
        <v>1.2694086886564762</v>
      </c>
      <c r="I39" s="115">
        <v>24548</v>
      </c>
      <c r="J39" s="116">
        <f t="shared" si="8"/>
        <v>8.7783046040678769E-2</v>
      </c>
      <c r="K39" s="115">
        <v>23087</v>
      </c>
      <c r="L39" s="116">
        <f t="shared" si="9"/>
        <v>-5.9516050187387926E-2</v>
      </c>
      <c r="M39" s="115"/>
      <c r="N39" s="116"/>
      <c r="O39" s="116"/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6"/>
        <v>-0.40147637795275593</v>
      </c>
      <c r="G40" s="115">
        <v>24014</v>
      </c>
      <c r="H40" s="116">
        <f t="shared" si="7"/>
        <v>0.97451077125472785</v>
      </c>
      <c r="I40" s="115">
        <v>26214</v>
      </c>
      <c r="J40" s="116">
        <f t="shared" si="8"/>
        <v>9.1613225618389249E-2</v>
      </c>
      <c r="K40" s="115">
        <v>28464</v>
      </c>
      <c r="L40" s="116">
        <f t="shared" si="9"/>
        <v>8.583199816891729E-2</v>
      </c>
      <c r="M40" s="115"/>
      <c r="N40" s="116"/>
      <c r="O40" s="116"/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6"/>
        <v>-0.57268283852280955</v>
      </c>
      <c r="G41" s="115">
        <v>24464</v>
      </c>
      <c r="H41" s="116">
        <f t="shared" si="7"/>
        <v>1.5909764880321964</v>
      </c>
      <c r="I41" s="115">
        <v>25866</v>
      </c>
      <c r="J41" s="116">
        <f t="shared" si="8"/>
        <v>5.7308698495748933E-2</v>
      </c>
      <c r="K41" s="115">
        <v>26745</v>
      </c>
      <c r="L41" s="116">
        <f t="shared" si="9"/>
        <v>3.3982834609139312E-2</v>
      </c>
      <c r="M41" s="115"/>
      <c r="N41" s="116"/>
      <c r="O41" s="116"/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6"/>
        <v>-0.61874847820793766</v>
      </c>
      <c r="G42" s="115">
        <v>21342</v>
      </c>
      <c r="H42" s="116">
        <f t="shared" si="7"/>
        <v>1.7260186486141271</v>
      </c>
      <c r="I42" s="115">
        <v>20862</v>
      </c>
      <c r="J42" s="116">
        <f t="shared" si="8"/>
        <v>-2.2490863086870982E-2</v>
      </c>
      <c r="K42" s="115">
        <v>22180</v>
      </c>
      <c r="L42" s="116">
        <f t="shared" si="9"/>
        <v>6.3177068353944987E-2</v>
      </c>
      <c r="M42" s="115"/>
      <c r="N42" s="116"/>
      <c r="O42" s="116"/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6"/>
        <v>-0.50485115204241149</v>
      </c>
      <c r="G43" s="118">
        <v>206631</v>
      </c>
      <c r="H43" s="119">
        <f t="shared" si="7"/>
        <v>0.77271323415864512</v>
      </c>
      <c r="I43" s="118">
        <v>271944</v>
      </c>
      <c r="J43" s="119">
        <f t="shared" si="8"/>
        <v>0.31608519534822954</v>
      </c>
      <c r="K43" s="118">
        <v>302350</v>
      </c>
      <c r="L43" s="119">
        <f t="shared" si="9"/>
        <v>0.11180978436736977</v>
      </c>
      <c r="M43" s="118">
        <v>181102</v>
      </c>
      <c r="N43" s="119">
        <v>7.7682436869108695E-3</v>
      </c>
      <c r="O43" s="119">
        <v>0.34612297080335375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13">IFERROR(E53/C53-1,"-")</f>
        <v>-8.3952523400559698E-2</v>
      </c>
      <c r="G53" s="115">
        <v>2921</v>
      </c>
      <c r="H53" s="116">
        <f t="shared" ref="H53:H65" si="14">IFERROR(G53/E53-1,"-")</f>
        <v>-0.69229958917096801</v>
      </c>
      <c r="I53" s="115">
        <v>9522</v>
      </c>
      <c r="J53" s="116">
        <f t="shared" ref="J53:J65" si="15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f t="shared" ref="N53:N63" si="16">IFERROR(M53/K53-1,"-")</f>
        <v>0.2662932790224033</v>
      </c>
      <c r="O53" s="116">
        <f t="shared" ref="O53" si="17">IFERROR(M53/C53-1,"-")</f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13"/>
        <v>0.15437034344902778</v>
      </c>
      <c r="G54" s="115">
        <v>5092</v>
      </c>
      <c r="H54" s="116">
        <f t="shared" si="14"/>
        <v>-0.59921290830381735</v>
      </c>
      <c r="I54" s="115">
        <v>10749</v>
      </c>
      <c r="J54" s="116">
        <f t="shared" si="15"/>
        <v>1.1109583660644149</v>
      </c>
      <c r="K54" s="115">
        <v>13893</v>
      </c>
      <c r="L54" s="116">
        <f t="shared" ref="L54:L65" si="18">IFERROR(K54/I54-1,"-")</f>
        <v>0.2924923248674296</v>
      </c>
      <c r="M54" s="115">
        <v>15680</v>
      </c>
      <c r="N54" s="116">
        <f t="shared" si="16"/>
        <v>0.12862592672568929</v>
      </c>
      <c r="O54" s="116">
        <f>IFERROR(M54/C54-1,"-")</f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13"/>
        <v>-0.56055449489499454</v>
      </c>
      <c r="G55" s="115">
        <v>5922</v>
      </c>
      <c r="H55" s="116">
        <f t="shared" si="14"/>
        <v>0.11862485833018521</v>
      </c>
      <c r="I55" s="115">
        <v>12631</v>
      </c>
      <c r="J55" s="116">
        <f t="shared" si="15"/>
        <v>1.1328942924687606</v>
      </c>
      <c r="K55" s="115">
        <v>18087</v>
      </c>
      <c r="L55" s="116">
        <f t="shared" si="18"/>
        <v>0.43195313118517942</v>
      </c>
      <c r="M55" s="115">
        <v>14870</v>
      </c>
      <c r="N55" s="116">
        <f t="shared" si="16"/>
        <v>-0.17786255321501632</v>
      </c>
      <c r="O55" s="116">
        <f t="shared" ref="O55:O64" si="19">IFERROR(M55/C55-1,"-")</f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13"/>
        <v>-1</v>
      </c>
      <c r="G56" s="115">
        <v>6402</v>
      </c>
      <c r="H56" s="116" t="str">
        <f t="shared" si="14"/>
        <v>-</v>
      </c>
      <c r="I56" s="115">
        <v>10238</v>
      </c>
      <c r="J56" s="116">
        <f t="shared" si="15"/>
        <v>0.59918775382692901</v>
      </c>
      <c r="K56" s="115">
        <v>14354</v>
      </c>
      <c r="L56" s="116">
        <f t="shared" si="18"/>
        <v>0.40203164680601677</v>
      </c>
      <c r="M56" s="115">
        <v>13713</v>
      </c>
      <c r="N56" s="116">
        <f t="shared" si="16"/>
        <v>-4.4656541730528021E-2</v>
      </c>
      <c r="O56" s="116">
        <f t="shared" si="19"/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13"/>
        <v>-1</v>
      </c>
      <c r="G57" s="115">
        <v>7617</v>
      </c>
      <c r="H57" s="116" t="str">
        <f t="shared" si="14"/>
        <v>-</v>
      </c>
      <c r="I57" s="115">
        <v>14454</v>
      </c>
      <c r="J57" s="116">
        <f t="shared" si="15"/>
        <v>0.89759747932256784</v>
      </c>
      <c r="K57" s="115">
        <v>16688</v>
      </c>
      <c r="L57" s="116">
        <f t="shared" si="18"/>
        <v>0.15455929154559289</v>
      </c>
      <c r="M57" s="115">
        <v>14967</v>
      </c>
      <c r="N57" s="116">
        <f t="shared" si="16"/>
        <v>-0.10312799616490886</v>
      </c>
      <c r="O57" s="116">
        <f t="shared" si="19"/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13"/>
        <v>-1</v>
      </c>
      <c r="G58" s="115">
        <v>8838</v>
      </c>
      <c r="H58" s="116" t="str">
        <f t="shared" si="14"/>
        <v>-</v>
      </c>
      <c r="I58" s="115">
        <v>12044</v>
      </c>
      <c r="J58" s="116">
        <f t="shared" si="15"/>
        <v>0.36275175379045033</v>
      </c>
      <c r="K58" s="115">
        <v>14668</v>
      </c>
      <c r="L58" s="116">
        <f t="shared" si="18"/>
        <v>0.21786781800066413</v>
      </c>
      <c r="M58" s="115">
        <v>15572</v>
      </c>
      <c r="N58" s="116">
        <f t="shared" si="16"/>
        <v>6.1630760839923582E-2</v>
      </c>
      <c r="O58" s="116">
        <f t="shared" si="19"/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13"/>
        <v>-1</v>
      </c>
      <c r="G59" s="115">
        <v>11856</v>
      </c>
      <c r="H59" s="116" t="str">
        <f t="shared" si="14"/>
        <v>-</v>
      </c>
      <c r="I59" s="115">
        <v>12331</v>
      </c>
      <c r="J59" s="116">
        <f t="shared" si="15"/>
        <v>4.0064102564102644E-2</v>
      </c>
      <c r="K59" s="115">
        <v>16466</v>
      </c>
      <c r="L59" s="116">
        <f t="shared" si="18"/>
        <v>0.3353337117833104</v>
      </c>
      <c r="M59" s="115">
        <v>13056</v>
      </c>
      <c r="N59" s="116">
        <f t="shared" si="16"/>
        <v>-0.20709340459127901</v>
      </c>
      <c r="O59" s="116">
        <f t="shared" si="19"/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13"/>
        <v>-0.10895436164067018</v>
      </c>
      <c r="G60" s="115">
        <v>12416</v>
      </c>
      <c r="H60" s="116">
        <f t="shared" si="14"/>
        <v>0.60995850622406644</v>
      </c>
      <c r="I60" s="115">
        <v>9178</v>
      </c>
      <c r="J60" s="116">
        <f t="shared" si="15"/>
        <v>-0.26079252577319589</v>
      </c>
      <c r="K60" s="115">
        <v>13548</v>
      </c>
      <c r="L60" s="116">
        <f t="shared" si="18"/>
        <v>0.47613859228590116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13"/>
        <v>-0.28549833719641238</v>
      </c>
      <c r="G61" s="115">
        <v>12801</v>
      </c>
      <c r="H61" s="116">
        <f t="shared" si="14"/>
        <v>0.80550070521861783</v>
      </c>
      <c r="I61" s="115">
        <v>13050</v>
      </c>
      <c r="J61" s="116">
        <f t="shared" si="15"/>
        <v>1.9451605343332456E-2</v>
      </c>
      <c r="K61" s="115">
        <v>15730</v>
      </c>
      <c r="L61" s="116">
        <f t="shared" si="18"/>
        <v>0.20536398467432959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13"/>
        <v>-0.25825767819200307</v>
      </c>
      <c r="G62" s="115">
        <v>12385</v>
      </c>
      <c r="H62" s="116">
        <f t="shared" si="14"/>
        <v>0.61263020833333326</v>
      </c>
      <c r="I62" s="115">
        <v>14337</v>
      </c>
      <c r="J62" s="116">
        <f t="shared" si="15"/>
        <v>0.157610012111425</v>
      </c>
      <c r="K62" s="115">
        <v>16623</v>
      </c>
      <c r="L62" s="116">
        <f t="shared" si="18"/>
        <v>0.15944758317639685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13"/>
        <v>-0.53971133370139601</v>
      </c>
      <c r="G63" s="115">
        <v>13540</v>
      </c>
      <c r="H63" s="116">
        <f t="shared" si="14"/>
        <v>1.3200822481151473</v>
      </c>
      <c r="I63" s="115">
        <v>14216</v>
      </c>
      <c r="J63" s="116">
        <f t="shared" si="15"/>
        <v>4.9926144756277768E-2</v>
      </c>
      <c r="K63" s="115">
        <v>17852</v>
      </c>
      <c r="L63" s="116">
        <f t="shared" si="18"/>
        <v>0.25576814856499719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13"/>
        <v>-0.54403351042092352</v>
      </c>
      <c r="G64" s="115">
        <v>10372</v>
      </c>
      <c r="H64" s="116">
        <f t="shared" si="14"/>
        <v>1.3239973112256331</v>
      </c>
      <c r="I64" s="115">
        <v>10635</v>
      </c>
      <c r="J64" s="116">
        <f t="shared" si="15"/>
        <v>2.5356729656768273E-2</v>
      </c>
      <c r="K64" s="115">
        <v>11703</v>
      </c>
      <c r="L64" s="116">
        <f t="shared" si="18"/>
        <v>0.10042313117066293</v>
      </c>
      <c r="M64" s="115"/>
      <c r="N64" s="116"/>
      <c r="O64" s="116"/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13"/>
        <v>-0.42911216789497741</v>
      </c>
      <c r="G65" s="118">
        <v>110162</v>
      </c>
      <c r="H65" s="119">
        <f t="shared" si="14"/>
        <v>0.54747991234477711</v>
      </c>
      <c r="I65" s="118">
        <v>143385</v>
      </c>
      <c r="J65" s="119">
        <f t="shared" si="15"/>
        <v>0.30158312303698187</v>
      </c>
      <c r="K65" s="118">
        <v>181396</v>
      </c>
      <c r="L65" s="119">
        <f t="shared" si="18"/>
        <v>0.26509746486731522</v>
      </c>
      <c r="M65" s="118">
        <v>102780</v>
      </c>
      <c r="N65" s="119">
        <v>-2.9828204644138157E-2</v>
      </c>
      <c r="O65" s="119">
        <v>0.40222107015198238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20">IFERROR(E75/C75-1,"-")</f>
        <v>3.9647044602925119E-2</v>
      </c>
      <c r="G75" s="115">
        <v>1706</v>
      </c>
      <c r="H75" s="116">
        <f t="shared" ref="H75:H87" si="21">IFERROR(G75/E75-1,"-")</f>
        <v>-0.80165097081734682</v>
      </c>
      <c r="I75" s="115">
        <v>5493</v>
      </c>
      <c r="J75" s="116">
        <f t="shared" ref="J75:J87" si="22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f t="shared" ref="N75:N83" si="23">IFERROR(M75/K75-1,"-")</f>
        <v>4.1311408850994713E-2</v>
      </c>
      <c r="O75" s="116">
        <f t="shared" ref="O75" si="24">M75/C75-1</f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20"/>
        <v>0.38214331994298312</v>
      </c>
      <c r="G76" s="115">
        <v>4288</v>
      </c>
      <c r="H76" s="116">
        <f t="shared" si="21"/>
        <v>-0.59797487342958933</v>
      </c>
      <c r="I76" s="115">
        <v>7277</v>
      </c>
      <c r="J76" s="116">
        <f t="shared" si="22"/>
        <v>0.69706156716417911</v>
      </c>
      <c r="K76" s="115">
        <v>9758</v>
      </c>
      <c r="L76" s="116">
        <f t="shared" ref="L76:L87" si="25">IFERROR(K76/I76-1,"-")</f>
        <v>0.34093719939535516</v>
      </c>
      <c r="M76" s="115">
        <v>8762</v>
      </c>
      <c r="N76" s="116">
        <f t="shared" si="23"/>
        <v>-0.10207009633121544</v>
      </c>
      <c r="O76" s="116">
        <f>IFERROR(M76/C76-1,"-")</f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20"/>
        <v>-0.47588785046728976</v>
      </c>
      <c r="G77" s="115">
        <v>6367</v>
      </c>
      <c r="H77" s="116">
        <f t="shared" si="21"/>
        <v>0.51378982406086537</v>
      </c>
      <c r="I77" s="115">
        <v>9595</v>
      </c>
      <c r="J77" s="116">
        <f t="shared" si="22"/>
        <v>0.50698916287105389</v>
      </c>
      <c r="K77" s="115">
        <v>12059</v>
      </c>
      <c r="L77" s="116">
        <f t="shared" si="25"/>
        <v>0.25680041688379363</v>
      </c>
      <c r="M77" s="115">
        <v>10788</v>
      </c>
      <c r="N77" s="116">
        <f t="shared" si="23"/>
        <v>-0.1053984575835476</v>
      </c>
      <c r="O77" s="116">
        <f t="shared" ref="O77:O86" si="26">IFERROR(M77/C77-1,"-")</f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20"/>
        <v>-1</v>
      </c>
      <c r="G78" s="115">
        <v>5148</v>
      </c>
      <c r="H78" s="116" t="str">
        <f t="shared" si="21"/>
        <v>-</v>
      </c>
      <c r="I78" s="115">
        <v>11823</v>
      </c>
      <c r="J78" s="116">
        <f t="shared" si="22"/>
        <v>1.2966200466200468</v>
      </c>
      <c r="K78" s="115">
        <v>10761</v>
      </c>
      <c r="L78" s="116">
        <f t="shared" si="25"/>
        <v>-8.9824917533620874E-2</v>
      </c>
      <c r="M78" s="115">
        <v>9063</v>
      </c>
      <c r="N78" s="116">
        <f t="shared" si="23"/>
        <v>-0.15779202676331194</v>
      </c>
      <c r="O78" s="116">
        <f t="shared" si="26"/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20"/>
        <v>-1</v>
      </c>
      <c r="G79" s="115">
        <v>7729</v>
      </c>
      <c r="H79" s="116" t="str">
        <f t="shared" si="21"/>
        <v>-</v>
      </c>
      <c r="I79" s="115">
        <v>11828</v>
      </c>
      <c r="J79" s="116">
        <f t="shared" si="22"/>
        <v>0.53034027687928575</v>
      </c>
      <c r="K79" s="115">
        <v>11521</v>
      </c>
      <c r="L79" s="116">
        <f t="shared" si="25"/>
        <v>-2.5955360162326691E-2</v>
      </c>
      <c r="M79" s="115">
        <v>9774</v>
      </c>
      <c r="N79" s="116">
        <f t="shared" si="23"/>
        <v>-0.1516361426959465</v>
      </c>
      <c r="O79" s="116">
        <f t="shared" si="26"/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20"/>
        <v>-1</v>
      </c>
      <c r="G80" s="115">
        <v>9609</v>
      </c>
      <c r="H80" s="116" t="str">
        <f t="shared" si="21"/>
        <v>-</v>
      </c>
      <c r="I80" s="115">
        <v>12260</v>
      </c>
      <c r="J80" s="116">
        <f t="shared" si="22"/>
        <v>0.27588718909355814</v>
      </c>
      <c r="K80" s="115">
        <v>11203</v>
      </c>
      <c r="L80" s="116">
        <f t="shared" si="25"/>
        <v>-8.6215334420880918E-2</v>
      </c>
      <c r="M80" s="115">
        <v>12643</v>
      </c>
      <c r="N80" s="116">
        <f t="shared" si="23"/>
        <v>0.12853699901812021</v>
      </c>
      <c r="O80" s="116">
        <f t="shared" si="26"/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20"/>
        <v>-1</v>
      </c>
      <c r="G81" s="115">
        <v>8691</v>
      </c>
      <c r="H81" s="116" t="str">
        <f t="shared" si="21"/>
        <v>-</v>
      </c>
      <c r="I81" s="115">
        <v>13253</v>
      </c>
      <c r="J81" s="116">
        <f t="shared" si="22"/>
        <v>0.52491082729260152</v>
      </c>
      <c r="K81" s="115">
        <v>8612</v>
      </c>
      <c r="L81" s="116">
        <f t="shared" si="25"/>
        <v>-0.3501848638044216</v>
      </c>
      <c r="M81" s="115">
        <v>17033</v>
      </c>
      <c r="N81" s="116">
        <f t="shared" si="23"/>
        <v>0.97782164421737106</v>
      </c>
      <c r="O81" s="116">
        <f t="shared" si="26"/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20"/>
        <v>-0.82580992551377541</v>
      </c>
      <c r="G82" s="115">
        <v>9642</v>
      </c>
      <c r="H82" s="116">
        <f t="shared" si="21"/>
        <v>3.9675425038639878</v>
      </c>
      <c r="I82" s="115">
        <v>11778</v>
      </c>
      <c r="J82" s="116">
        <f t="shared" si="22"/>
        <v>0.22153080273802117</v>
      </c>
      <c r="K82" s="115">
        <v>8620</v>
      </c>
      <c r="L82" s="116">
        <f t="shared" si="25"/>
        <v>-0.26812701647138737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20"/>
        <v>-0.65195121951219515</v>
      </c>
      <c r="G83" s="115">
        <v>9766</v>
      </c>
      <c r="H83" s="116">
        <f t="shared" si="21"/>
        <v>2.4218640504555009</v>
      </c>
      <c r="I83" s="115">
        <v>11498</v>
      </c>
      <c r="J83" s="116">
        <f t="shared" si="22"/>
        <v>0.17734998976039318</v>
      </c>
      <c r="K83" s="115">
        <v>7357</v>
      </c>
      <c r="L83" s="116">
        <f t="shared" si="25"/>
        <v>-0.36014959123325796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20"/>
        <v>-0.55027092113184828</v>
      </c>
      <c r="G84" s="115">
        <v>11629</v>
      </c>
      <c r="H84" s="116">
        <f t="shared" si="21"/>
        <v>1.5946006247211066</v>
      </c>
      <c r="I84" s="115">
        <v>11877</v>
      </c>
      <c r="J84" s="116">
        <f t="shared" si="22"/>
        <v>2.1325995356436422E-2</v>
      </c>
      <c r="K84" s="115">
        <v>11841</v>
      </c>
      <c r="L84" s="116">
        <f t="shared" si="25"/>
        <v>-3.0310684516291486E-3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20"/>
        <v>-0.61707550175215031</v>
      </c>
      <c r="G85" s="115">
        <v>10924</v>
      </c>
      <c r="H85" s="116">
        <f t="shared" si="21"/>
        <v>2.0293954520244037</v>
      </c>
      <c r="I85" s="115">
        <v>11650</v>
      </c>
      <c r="J85" s="116">
        <f t="shared" si="22"/>
        <v>6.6459172464298888E-2</v>
      </c>
      <c r="K85" s="115">
        <v>8893</v>
      </c>
      <c r="L85" s="116">
        <f t="shared" si="25"/>
        <v>-0.23665236051502148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20"/>
        <v>-0.68679631525076767</v>
      </c>
      <c r="G86" s="115">
        <v>10970</v>
      </c>
      <c r="H86" s="116">
        <f t="shared" si="21"/>
        <v>2.2590612002376709</v>
      </c>
      <c r="I86" s="115">
        <v>10227</v>
      </c>
      <c r="J86" s="116">
        <f t="shared" si="22"/>
        <v>-6.7730173199635368E-2</v>
      </c>
      <c r="K86" s="115">
        <v>10477</v>
      </c>
      <c r="L86" s="116">
        <f t="shared" si="25"/>
        <v>2.4445096313679526E-2</v>
      </c>
      <c r="M86" s="115"/>
      <c r="N86" s="116"/>
      <c r="O86" s="116"/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20"/>
        <v>-0.59015815953247652</v>
      </c>
      <c r="G87" s="118">
        <v>96469</v>
      </c>
      <c r="H87" s="119">
        <f t="shared" si="21"/>
        <v>1.126085423370212</v>
      </c>
      <c r="I87" s="118">
        <v>128559</v>
      </c>
      <c r="J87" s="119">
        <f t="shared" si="22"/>
        <v>0.33264572038686002</v>
      </c>
      <c r="K87" s="118">
        <v>120954</v>
      </c>
      <c r="L87" s="119">
        <f t="shared" si="25"/>
        <v>-5.9155718386110667E-2</v>
      </c>
      <c r="M87" s="118">
        <v>78322</v>
      </c>
      <c r="N87" s="119">
        <v>6.1762871783748619E-2</v>
      </c>
      <c r="O87" s="119">
        <v>0.2789771057186714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27">IFERROR(E97/C97-1,"-")</f>
        <v>-0.1078443837009726</v>
      </c>
      <c r="G97" s="115">
        <v>4441</v>
      </c>
      <c r="H97" s="116">
        <f t="shared" ref="H97:H109" si="28">IFERROR(G97/E97-1,"-")</f>
        <v>-0.84178274965264177</v>
      </c>
      <c r="I97" s="115">
        <v>25050</v>
      </c>
      <c r="J97" s="116">
        <f t="shared" ref="J97:J109" si="29">IFERROR(I97/G97-1,"-")</f>
        <v>4.6406214816482771</v>
      </c>
      <c r="K97" s="115">
        <v>37942</v>
      </c>
      <c r="L97" s="116">
        <f t="shared" ref="L97:L109" si="30">IFERROR(K97/I97-1,"-")</f>
        <v>0.51465069860279433</v>
      </c>
      <c r="M97" s="115">
        <v>37470</v>
      </c>
      <c r="N97" s="116">
        <f t="shared" ref="N97:N105" si="31">IFERROR(M97/K97-1,"-")</f>
        <v>-1.2440040061145963E-2</v>
      </c>
      <c r="O97" s="116">
        <f t="shared" ref="O97" si="32">M97/C97-1</f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27"/>
        <v>-3.1158101106287805E-3</v>
      </c>
      <c r="G98" s="115">
        <v>5762</v>
      </c>
      <c r="H98" s="116">
        <f t="shared" si="28"/>
        <v>-0.79764705882352938</v>
      </c>
      <c r="I98" s="115">
        <v>23883</v>
      </c>
      <c r="J98" s="116">
        <f t="shared" si="29"/>
        <v>3.1449149600833044</v>
      </c>
      <c r="K98" s="115">
        <v>28543</v>
      </c>
      <c r="L98" s="116">
        <f t="shared" si="30"/>
        <v>0.19511786626470706</v>
      </c>
      <c r="M98" s="115">
        <v>31515</v>
      </c>
      <c r="N98" s="116">
        <f t="shared" si="31"/>
        <v>0.10412360298497014</v>
      </c>
      <c r="O98" s="116">
        <f>IFERROR(M98/C98-1,"-")</f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27"/>
        <v>-0.6334878647395692</v>
      </c>
      <c r="G99" s="115">
        <v>10040</v>
      </c>
      <c r="H99" s="116">
        <f t="shared" si="28"/>
        <v>-6.6220238095238138E-2</v>
      </c>
      <c r="I99" s="115">
        <v>24877</v>
      </c>
      <c r="J99" s="116">
        <f t="shared" si="29"/>
        <v>1.4777888446215139</v>
      </c>
      <c r="K99" s="115">
        <v>28208</v>
      </c>
      <c r="L99" s="116">
        <f t="shared" si="30"/>
        <v>0.13389878200747685</v>
      </c>
      <c r="M99" s="115">
        <v>32985</v>
      </c>
      <c r="N99" s="116">
        <f t="shared" si="31"/>
        <v>0.16934912081678966</v>
      </c>
      <c r="O99" s="116">
        <f t="shared" ref="O99:O108" si="33">IFERROR(M99/C99-1,"-")</f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27"/>
        <v>-1</v>
      </c>
      <c r="G100" s="115">
        <v>8007</v>
      </c>
      <c r="H100" s="116" t="str">
        <f t="shared" si="28"/>
        <v>-</v>
      </c>
      <c r="I100" s="115">
        <v>21470</v>
      </c>
      <c r="J100" s="116">
        <f t="shared" si="29"/>
        <v>1.6814037716997627</v>
      </c>
      <c r="K100" s="115">
        <v>17602</v>
      </c>
      <c r="L100" s="116">
        <f t="shared" si="30"/>
        <v>-0.18015836050302747</v>
      </c>
      <c r="M100" s="115">
        <v>23357</v>
      </c>
      <c r="N100" s="116">
        <f t="shared" si="31"/>
        <v>0.32695148278604713</v>
      </c>
      <c r="O100" s="116">
        <f t="shared" si="33"/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27"/>
        <v>-1</v>
      </c>
      <c r="G101" s="115">
        <v>8679</v>
      </c>
      <c r="H101" s="116" t="str">
        <f t="shared" si="28"/>
        <v>-</v>
      </c>
      <c r="I101" s="115">
        <v>18584</v>
      </c>
      <c r="J101" s="116">
        <f t="shared" si="29"/>
        <v>1.1412605138840881</v>
      </c>
      <c r="K101" s="115">
        <v>14402</v>
      </c>
      <c r="L101" s="116">
        <f t="shared" si="30"/>
        <v>-0.22503228583727941</v>
      </c>
      <c r="M101" s="115">
        <v>13575</v>
      </c>
      <c r="N101" s="116">
        <f t="shared" si="31"/>
        <v>-5.7422580197194817E-2</v>
      </c>
      <c r="O101" s="116">
        <f t="shared" si="33"/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27"/>
        <v>-1</v>
      </c>
      <c r="G102" s="115">
        <v>8348</v>
      </c>
      <c r="H102" s="116" t="str">
        <f t="shared" si="28"/>
        <v>-</v>
      </c>
      <c r="I102" s="115">
        <v>16166</v>
      </c>
      <c r="J102" s="116">
        <f t="shared" si="29"/>
        <v>0.93651173933876386</v>
      </c>
      <c r="K102" s="115">
        <v>12768</v>
      </c>
      <c r="L102" s="116">
        <f t="shared" si="30"/>
        <v>-0.21019423481380672</v>
      </c>
      <c r="M102" s="115">
        <v>11859</v>
      </c>
      <c r="N102" s="116">
        <f t="shared" si="31"/>
        <v>-7.1193609022556337E-2</v>
      </c>
      <c r="O102" s="116">
        <f t="shared" si="33"/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27"/>
        <v>-1</v>
      </c>
      <c r="G103" s="115">
        <v>10677</v>
      </c>
      <c r="H103" s="116" t="str">
        <f t="shared" si="28"/>
        <v>-</v>
      </c>
      <c r="I103" s="115">
        <v>17702</v>
      </c>
      <c r="J103" s="116">
        <f t="shared" si="29"/>
        <v>0.65795635478130565</v>
      </c>
      <c r="K103" s="115">
        <v>15329</v>
      </c>
      <c r="L103" s="116">
        <f t="shared" si="30"/>
        <v>-0.13405264941814488</v>
      </c>
      <c r="M103" s="115">
        <v>15153</v>
      </c>
      <c r="N103" s="116">
        <f t="shared" si="31"/>
        <v>-1.148150564289907E-2</v>
      </c>
      <c r="O103" s="116">
        <f t="shared" si="33"/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27"/>
        <v>-0.70543455275956868</v>
      </c>
      <c r="G104" s="115">
        <v>14093</v>
      </c>
      <c r="H104" s="116">
        <f t="shared" si="28"/>
        <v>1.5292534099066764</v>
      </c>
      <c r="I104" s="115">
        <v>20739</v>
      </c>
      <c r="J104" s="116">
        <f t="shared" si="29"/>
        <v>0.47158163627332716</v>
      </c>
      <c r="K104" s="115">
        <v>21205</v>
      </c>
      <c r="L104" s="116">
        <f t="shared" si="30"/>
        <v>2.2469742996287234E-2</v>
      </c>
      <c r="M104" s="115"/>
      <c r="N104" s="116"/>
      <c r="O104" s="116"/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27"/>
        <v>-0.75163505559189014</v>
      </c>
      <c r="G105" s="115">
        <v>13635</v>
      </c>
      <c r="H105" s="116">
        <f t="shared" si="28"/>
        <v>1.9921000658327848</v>
      </c>
      <c r="I105" s="115">
        <v>17676</v>
      </c>
      <c r="J105" s="116">
        <f t="shared" si="29"/>
        <v>0.29636963696369634</v>
      </c>
      <c r="K105" s="115">
        <v>17064</v>
      </c>
      <c r="L105" s="116">
        <f t="shared" si="30"/>
        <v>-3.4623217922606919E-2</v>
      </c>
      <c r="M105" s="115"/>
      <c r="N105" s="116"/>
      <c r="O105" s="116"/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27"/>
        <v>-0.74004849464538291</v>
      </c>
      <c r="G106" s="115">
        <v>18771</v>
      </c>
      <c r="H106" s="116">
        <f t="shared" si="28"/>
        <v>2.6476875242907112</v>
      </c>
      <c r="I106" s="115">
        <v>22032</v>
      </c>
      <c r="J106" s="116">
        <f t="shared" si="29"/>
        <v>0.17372542752117637</v>
      </c>
      <c r="K106" s="115">
        <v>20857</v>
      </c>
      <c r="L106" s="116">
        <f t="shared" si="30"/>
        <v>-5.3331517792302052E-2</v>
      </c>
      <c r="M106" s="115"/>
      <c r="N106" s="116"/>
      <c r="O106" s="116"/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27"/>
        <v>-0.79001956947162433</v>
      </c>
      <c r="G107" s="115">
        <v>24682</v>
      </c>
      <c r="H107" s="116">
        <f t="shared" si="28"/>
        <v>3.6005591798695251</v>
      </c>
      <c r="I107" s="115">
        <v>30180</v>
      </c>
      <c r="J107" s="116">
        <f t="shared" si="29"/>
        <v>0.22275342354752459</v>
      </c>
      <c r="K107" s="115">
        <v>29246</v>
      </c>
      <c r="L107" s="116">
        <f t="shared" si="30"/>
        <v>-3.0947647448641535E-2</v>
      </c>
      <c r="M107" s="115"/>
      <c r="N107" s="116"/>
      <c r="O107" s="116"/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27"/>
        <v>-0.79878220470223849</v>
      </c>
      <c r="G108" s="115">
        <v>25403</v>
      </c>
      <c r="H108" s="116">
        <f t="shared" si="28"/>
        <v>3.4434143781703694</v>
      </c>
      <c r="I108" s="115">
        <v>33196</v>
      </c>
      <c r="J108" s="116">
        <f t="shared" si="29"/>
        <v>0.30677479037908917</v>
      </c>
      <c r="K108" s="115">
        <v>30946</v>
      </c>
      <c r="L108" s="116">
        <f t="shared" si="30"/>
        <v>-6.7779250512109868E-2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27"/>
        <v>-0.62649190945755873</v>
      </c>
      <c r="G109" s="118">
        <v>152538</v>
      </c>
      <c r="H109" s="119">
        <f t="shared" si="28"/>
        <v>0.52368870553685398</v>
      </c>
      <c r="I109" s="118">
        <v>271555</v>
      </c>
      <c r="J109" s="119">
        <f t="shared" si="29"/>
        <v>0.78024492257666944</v>
      </c>
      <c r="K109" s="118">
        <v>274112</v>
      </c>
      <c r="L109" s="119">
        <f t="shared" si="30"/>
        <v>9.4161403767192287E-3</v>
      </c>
      <c r="M109" s="118">
        <v>165914</v>
      </c>
      <c r="N109" s="119">
        <v>7.1837409718722878E-2</v>
      </c>
      <c r="O109" s="119">
        <v>5.672995471539477E-2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34">IFERROR(E119/C119-1,"-")</f>
        <v>-2.2518159806295346E-2</v>
      </c>
      <c r="G119" s="115">
        <v>105</v>
      </c>
      <c r="H119" s="116">
        <f t="shared" ref="H119:H131" si="35">IFERROR(G119/E119-1,"-")</f>
        <v>-0.97399058706960617</v>
      </c>
      <c r="I119" s="115">
        <v>3433</v>
      </c>
      <c r="J119" s="116">
        <f t="shared" ref="J119:J131" si="36">IFERROR(I119/G119-1,"-")</f>
        <v>31.695238095238096</v>
      </c>
      <c r="K119" s="115">
        <v>5079</v>
      </c>
      <c r="L119" s="116">
        <f t="shared" ref="L119:L131" si="37">IFERROR(K119/I119-1,"-")</f>
        <v>0.47946402563355672</v>
      </c>
      <c r="M119" s="115">
        <v>5741</v>
      </c>
      <c r="N119" s="116">
        <f t="shared" ref="N119:N127" si="38">IFERROR(M119/K119-1,"-")</f>
        <v>0.13034061823193532</v>
      </c>
      <c r="O119" s="116">
        <f t="shared" ref="O119" si="39">M119/C119-1</f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34"/>
        <v>-0.18335717691940867</v>
      </c>
      <c r="G120" s="115">
        <v>159</v>
      </c>
      <c r="H120" s="116">
        <f t="shared" si="35"/>
        <v>-0.95357664233576644</v>
      </c>
      <c r="I120" s="115">
        <v>3574</v>
      </c>
      <c r="J120" s="116">
        <f t="shared" si="36"/>
        <v>21.477987421383649</v>
      </c>
      <c r="K120" s="115">
        <v>3403</v>
      </c>
      <c r="L120" s="116">
        <f t="shared" si="37"/>
        <v>-4.7845551203133718E-2</v>
      </c>
      <c r="M120" s="115">
        <v>4850</v>
      </c>
      <c r="N120" s="116">
        <f t="shared" si="38"/>
        <v>0.42521304731119591</v>
      </c>
      <c r="O120" s="116">
        <f>IFERROR(M120/C120-1,"-")</f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34"/>
        <v>-0.63161895110210287</v>
      </c>
      <c r="G121" s="115">
        <v>623</v>
      </c>
      <c r="H121" s="116">
        <f t="shared" si="35"/>
        <v>-0.57152682255845944</v>
      </c>
      <c r="I121" s="115">
        <v>3753</v>
      </c>
      <c r="J121" s="116">
        <f t="shared" si="36"/>
        <v>5.0240770465489568</v>
      </c>
      <c r="K121" s="115">
        <v>3286</v>
      </c>
      <c r="L121" s="116">
        <f t="shared" si="37"/>
        <v>-0.12443378630428992</v>
      </c>
      <c r="M121" s="115">
        <v>4425</v>
      </c>
      <c r="N121" s="116">
        <f t="shared" si="38"/>
        <v>0.34662203286670734</v>
      </c>
      <c r="O121" s="116">
        <f t="shared" ref="O121:O130" si="40">IFERROR(M121/C121-1,"-")</f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34"/>
        <v>-1</v>
      </c>
      <c r="G122" s="115">
        <v>255</v>
      </c>
      <c r="H122" s="116" t="str">
        <f t="shared" si="35"/>
        <v>-</v>
      </c>
      <c r="I122" s="115">
        <v>2500</v>
      </c>
      <c r="J122" s="116">
        <f t="shared" si="36"/>
        <v>8.8039215686274517</v>
      </c>
      <c r="K122" s="115">
        <v>2023</v>
      </c>
      <c r="L122" s="116">
        <f t="shared" si="37"/>
        <v>-0.19079999999999997</v>
      </c>
      <c r="M122" s="115">
        <v>3860</v>
      </c>
      <c r="N122" s="116">
        <f t="shared" si="38"/>
        <v>0.90805734058329213</v>
      </c>
      <c r="O122" s="116">
        <f t="shared" si="40"/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34"/>
        <v>-1</v>
      </c>
      <c r="G123" s="115">
        <v>352</v>
      </c>
      <c r="H123" s="116" t="str">
        <f t="shared" si="35"/>
        <v>-</v>
      </c>
      <c r="I123" s="115">
        <v>1644</v>
      </c>
      <c r="J123" s="116">
        <f t="shared" si="36"/>
        <v>3.6704545454545459</v>
      </c>
      <c r="K123" s="115">
        <v>1553</v>
      </c>
      <c r="L123" s="116">
        <f t="shared" si="37"/>
        <v>-5.5352798053527996E-2</v>
      </c>
      <c r="M123" s="115">
        <v>1323</v>
      </c>
      <c r="N123" s="116">
        <f t="shared" si="38"/>
        <v>-0.14810045074050227</v>
      </c>
      <c r="O123" s="116">
        <f t="shared" si="40"/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34"/>
        <v>-1</v>
      </c>
      <c r="G124" s="115">
        <v>363</v>
      </c>
      <c r="H124" s="116" t="str">
        <f t="shared" si="35"/>
        <v>-</v>
      </c>
      <c r="I124" s="115">
        <v>2004</v>
      </c>
      <c r="J124" s="116">
        <f t="shared" si="36"/>
        <v>4.5206611570247937</v>
      </c>
      <c r="K124" s="115">
        <v>1777</v>
      </c>
      <c r="L124" s="116">
        <f t="shared" si="37"/>
        <v>-0.11327345309381243</v>
      </c>
      <c r="M124" s="115">
        <v>1481</v>
      </c>
      <c r="N124" s="116">
        <f t="shared" si="38"/>
        <v>-0.16657287563308942</v>
      </c>
      <c r="O124" s="116">
        <f t="shared" si="40"/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34"/>
        <v>-1</v>
      </c>
      <c r="G125" s="115">
        <v>433</v>
      </c>
      <c r="H125" s="116" t="str">
        <f t="shared" si="35"/>
        <v>-</v>
      </c>
      <c r="I125" s="115">
        <v>2896</v>
      </c>
      <c r="J125" s="116">
        <f t="shared" si="36"/>
        <v>5.6882217090069283</v>
      </c>
      <c r="K125" s="115">
        <v>1965</v>
      </c>
      <c r="L125" s="116">
        <f t="shared" si="37"/>
        <v>-0.32147790055248615</v>
      </c>
      <c r="M125" s="115">
        <v>1886</v>
      </c>
      <c r="N125" s="116">
        <f t="shared" si="38"/>
        <v>-4.0203562340966892E-2</v>
      </c>
      <c r="O125" s="116">
        <f t="shared" si="40"/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34"/>
        <v>-0.89715048975957257</v>
      </c>
      <c r="G126" s="115">
        <v>874</v>
      </c>
      <c r="H126" s="116">
        <f t="shared" si="35"/>
        <v>2.7835497835497836</v>
      </c>
      <c r="I126" s="115">
        <v>2814</v>
      </c>
      <c r="J126" s="116">
        <f t="shared" si="36"/>
        <v>2.2196796338672771</v>
      </c>
      <c r="K126" s="115">
        <v>4366</v>
      </c>
      <c r="L126" s="116">
        <f t="shared" si="37"/>
        <v>0.55152807391613368</v>
      </c>
      <c r="M126" s="115"/>
      <c r="N126" s="116"/>
      <c r="O126" s="116"/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34"/>
        <v>-0.87377736376339077</v>
      </c>
      <c r="G127" s="115">
        <v>1015</v>
      </c>
      <c r="H127" s="116">
        <f t="shared" si="35"/>
        <v>2.7453874538745389</v>
      </c>
      <c r="I127" s="115">
        <v>2245</v>
      </c>
      <c r="J127" s="116">
        <f t="shared" si="36"/>
        <v>1.2118226600985222</v>
      </c>
      <c r="K127" s="115">
        <v>4909</v>
      </c>
      <c r="L127" s="116">
        <f t="shared" si="37"/>
        <v>1.1866369710467706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34"/>
        <v>-0.86811594202898545</v>
      </c>
      <c r="G128" s="115">
        <v>2145</v>
      </c>
      <c r="H128" s="116">
        <f t="shared" si="35"/>
        <v>6.8571428571428568</v>
      </c>
      <c r="I128" s="115">
        <v>2166</v>
      </c>
      <c r="J128" s="116">
        <f t="shared" si="36"/>
        <v>9.7902097902098362E-3</v>
      </c>
      <c r="K128" s="115">
        <v>4936</v>
      </c>
      <c r="L128" s="116">
        <f t="shared" si="37"/>
        <v>1.2788550323176362</v>
      </c>
      <c r="M128" s="115"/>
      <c r="N128" s="116"/>
      <c r="O128" s="116"/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34"/>
        <v>-0.8125399872040947</v>
      </c>
      <c r="G129" s="115">
        <v>2512</v>
      </c>
      <c r="H129" s="116">
        <f t="shared" si="35"/>
        <v>3.2866894197952217</v>
      </c>
      <c r="I129" s="115">
        <v>2705</v>
      </c>
      <c r="J129" s="116">
        <f t="shared" si="36"/>
        <v>7.6831210191082855E-2</v>
      </c>
      <c r="K129" s="115">
        <v>3283</v>
      </c>
      <c r="L129" s="116">
        <f t="shared" si="37"/>
        <v>0.21367837338262485</v>
      </c>
      <c r="M129" s="115"/>
      <c r="N129" s="116"/>
      <c r="O129" s="116"/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34"/>
        <v>-0.81421827270202718</v>
      </c>
      <c r="G130" s="115">
        <v>2281</v>
      </c>
      <c r="H130" s="116">
        <f t="shared" si="35"/>
        <v>2.4095665171898357</v>
      </c>
      <c r="I130" s="115">
        <v>3617</v>
      </c>
      <c r="J130" s="116">
        <f t="shared" si="36"/>
        <v>0.58570802279701883</v>
      </c>
      <c r="K130" s="115">
        <v>3687</v>
      </c>
      <c r="L130" s="116">
        <f t="shared" si="37"/>
        <v>1.9353055017970799E-2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34"/>
        <v>-0.65360606060606052</v>
      </c>
      <c r="G131" s="118">
        <v>11117</v>
      </c>
      <c r="H131" s="119">
        <f t="shared" si="35"/>
        <v>-2.7469162802904346E-2</v>
      </c>
      <c r="I131" s="118">
        <v>33351</v>
      </c>
      <c r="J131" s="119">
        <f t="shared" si="36"/>
        <v>2</v>
      </c>
      <c r="K131" s="118">
        <v>40267</v>
      </c>
      <c r="L131" s="119">
        <f t="shared" si="37"/>
        <v>0.2073700938502594</v>
      </c>
      <c r="M131" s="118">
        <v>23566</v>
      </c>
      <c r="N131" s="119">
        <v>0.23472702504453524</v>
      </c>
      <c r="O131" s="119">
        <v>0.18960121150933862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41">IFERROR(E141/C141-1,"-")</f>
        <v>-0.1395542595292647</v>
      </c>
      <c r="G141" s="115">
        <v>492</v>
      </c>
      <c r="H141" s="116">
        <f t="shared" ref="H141:H153" si="42">IFERROR(G141/E141-1,"-")</f>
        <v>-0.8809005083514887</v>
      </c>
      <c r="I141" s="115">
        <v>3311</v>
      </c>
      <c r="J141" s="116">
        <f t="shared" ref="J141:J153" si="43">IFERROR(I141/G141-1,"-")</f>
        <v>5.7296747967479673</v>
      </c>
      <c r="K141" s="115">
        <v>6542</v>
      </c>
      <c r="L141" s="116">
        <f t="shared" ref="L141:L153" si="44">IFERROR(K141/I141-1,"-")</f>
        <v>0.97583811537299914</v>
      </c>
      <c r="M141" s="115">
        <v>6067</v>
      </c>
      <c r="N141" s="116">
        <f t="shared" ref="N141:N149" si="45">IFERROR(M141/K141-1,"-")</f>
        <v>-7.2607765209416031E-2</v>
      </c>
      <c r="O141" s="116">
        <f t="shared" ref="O141" si="46">M141/C141-1</f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41"/>
        <v>-1.3480392156862697E-2</v>
      </c>
      <c r="G142" s="115">
        <v>621</v>
      </c>
      <c r="H142" s="116">
        <f t="shared" si="42"/>
        <v>-0.80714285714285716</v>
      </c>
      <c r="I142" s="115">
        <v>2826</v>
      </c>
      <c r="J142" s="116">
        <f t="shared" si="43"/>
        <v>3.5507246376811592</v>
      </c>
      <c r="K142" s="115">
        <v>4664</v>
      </c>
      <c r="L142" s="116">
        <f t="shared" si="44"/>
        <v>0.65038924274593057</v>
      </c>
      <c r="M142" s="115">
        <v>4561</v>
      </c>
      <c r="N142" s="116">
        <f t="shared" si="45"/>
        <v>-2.2084048027444236E-2</v>
      </c>
      <c r="O142" s="116">
        <f>IFERROR(M142/C142-1,"-")</f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41"/>
        <v>-0.56322795341098164</v>
      </c>
      <c r="G143" s="115">
        <v>979</v>
      </c>
      <c r="H143" s="116">
        <f t="shared" si="42"/>
        <v>-0.37841269841269842</v>
      </c>
      <c r="I143" s="115">
        <v>3699</v>
      </c>
      <c r="J143" s="116">
        <f t="shared" si="43"/>
        <v>2.7783452502553625</v>
      </c>
      <c r="K143" s="115">
        <v>5403</v>
      </c>
      <c r="L143" s="116">
        <f t="shared" si="44"/>
        <v>0.46066504460665048</v>
      </c>
      <c r="M143" s="115">
        <v>5795</v>
      </c>
      <c r="N143" s="116">
        <f t="shared" si="45"/>
        <v>7.2552285767166325E-2</v>
      </c>
      <c r="O143" s="116">
        <f t="shared" ref="O143:O152" si="47">IFERROR(M143/C143-1,"-")</f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41"/>
        <v>-1</v>
      </c>
      <c r="G144" s="115">
        <v>1047</v>
      </c>
      <c r="H144" s="116" t="str">
        <f t="shared" si="42"/>
        <v>-</v>
      </c>
      <c r="I144" s="115">
        <v>3126</v>
      </c>
      <c r="J144" s="116">
        <f t="shared" si="43"/>
        <v>1.9856733524355299</v>
      </c>
      <c r="K144" s="115">
        <v>3248</v>
      </c>
      <c r="L144" s="116">
        <f t="shared" si="44"/>
        <v>3.902751119641712E-2</v>
      </c>
      <c r="M144" s="115">
        <v>3013</v>
      </c>
      <c r="N144" s="116">
        <f t="shared" si="45"/>
        <v>-7.2352216748768461E-2</v>
      </c>
      <c r="O144" s="116">
        <f t="shared" si="47"/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41"/>
        <v>-1</v>
      </c>
      <c r="G145" s="115">
        <v>704</v>
      </c>
      <c r="H145" s="116" t="str">
        <f t="shared" si="42"/>
        <v>-</v>
      </c>
      <c r="I145" s="115">
        <v>1982</v>
      </c>
      <c r="J145" s="116">
        <f t="shared" si="43"/>
        <v>1.8153409090909092</v>
      </c>
      <c r="K145" s="115">
        <v>1617</v>
      </c>
      <c r="L145" s="116">
        <f t="shared" si="44"/>
        <v>-0.18415741675075681</v>
      </c>
      <c r="M145" s="115">
        <v>1644</v>
      </c>
      <c r="N145" s="116">
        <f t="shared" si="45"/>
        <v>1.6697588126159513E-2</v>
      </c>
      <c r="O145" s="116">
        <f t="shared" si="47"/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41"/>
        <v>-1</v>
      </c>
      <c r="G146" s="115">
        <v>1002</v>
      </c>
      <c r="H146" s="116" t="str">
        <f t="shared" si="42"/>
        <v>-</v>
      </c>
      <c r="I146" s="115">
        <v>1123</v>
      </c>
      <c r="J146" s="116">
        <f t="shared" si="43"/>
        <v>0.12075848303393211</v>
      </c>
      <c r="K146" s="115">
        <v>1064</v>
      </c>
      <c r="L146" s="116">
        <f t="shared" si="44"/>
        <v>-5.2537845057880728E-2</v>
      </c>
      <c r="M146" s="115">
        <v>1312</v>
      </c>
      <c r="N146" s="116">
        <f t="shared" si="45"/>
        <v>0.23308270676691722</v>
      </c>
      <c r="O146" s="116">
        <f t="shared" si="47"/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41"/>
        <v>-1</v>
      </c>
      <c r="G147" s="115">
        <v>1279</v>
      </c>
      <c r="H147" s="116" t="str">
        <f t="shared" si="42"/>
        <v>-</v>
      </c>
      <c r="I147" s="115">
        <v>2041</v>
      </c>
      <c r="J147" s="116">
        <f t="shared" si="43"/>
        <v>0.59577795152462865</v>
      </c>
      <c r="K147" s="115">
        <v>1913</v>
      </c>
      <c r="L147" s="116">
        <f t="shared" si="44"/>
        <v>-6.2714355707986336E-2</v>
      </c>
      <c r="M147" s="115">
        <v>1547</v>
      </c>
      <c r="N147" s="116">
        <f t="shared" si="45"/>
        <v>-0.19132253005750133</v>
      </c>
      <c r="O147" s="116">
        <f t="shared" si="47"/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41"/>
        <v>-0.77818563188253798</v>
      </c>
      <c r="G148" s="115">
        <v>1631</v>
      </c>
      <c r="H148" s="116">
        <f t="shared" si="42"/>
        <v>2.855791962174941</v>
      </c>
      <c r="I148" s="115">
        <v>1858</v>
      </c>
      <c r="J148" s="116">
        <f t="shared" si="43"/>
        <v>0.13917841814837528</v>
      </c>
      <c r="K148" s="115">
        <v>2985</v>
      </c>
      <c r="L148" s="116">
        <f t="shared" si="44"/>
        <v>0.60656620021528518</v>
      </c>
      <c r="M148" s="115"/>
      <c r="N148" s="116"/>
      <c r="O148" s="116"/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41"/>
        <v>-0.82392026578073096</v>
      </c>
      <c r="G149" s="115">
        <v>1556</v>
      </c>
      <c r="H149" s="116">
        <f t="shared" si="42"/>
        <v>4.8716981132075468</v>
      </c>
      <c r="I149" s="115">
        <v>1872</v>
      </c>
      <c r="J149" s="116">
        <f t="shared" si="43"/>
        <v>0.20308483290488422</v>
      </c>
      <c r="K149" s="115">
        <v>2184</v>
      </c>
      <c r="L149" s="116">
        <f t="shared" si="44"/>
        <v>0.16666666666666674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41"/>
        <v>-0.8940936863543788</v>
      </c>
      <c r="G150" s="115">
        <v>3109</v>
      </c>
      <c r="H150" s="116">
        <f t="shared" si="42"/>
        <v>10.957692307692307</v>
      </c>
      <c r="I150" s="115">
        <v>2874</v>
      </c>
      <c r="J150" s="116">
        <f t="shared" si="43"/>
        <v>-7.5587005467996127E-2</v>
      </c>
      <c r="K150" s="115">
        <v>3162</v>
      </c>
      <c r="L150" s="116">
        <f t="shared" si="44"/>
        <v>0.10020876826722347</v>
      </c>
      <c r="M150" s="115"/>
      <c r="N150" s="116"/>
      <c r="O150" s="116"/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41"/>
        <v>-0.80167195157105797</v>
      </c>
      <c r="G151" s="115">
        <v>4992</v>
      </c>
      <c r="H151" s="116">
        <f t="shared" si="42"/>
        <v>6.2558139534883717</v>
      </c>
      <c r="I151" s="115">
        <v>4788</v>
      </c>
      <c r="J151" s="116">
        <f t="shared" si="43"/>
        <v>-4.0865384615384581E-2</v>
      </c>
      <c r="K151" s="115">
        <v>4616</v>
      </c>
      <c r="L151" s="116">
        <f t="shared" si="44"/>
        <v>-3.5923141186299135E-2</v>
      </c>
      <c r="M151" s="115"/>
      <c r="N151" s="116"/>
      <c r="O151" s="116"/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41"/>
        <v>-0.83848797250859108</v>
      </c>
      <c r="G152" s="115">
        <v>6016</v>
      </c>
      <c r="H152" s="116">
        <f t="shared" si="42"/>
        <v>8.8461538461538467</v>
      </c>
      <c r="I152" s="115">
        <v>5291</v>
      </c>
      <c r="J152" s="116">
        <f t="shared" si="43"/>
        <v>-0.12051196808510634</v>
      </c>
      <c r="K152" s="115">
        <v>6047</v>
      </c>
      <c r="L152" s="116">
        <f t="shared" si="44"/>
        <v>0.14288414288414297</v>
      </c>
      <c r="M152" s="115"/>
      <c r="N152" s="116"/>
      <c r="O152" s="116"/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41"/>
        <v>-0.62585452778227768</v>
      </c>
      <c r="G153" s="118">
        <v>23428</v>
      </c>
      <c r="H153" s="119">
        <f t="shared" si="42"/>
        <v>1.028749567024593</v>
      </c>
      <c r="I153" s="118">
        <v>34791</v>
      </c>
      <c r="J153" s="119">
        <f t="shared" si="43"/>
        <v>0.48501792726651871</v>
      </c>
      <c r="K153" s="118">
        <v>43445</v>
      </c>
      <c r="L153" s="119">
        <f t="shared" si="44"/>
        <v>0.24874249087407674</v>
      </c>
      <c r="M153" s="118">
        <v>23939</v>
      </c>
      <c r="N153" s="119">
        <v>-2.0939838861396276E-2</v>
      </c>
      <c r="O153" s="119">
        <v>0.34898005184266867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48">IFERROR(E163/C163-1,"-")</f>
        <v>2.598120508568269E-2</v>
      </c>
      <c r="G163" s="115">
        <v>580</v>
      </c>
      <c r="H163" s="116">
        <f t="shared" ref="H163:H175" si="49">IFERROR(G163/E163-1,"-")</f>
        <v>-0.6875</v>
      </c>
      <c r="I163" s="115">
        <v>1697</v>
      </c>
      <c r="J163" s="116">
        <f t="shared" ref="J163:J175" si="50">IFERROR(I163/G163-1,"-")</f>
        <v>1.9258620689655173</v>
      </c>
      <c r="K163" s="115">
        <v>3344</v>
      </c>
      <c r="L163" s="116">
        <f t="shared" ref="L163:L175" si="51">IFERROR(K163/I163-1,"-")</f>
        <v>0.97053624042427811</v>
      </c>
      <c r="M163" s="115">
        <v>2895</v>
      </c>
      <c r="N163" s="116">
        <f t="shared" ref="N163:N171" si="52">IFERROR(M163/K163-1,"-")</f>
        <v>-0.13427033492822971</v>
      </c>
      <c r="O163" s="116">
        <f t="shared" ref="O163" si="53">M163/C163-1</f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48"/>
        <v>-2.7576853526220635E-2</v>
      </c>
      <c r="G164" s="115">
        <v>656</v>
      </c>
      <c r="H164" s="116">
        <f t="shared" si="49"/>
        <v>-0.69502556950255689</v>
      </c>
      <c r="I164" s="115">
        <v>2208</v>
      </c>
      <c r="J164" s="116">
        <f t="shared" si="50"/>
        <v>2.3658536585365852</v>
      </c>
      <c r="K164" s="115">
        <v>2356</v>
      </c>
      <c r="L164" s="116">
        <f t="shared" si="51"/>
        <v>6.7028985507246341E-2</v>
      </c>
      <c r="M164" s="115">
        <v>2461</v>
      </c>
      <c r="N164" s="116">
        <f t="shared" si="52"/>
        <v>4.4567062818336112E-2</v>
      </c>
      <c r="O164" s="116">
        <f>IFERROR(M164/C164-1,"-")</f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48"/>
        <v>-0.44921402660217657</v>
      </c>
      <c r="G165" s="115">
        <v>1078</v>
      </c>
      <c r="H165" s="116">
        <f t="shared" si="49"/>
        <v>0.1833150384193194</v>
      </c>
      <c r="I165" s="115">
        <v>2855</v>
      </c>
      <c r="J165" s="116">
        <f t="shared" si="50"/>
        <v>1.6484230055658626</v>
      </c>
      <c r="K165" s="115">
        <v>2785</v>
      </c>
      <c r="L165" s="116">
        <f t="shared" si="51"/>
        <v>-2.4518388791593737E-2</v>
      </c>
      <c r="M165" s="115">
        <v>2820</v>
      </c>
      <c r="N165" s="116">
        <f t="shared" si="52"/>
        <v>1.2567324955116588E-2</v>
      </c>
      <c r="O165" s="116">
        <f t="shared" ref="O165:O174" si="54">IFERROR(M165/C165-1,"-")</f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48"/>
        <v>-1</v>
      </c>
      <c r="G166" s="115">
        <v>1370</v>
      </c>
      <c r="H166" s="116" t="str">
        <f t="shared" si="49"/>
        <v>-</v>
      </c>
      <c r="I166" s="115">
        <v>1982</v>
      </c>
      <c r="J166" s="116">
        <f t="shared" si="50"/>
        <v>0.44671532846715323</v>
      </c>
      <c r="K166" s="115">
        <v>1759</v>
      </c>
      <c r="L166" s="116">
        <f t="shared" si="51"/>
        <v>-0.11251261352169528</v>
      </c>
      <c r="M166" s="115">
        <v>1879</v>
      </c>
      <c r="N166" s="116">
        <f t="shared" si="52"/>
        <v>6.8220579874928911E-2</v>
      </c>
      <c r="O166" s="116">
        <f t="shared" si="54"/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48"/>
        <v>-1</v>
      </c>
      <c r="G167" s="115">
        <v>2061</v>
      </c>
      <c r="H167" s="116" t="str">
        <f t="shared" si="49"/>
        <v>-</v>
      </c>
      <c r="I167" s="115">
        <v>1622</v>
      </c>
      <c r="J167" s="116">
        <f t="shared" si="50"/>
        <v>-0.21300339640950994</v>
      </c>
      <c r="K167" s="115">
        <v>2014</v>
      </c>
      <c r="L167" s="116">
        <f t="shared" si="51"/>
        <v>0.24167694204685564</v>
      </c>
      <c r="M167" s="115">
        <v>1952</v>
      </c>
      <c r="N167" s="116">
        <f t="shared" si="52"/>
        <v>-3.0784508440913627E-2</v>
      </c>
      <c r="O167" s="116">
        <f t="shared" si="54"/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48"/>
        <v>-1</v>
      </c>
      <c r="G168" s="115">
        <v>1029</v>
      </c>
      <c r="H168" s="116" t="str">
        <f t="shared" si="49"/>
        <v>-</v>
      </c>
      <c r="I168" s="115">
        <v>1049</v>
      </c>
      <c r="J168" s="116">
        <f t="shared" si="50"/>
        <v>1.9436345966958202E-2</v>
      </c>
      <c r="K168" s="115">
        <v>1678</v>
      </c>
      <c r="L168" s="116">
        <f t="shared" si="51"/>
        <v>0.59961868446139177</v>
      </c>
      <c r="M168" s="115">
        <v>905</v>
      </c>
      <c r="N168" s="116">
        <f t="shared" si="52"/>
        <v>-0.46066746126340885</v>
      </c>
      <c r="O168" s="116">
        <f t="shared" si="54"/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48"/>
        <v>-1</v>
      </c>
      <c r="G169" s="115">
        <v>1461</v>
      </c>
      <c r="H169" s="116" t="str">
        <f t="shared" si="49"/>
        <v>-</v>
      </c>
      <c r="I169" s="115">
        <v>1231</v>
      </c>
      <c r="J169" s="116">
        <f t="shared" si="50"/>
        <v>-0.15742642026009579</v>
      </c>
      <c r="K169" s="115">
        <v>1543</v>
      </c>
      <c r="L169" s="116">
        <f t="shared" si="51"/>
        <v>0.25345247766043877</v>
      </c>
      <c r="M169" s="115">
        <v>1293</v>
      </c>
      <c r="N169" s="116">
        <f t="shared" si="52"/>
        <v>-0.1620220349967596</v>
      </c>
      <c r="O169" s="116">
        <f t="shared" si="54"/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48"/>
        <v>-0.80336822940373231</v>
      </c>
      <c r="G170" s="115">
        <v>2603</v>
      </c>
      <c r="H170" s="116">
        <f t="shared" si="49"/>
        <v>5.0254629629629628</v>
      </c>
      <c r="I170" s="115">
        <v>2883</v>
      </c>
      <c r="J170" s="116">
        <f t="shared" si="50"/>
        <v>0.10756819054936617</v>
      </c>
      <c r="K170" s="115">
        <v>3093</v>
      </c>
      <c r="L170" s="116">
        <f t="shared" si="51"/>
        <v>7.2840790842872094E-2</v>
      </c>
      <c r="M170" s="115"/>
      <c r="N170" s="116"/>
      <c r="O170" s="116"/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48"/>
        <v>-0.87536743092298652</v>
      </c>
      <c r="G171" s="115">
        <v>1484</v>
      </c>
      <c r="H171" s="116">
        <f t="shared" si="49"/>
        <v>6</v>
      </c>
      <c r="I171" s="115">
        <v>1536</v>
      </c>
      <c r="J171" s="116">
        <f t="shared" si="50"/>
        <v>3.5040431266846417E-2</v>
      </c>
      <c r="K171" s="115">
        <v>1358</v>
      </c>
      <c r="L171" s="116">
        <f t="shared" si="51"/>
        <v>-0.11588541666666663</v>
      </c>
      <c r="M171" s="115"/>
      <c r="N171" s="116"/>
      <c r="O171" s="116"/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48"/>
        <v>-0.79919447640966634</v>
      </c>
      <c r="G172" s="115">
        <v>1609</v>
      </c>
      <c r="H172" s="116">
        <f t="shared" si="49"/>
        <v>3.6103151862464182</v>
      </c>
      <c r="I172" s="115">
        <v>1751</v>
      </c>
      <c r="J172" s="116">
        <f t="shared" si="50"/>
        <v>8.8253573648228612E-2</v>
      </c>
      <c r="K172" s="115">
        <v>1685</v>
      </c>
      <c r="L172" s="116">
        <f t="shared" si="51"/>
        <v>-3.7692747001713323E-2</v>
      </c>
      <c r="M172" s="115"/>
      <c r="N172" s="116"/>
      <c r="O172" s="116"/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48"/>
        <v>-0.88565022421524664</v>
      </c>
      <c r="G173" s="115">
        <v>2197</v>
      </c>
      <c r="H173" s="116">
        <f t="shared" si="49"/>
        <v>9.7696078431372548</v>
      </c>
      <c r="I173" s="115">
        <v>2465</v>
      </c>
      <c r="J173" s="116">
        <f t="shared" si="50"/>
        <v>0.12198452435138818</v>
      </c>
      <c r="K173" s="115">
        <v>2852</v>
      </c>
      <c r="L173" s="116">
        <f t="shared" si="51"/>
        <v>0.15699797160243412</v>
      </c>
      <c r="M173" s="115"/>
      <c r="N173" s="116"/>
      <c r="O173" s="116"/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48"/>
        <v>-0.68857589984350542</v>
      </c>
      <c r="G174" s="115">
        <v>2122</v>
      </c>
      <c r="H174" s="116">
        <f t="shared" si="49"/>
        <v>2.5544388609715245</v>
      </c>
      <c r="I174" s="115">
        <v>2595</v>
      </c>
      <c r="J174" s="116">
        <f t="shared" si="50"/>
        <v>0.2229029217719134</v>
      </c>
      <c r="K174" s="115">
        <v>2270</v>
      </c>
      <c r="L174" s="116">
        <f t="shared" si="51"/>
        <v>-0.12524084778420042</v>
      </c>
      <c r="M174" s="115"/>
      <c r="N174" s="116"/>
      <c r="O174" s="116"/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48"/>
        <v>-0.6546528803545052</v>
      </c>
      <c r="G175" s="118">
        <v>18250</v>
      </c>
      <c r="H175" s="119">
        <f t="shared" si="49"/>
        <v>1.6019389791844882</v>
      </c>
      <c r="I175" s="118">
        <v>23874</v>
      </c>
      <c r="J175" s="119">
        <f t="shared" si="50"/>
        <v>0.30816438356164388</v>
      </c>
      <c r="K175" s="118">
        <v>26737</v>
      </c>
      <c r="L175" s="119">
        <f t="shared" si="51"/>
        <v>0.11992125324620928</v>
      </c>
      <c r="M175" s="118">
        <v>14205</v>
      </c>
      <c r="N175" s="119">
        <v>-8.23050584663092E-2</v>
      </c>
      <c r="O175" s="119">
        <v>0.29454114645037821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55">IFERROR(E185/C185-1,"-")</f>
        <v>0.63777089783281737</v>
      </c>
      <c r="G185" s="115">
        <v>69</v>
      </c>
      <c r="H185" s="116">
        <f t="shared" ref="H185:H197" si="56">IFERROR(G185/E185-1,"-")</f>
        <v>-0.86956521739130432</v>
      </c>
      <c r="I185" s="115">
        <v>413</v>
      </c>
      <c r="J185" s="116">
        <f t="shared" ref="J185:J197" si="57">IFERROR(I185/G185-1,"-")</f>
        <v>4.9855072463768115</v>
      </c>
      <c r="K185" s="115">
        <v>618</v>
      </c>
      <c r="L185" s="116">
        <f t="shared" ref="L185:L197" si="58">IFERROR(K185/I185-1,"-")</f>
        <v>0.49636803874092017</v>
      </c>
      <c r="M185" s="115">
        <v>796</v>
      </c>
      <c r="N185" s="116">
        <f t="shared" ref="N185:N193" si="59">IFERROR(M185/K185-1,"-")</f>
        <v>0.28802588996763756</v>
      </c>
      <c r="O185" s="116">
        <f t="shared" ref="O185" si="60">M185/C185-1</f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55"/>
        <v>-6.4606741573033699E-2</v>
      </c>
      <c r="G186" s="115">
        <v>84</v>
      </c>
      <c r="H186" s="116">
        <f t="shared" si="56"/>
        <v>-0.74774774774774777</v>
      </c>
      <c r="I186" s="115">
        <v>507</v>
      </c>
      <c r="J186" s="116">
        <f t="shared" si="57"/>
        <v>5.0357142857142856</v>
      </c>
      <c r="K186" s="115">
        <v>515</v>
      </c>
      <c r="L186" s="116">
        <f t="shared" si="58"/>
        <v>1.5779092702169706E-2</v>
      </c>
      <c r="M186" s="115">
        <v>580</v>
      </c>
      <c r="N186" s="116">
        <f t="shared" si="59"/>
        <v>0.12621359223300965</v>
      </c>
      <c r="O186" s="116">
        <f>IFERROR(M186/C186-1,"-")</f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55"/>
        <v>-0.38717339667458428</v>
      </c>
      <c r="G187" s="115">
        <v>53</v>
      </c>
      <c r="H187" s="116">
        <f t="shared" si="56"/>
        <v>-0.79457364341085268</v>
      </c>
      <c r="I187" s="115">
        <v>494</v>
      </c>
      <c r="J187" s="116">
        <f t="shared" si="57"/>
        <v>8.3207547169811313</v>
      </c>
      <c r="K187" s="115">
        <v>852</v>
      </c>
      <c r="L187" s="116">
        <f t="shared" si="58"/>
        <v>0.72469635627530371</v>
      </c>
      <c r="M187" s="115">
        <v>529</v>
      </c>
      <c r="N187" s="116">
        <f t="shared" si="59"/>
        <v>-0.37910798122065725</v>
      </c>
      <c r="O187" s="116">
        <f t="shared" ref="O187:O196" si="61">IFERROR(M187/C187-1,"-")</f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55"/>
        <v>-1</v>
      </c>
      <c r="G188" s="115">
        <v>56</v>
      </c>
      <c r="H188" s="116" t="str">
        <f t="shared" si="56"/>
        <v>-</v>
      </c>
      <c r="I188" s="115">
        <v>320</v>
      </c>
      <c r="J188" s="116">
        <f t="shared" si="57"/>
        <v>4.7142857142857144</v>
      </c>
      <c r="K188" s="115">
        <v>425</v>
      </c>
      <c r="L188" s="116">
        <f t="shared" si="58"/>
        <v>0.328125</v>
      </c>
      <c r="M188" s="115">
        <v>432</v>
      </c>
      <c r="N188" s="116">
        <f t="shared" si="59"/>
        <v>1.6470588235294015E-2</v>
      </c>
      <c r="O188" s="116">
        <f t="shared" si="61"/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55"/>
        <v>-1</v>
      </c>
      <c r="G189" s="115">
        <v>221</v>
      </c>
      <c r="H189" s="116" t="str">
        <f t="shared" si="56"/>
        <v>-</v>
      </c>
      <c r="I189" s="115">
        <v>325</v>
      </c>
      <c r="J189" s="116">
        <f t="shared" si="57"/>
        <v>0.47058823529411775</v>
      </c>
      <c r="K189" s="115">
        <v>258</v>
      </c>
      <c r="L189" s="116">
        <f t="shared" si="58"/>
        <v>-0.20615384615384613</v>
      </c>
      <c r="M189" s="115">
        <v>367</v>
      </c>
      <c r="N189" s="116">
        <f t="shared" si="59"/>
        <v>0.42248062015503884</v>
      </c>
      <c r="O189" s="116">
        <f t="shared" si="61"/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55"/>
        <v>-1</v>
      </c>
      <c r="G190" s="115">
        <v>160</v>
      </c>
      <c r="H190" s="116" t="str">
        <f t="shared" si="56"/>
        <v>-</v>
      </c>
      <c r="I190" s="115">
        <v>268</v>
      </c>
      <c r="J190" s="116">
        <f t="shared" si="57"/>
        <v>0.67500000000000004</v>
      </c>
      <c r="K190" s="115">
        <v>221</v>
      </c>
      <c r="L190" s="116">
        <f t="shared" si="58"/>
        <v>-0.17537313432835822</v>
      </c>
      <c r="M190" s="115">
        <v>272</v>
      </c>
      <c r="N190" s="116">
        <f t="shared" si="59"/>
        <v>0.23076923076923084</v>
      </c>
      <c r="O190" s="116">
        <f t="shared" si="61"/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55"/>
        <v>-1</v>
      </c>
      <c r="G191" s="115">
        <v>213</v>
      </c>
      <c r="H191" s="116" t="str">
        <f t="shared" si="56"/>
        <v>-</v>
      </c>
      <c r="I191" s="115">
        <v>406</v>
      </c>
      <c r="J191" s="116">
        <f t="shared" si="57"/>
        <v>0.9061032863849765</v>
      </c>
      <c r="K191" s="115">
        <v>344</v>
      </c>
      <c r="L191" s="116">
        <f t="shared" si="58"/>
        <v>-0.15270935960591137</v>
      </c>
      <c r="M191" s="115">
        <v>325</v>
      </c>
      <c r="N191" s="116">
        <f t="shared" si="59"/>
        <v>-5.5232558139534871E-2</v>
      </c>
      <c r="O191" s="116">
        <f t="shared" si="61"/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55"/>
        <v>-0.44247787610619471</v>
      </c>
      <c r="G192" s="115">
        <v>289</v>
      </c>
      <c r="H192" s="116">
        <f t="shared" si="56"/>
        <v>1.2936507936507935</v>
      </c>
      <c r="I192" s="115">
        <v>450</v>
      </c>
      <c r="J192" s="116">
        <f t="shared" si="57"/>
        <v>0.55709342560553643</v>
      </c>
      <c r="K192" s="115">
        <v>416</v>
      </c>
      <c r="L192" s="116">
        <f t="shared" si="58"/>
        <v>-7.5555555555555598E-2</v>
      </c>
      <c r="M192" s="115"/>
      <c r="N192" s="116"/>
      <c r="O192" s="116"/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55"/>
        <v>-0.57317073170731714</v>
      </c>
      <c r="G193" s="115">
        <v>260</v>
      </c>
      <c r="H193" s="116">
        <f t="shared" si="56"/>
        <v>0.85714285714285721</v>
      </c>
      <c r="I193" s="115">
        <v>243</v>
      </c>
      <c r="J193" s="116">
        <f t="shared" si="57"/>
        <v>-6.5384615384615374E-2</v>
      </c>
      <c r="K193" s="115">
        <v>288</v>
      </c>
      <c r="L193" s="116">
        <f t="shared" si="58"/>
        <v>0.18518518518518512</v>
      </c>
      <c r="M193" s="115"/>
      <c r="N193" s="116"/>
      <c r="O193" s="116"/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55"/>
        <v>-0.54035087719298247</v>
      </c>
      <c r="G194" s="115">
        <v>411</v>
      </c>
      <c r="H194" s="116">
        <f t="shared" si="56"/>
        <v>2.1374045801526718</v>
      </c>
      <c r="I194" s="115">
        <v>291</v>
      </c>
      <c r="J194" s="116">
        <f t="shared" si="57"/>
        <v>-0.29197080291970801</v>
      </c>
      <c r="K194" s="115">
        <v>386</v>
      </c>
      <c r="L194" s="116">
        <f t="shared" si="58"/>
        <v>0.32646048109965631</v>
      </c>
      <c r="M194" s="115"/>
      <c r="N194" s="116"/>
      <c r="O194" s="116"/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55"/>
        <v>-0.81261950286806883</v>
      </c>
      <c r="G195" s="115">
        <v>1087</v>
      </c>
      <c r="H195" s="116">
        <f t="shared" si="56"/>
        <v>10.091836734693878</v>
      </c>
      <c r="I195" s="115">
        <v>472</v>
      </c>
      <c r="J195" s="116">
        <f t="shared" si="57"/>
        <v>-0.56577736890524377</v>
      </c>
      <c r="K195" s="115">
        <v>961</v>
      </c>
      <c r="L195" s="116">
        <f t="shared" si="58"/>
        <v>1.0360169491525424</v>
      </c>
      <c r="M195" s="115"/>
      <c r="N195" s="116"/>
      <c r="O195" s="116"/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55"/>
        <v>-0.47267759562841527</v>
      </c>
      <c r="G196" s="115">
        <v>547</v>
      </c>
      <c r="H196" s="116">
        <f t="shared" si="56"/>
        <v>1.8341968911917097</v>
      </c>
      <c r="I196" s="115">
        <v>662</v>
      </c>
      <c r="J196" s="116">
        <f t="shared" si="57"/>
        <v>0.21023765996343702</v>
      </c>
      <c r="K196" s="115">
        <v>674</v>
      </c>
      <c r="L196" s="116">
        <f t="shared" si="58"/>
        <v>1.812688821752273E-2</v>
      </c>
      <c r="M196" s="115"/>
      <c r="N196" s="116"/>
      <c r="O196" s="116"/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55"/>
        <v>-0.51083354575579909</v>
      </c>
      <c r="G197" s="118">
        <v>3450</v>
      </c>
      <c r="H197" s="119">
        <f t="shared" si="56"/>
        <v>0.79781136008337672</v>
      </c>
      <c r="I197" s="118">
        <v>4851</v>
      </c>
      <c r="J197" s="119">
        <f t="shared" si="57"/>
        <v>0.4060869565217391</v>
      </c>
      <c r="K197" s="118">
        <v>5958</v>
      </c>
      <c r="L197" s="119">
        <f t="shared" si="58"/>
        <v>0.22820037105751401</v>
      </c>
      <c r="M197" s="118">
        <v>3301</v>
      </c>
      <c r="N197" s="119">
        <v>2.1033096195484102E-2</v>
      </c>
      <c r="O197" s="119">
        <v>0.50387243735763088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62">IFERROR(E207/C207-1,"-")</f>
        <v>2.4806201550387597E-2</v>
      </c>
      <c r="G207" s="115">
        <v>80</v>
      </c>
      <c r="H207" s="116">
        <f t="shared" ref="H207:H219" si="63">IFERROR(G207/E207-1,"-")</f>
        <v>-0.87897125567322243</v>
      </c>
      <c r="I207" s="115">
        <v>841</v>
      </c>
      <c r="J207" s="116">
        <f t="shared" ref="J207:J219" si="64">IFERROR(I207/G207-1,"-")</f>
        <v>9.5124999999999993</v>
      </c>
      <c r="K207" s="115">
        <v>839</v>
      </c>
      <c r="L207" s="116">
        <f t="shared" ref="L207:L219" si="65">IFERROR(K207/I207-1,"-")</f>
        <v>-2.3781212841854638E-3</v>
      </c>
      <c r="M207" s="115">
        <v>913</v>
      </c>
      <c r="N207" s="116">
        <f t="shared" ref="N207:N215" si="66">IFERROR(M207/K207-1,"-")</f>
        <v>8.8200238379022577E-2</v>
      </c>
      <c r="O207" s="116">
        <f t="shared" ref="O207" si="67">M207/C207-1</f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62"/>
        <v>8.9686098654708779E-3</v>
      </c>
      <c r="G208" s="115">
        <v>65</v>
      </c>
      <c r="H208" s="116">
        <f t="shared" si="63"/>
        <v>-0.85555555555555562</v>
      </c>
      <c r="I208" s="115">
        <v>652</v>
      </c>
      <c r="J208" s="116">
        <f t="shared" si="64"/>
        <v>9.0307692307692307</v>
      </c>
      <c r="K208" s="115">
        <v>647</v>
      </c>
      <c r="L208" s="116">
        <f t="shared" si="65"/>
        <v>-7.6687116564416735E-3</v>
      </c>
      <c r="M208" s="115">
        <v>794</v>
      </c>
      <c r="N208" s="116">
        <f t="shared" si="66"/>
        <v>0.22720247295208651</v>
      </c>
      <c r="O208" s="116">
        <f>IFERROR(M208/C208-1,"-")</f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62"/>
        <v>-0.63636363636363635</v>
      </c>
      <c r="G209" s="115">
        <v>113</v>
      </c>
      <c r="H209" s="116">
        <f t="shared" si="63"/>
        <v>-0.43500000000000005</v>
      </c>
      <c r="I209" s="115">
        <v>550</v>
      </c>
      <c r="J209" s="116">
        <f t="shared" si="64"/>
        <v>3.8672566371681416</v>
      </c>
      <c r="K209" s="115">
        <v>645</v>
      </c>
      <c r="L209" s="116">
        <f t="shared" si="65"/>
        <v>0.17272727272727262</v>
      </c>
      <c r="M209" s="115">
        <v>658</v>
      </c>
      <c r="N209" s="116">
        <f t="shared" si="66"/>
        <v>2.0155038759689825E-2</v>
      </c>
      <c r="O209" s="116">
        <f t="shared" ref="O209:O218" si="68">IFERROR(M209/C209-1,"-")</f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62"/>
        <v>-1</v>
      </c>
      <c r="G210" s="115">
        <v>91</v>
      </c>
      <c r="H210" s="116" t="str">
        <f t="shared" si="63"/>
        <v>-</v>
      </c>
      <c r="I210" s="115">
        <v>388</v>
      </c>
      <c r="J210" s="116">
        <f t="shared" si="64"/>
        <v>3.2637362637362637</v>
      </c>
      <c r="K210" s="115">
        <v>482</v>
      </c>
      <c r="L210" s="116">
        <f t="shared" si="65"/>
        <v>0.24226804123711343</v>
      </c>
      <c r="M210" s="115">
        <v>538</v>
      </c>
      <c r="N210" s="116">
        <f t="shared" si="66"/>
        <v>0.11618257261410792</v>
      </c>
      <c r="O210" s="116">
        <f t="shared" si="68"/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62"/>
        <v>-1</v>
      </c>
      <c r="G211" s="115">
        <v>94</v>
      </c>
      <c r="H211" s="116" t="str">
        <f t="shared" si="63"/>
        <v>-</v>
      </c>
      <c r="I211" s="115">
        <v>435</v>
      </c>
      <c r="J211" s="116">
        <f t="shared" si="64"/>
        <v>3.6276595744680851</v>
      </c>
      <c r="K211" s="115">
        <v>431</v>
      </c>
      <c r="L211" s="116">
        <f t="shared" si="65"/>
        <v>-9.1954022988506301E-3</v>
      </c>
      <c r="M211" s="115">
        <v>534</v>
      </c>
      <c r="N211" s="116">
        <f t="shared" si="66"/>
        <v>0.23897911832946628</v>
      </c>
      <c r="O211" s="116">
        <f t="shared" si="68"/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62"/>
        <v>-1</v>
      </c>
      <c r="G212" s="115">
        <v>197</v>
      </c>
      <c r="H212" s="116" t="str">
        <f t="shared" si="63"/>
        <v>-</v>
      </c>
      <c r="I212" s="115">
        <v>373</v>
      </c>
      <c r="J212" s="116">
        <f t="shared" si="64"/>
        <v>0.89340101522842641</v>
      </c>
      <c r="K212" s="115">
        <v>225</v>
      </c>
      <c r="L212" s="116">
        <f t="shared" si="65"/>
        <v>-0.39678284182305634</v>
      </c>
      <c r="M212" s="115">
        <v>267</v>
      </c>
      <c r="N212" s="116">
        <f t="shared" si="66"/>
        <v>0.18666666666666676</v>
      </c>
      <c r="O212" s="116">
        <f t="shared" si="68"/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62"/>
        <v>-1</v>
      </c>
      <c r="G213" s="115">
        <v>428</v>
      </c>
      <c r="H213" s="116" t="str">
        <f t="shared" si="63"/>
        <v>-</v>
      </c>
      <c r="I213" s="115">
        <v>244</v>
      </c>
      <c r="J213" s="116">
        <f t="shared" si="64"/>
        <v>-0.42990654205607481</v>
      </c>
      <c r="K213" s="115">
        <v>569</v>
      </c>
      <c r="L213" s="116">
        <f t="shared" si="65"/>
        <v>1.331967213114754</v>
      </c>
      <c r="M213" s="115">
        <v>431</v>
      </c>
      <c r="N213" s="116">
        <f t="shared" si="66"/>
        <v>-0.24253075571177507</v>
      </c>
      <c r="O213" s="116">
        <f t="shared" si="68"/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62"/>
        <v>-0.82379862700228834</v>
      </c>
      <c r="G214" s="115">
        <v>407</v>
      </c>
      <c r="H214" s="116">
        <f t="shared" si="63"/>
        <v>4.2857142857142856</v>
      </c>
      <c r="I214" s="115">
        <v>636</v>
      </c>
      <c r="J214" s="116">
        <f t="shared" si="64"/>
        <v>0.5626535626535627</v>
      </c>
      <c r="K214" s="115">
        <v>720</v>
      </c>
      <c r="L214" s="116">
        <f t="shared" si="65"/>
        <v>0.13207547169811318</v>
      </c>
      <c r="M214" s="115"/>
      <c r="N214" s="116"/>
      <c r="O214" s="116"/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62"/>
        <v>-0.91966759002770082</v>
      </c>
      <c r="G215" s="115">
        <v>329</v>
      </c>
      <c r="H215" s="116">
        <f t="shared" si="63"/>
        <v>10.344827586206897</v>
      </c>
      <c r="I215" s="115">
        <v>373</v>
      </c>
      <c r="J215" s="116">
        <f t="shared" si="64"/>
        <v>0.13373860182370811</v>
      </c>
      <c r="K215" s="115">
        <v>576</v>
      </c>
      <c r="L215" s="116">
        <f t="shared" si="65"/>
        <v>0.54423592493297579</v>
      </c>
      <c r="M215" s="115"/>
      <c r="N215" s="116"/>
      <c r="O215" s="116"/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62"/>
        <v>-0.84640522875816993</v>
      </c>
      <c r="G216" s="115">
        <v>410</v>
      </c>
      <c r="H216" s="116">
        <f t="shared" si="63"/>
        <v>7.7234042553191493</v>
      </c>
      <c r="I216" s="115">
        <v>371</v>
      </c>
      <c r="J216" s="116">
        <f t="shared" si="64"/>
        <v>-9.5121951219512169E-2</v>
      </c>
      <c r="K216" s="115">
        <v>441</v>
      </c>
      <c r="L216" s="116">
        <f t="shared" si="65"/>
        <v>0.18867924528301883</v>
      </c>
      <c r="M216" s="115"/>
      <c r="N216" s="116"/>
      <c r="O216" s="116"/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62"/>
        <v>-0.64850136239782019</v>
      </c>
      <c r="G217" s="115">
        <v>693</v>
      </c>
      <c r="H217" s="116">
        <f t="shared" si="63"/>
        <v>4.3720930232558137</v>
      </c>
      <c r="I217" s="115">
        <v>765</v>
      </c>
      <c r="J217" s="116">
        <f t="shared" si="64"/>
        <v>0.10389610389610393</v>
      </c>
      <c r="K217" s="115">
        <v>827</v>
      </c>
      <c r="L217" s="116">
        <f t="shared" si="65"/>
        <v>8.1045751633986862E-2</v>
      </c>
      <c r="M217" s="115"/>
      <c r="N217" s="116"/>
      <c r="O217" s="116"/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62"/>
        <v>-0.86848958333333337</v>
      </c>
      <c r="G218" s="115">
        <v>771</v>
      </c>
      <c r="H218" s="116">
        <f t="shared" si="63"/>
        <v>6.6336633663366333</v>
      </c>
      <c r="I218" s="115">
        <v>835</v>
      </c>
      <c r="J218" s="116">
        <f t="shared" si="64"/>
        <v>8.3009079118028462E-2</v>
      </c>
      <c r="K218" s="115">
        <v>981</v>
      </c>
      <c r="L218" s="116">
        <f t="shared" si="65"/>
        <v>0.17485029940119756</v>
      </c>
      <c r="M218" s="115"/>
      <c r="N218" s="116"/>
      <c r="O218" s="116"/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62"/>
        <v>-0.61825557809330633</v>
      </c>
      <c r="G219" s="118">
        <v>3678</v>
      </c>
      <c r="H219" s="119">
        <f t="shared" si="63"/>
        <v>0.9543039319872475</v>
      </c>
      <c r="I219" s="118">
        <v>6463</v>
      </c>
      <c r="J219" s="119">
        <f t="shared" si="64"/>
        <v>0.75720500271886904</v>
      </c>
      <c r="K219" s="118">
        <v>7383</v>
      </c>
      <c r="L219" s="119">
        <f t="shared" si="65"/>
        <v>0.14234875444839856</v>
      </c>
      <c r="M219" s="118">
        <v>4135</v>
      </c>
      <c r="N219" s="119">
        <v>7.7384054194893137E-2</v>
      </c>
      <c r="O219" s="119">
        <v>0.53660349312523214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69">IFERROR(E229/C229-1,"-")</f>
        <v>-9.5588235294117641E-2</v>
      </c>
      <c r="G229" s="115">
        <v>4</v>
      </c>
      <c r="H229" s="116">
        <f t="shared" ref="H229:H241" si="70">IFERROR(G229/E229-1,"-")</f>
        <v>-0.99457994579945797</v>
      </c>
      <c r="I229" s="115">
        <v>507</v>
      </c>
      <c r="J229" s="116">
        <f t="shared" ref="J229:J241" si="71">IFERROR(I229/G229-1,"-")</f>
        <v>125.75</v>
      </c>
      <c r="K229" s="115">
        <v>531</v>
      </c>
      <c r="L229" s="116">
        <f t="shared" ref="L229:L241" si="72">IFERROR(K229/I229-1,"-")</f>
        <v>4.7337278106508895E-2</v>
      </c>
      <c r="M229" s="115">
        <v>839</v>
      </c>
      <c r="N229" s="116">
        <f t="shared" ref="N229:N237" si="73">IFERROR(M229/K229-1,"-")</f>
        <v>0.58003766478342755</v>
      </c>
      <c r="O229" s="116">
        <f t="shared" ref="O229" si="74">M229/C229-1</f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69"/>
        <v>-3.1657355679702071E-2</v>
      </c>
      <c r="G230" s="115">
        <v>4</v>
      </c>
      <c r="H230" s="116">
        <f t="shared" si="70"/>
        <v>-0.99230769230769234</v>
      </c>
      <c r="I230" s="115">
        <v>218</v>
      </c>
      <c r="J230" s="116">
        <f t="shared" si="71"/>
        <v>53.5</v>
      </c>
      <c r="K230" s="115">
        <v>389</v>
      </c>
      <c r="L230" s="116">
        <f t="shared" si="72"/>
        <v>0.78440366972477071</v>
      </c>
      <c r="M230" s="115">
        <v>667</v>
      </c>
      <c r="N230" s="116">
        <f t="shared" si="73"/>
        <v>0.71465295629820047</v>
      </c>
      <c r="O230" s="116">
        <f>IFERROR(M230/C230-1,"-")</f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69"/>
        <v>-0.65189189189189189</v>
      </c>
      <c r="G231" s="115">
        <v>9</v>
      </c>
      <c r="H231" s="116">
        <f t="shared" si="70"/>
        <v>-0.97204968944099379</v>
      </c>
      <c r="I231" s="115">
        <v>305</v>
      </c>
      <c r="J231" s="116">
        <f t="shared" si="71"/>
        <v>32.888888888888886</v>
      </c>
      <c r="K231" s="115">
        <v>538</v>
      </c>
      <c r="L231" s="116">
        <f t="shared" si="72"/>
        <v>0.76393442622950825</v>
      </c>
      <c r="M231" s="115">
        <v>523</v>
      </c>
      <c r="N231" s="116">
        <f t="shared" si="73"/>
        <v>-2.7881040892193343E-2</v>
      </c>
      <c r="O231" s="116">
        <f t="shared" ref="O231:O240" si="75">IFERROR(M231/C231-1,"-")</f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69"/>
        <v>-1</v>
      </c>
      <c r="G232" s="115">
        <v>19</v>
      </c>
      <c r="H232" s="116" t="str">
        <f t="shared" si="70"/>
        <v>-</v>
      </c>
      <c r="I232" s="115">
        <v>251</v>
      </c>
      <c r="J232" s="116">
        <f t="shared" si="71"/>
        <v>12.210526315789474</v>
      </c>
      <c r="K232" s="115">
        <v>210</v>
      </c>
      <c r="L232" s="116">
        <f t="shared" si="72"/>
        <v>-0.1633466135458167</v>
      </c>
      <c r="M232" s="115">
        <v>220</v>
      </c>
      <c r="N232" s="116">
        <f t="shared" si="73"/>
        <v>4.7619047619047672E-2</v>
      </c>
      <c r="O232" s="116">
        <f t="shared" si="75"/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69"/>
        <v>-1</v>
      </c>
      <c r="G233" s="115">
        <v>19</v>
      </c>
      <c r="H233" s="116" t="str">
        <f t="shared" si="70"/>
        <v>-</v>
      </c>
      <c r="I233" s="115">
        <v>88</v>
      </c>
      <c r="J233" s="116">
        <f t="shared" si="71"/>
        <v>3.6315789473684212</v>
      </c>
      <c r="K233" s="115">
        <v>51</v>
      </c>
      <c r="L233" s="116">
        <f t="shared" si="72"/>
        <v>-0.42045454545454541</v>
      </c>
      <c r="M233" s="115">
        <v>37</v>
      </c>
      <c r="N233" s="116">
        <f t="shared" si="73"/>
        <v>-0.27450980392156865</v>
      </c>
      <c r="O233" s="116">
        <f t="shared" si="75"/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69"/>
        <v>-1</v>
      </c>
      <c r="G234" s="115">
        <v>15</v>
      </c>
      <c r="H234" s="116" t="str">
        <f t="shared" si="70"/>
        <v>-</v>
      </c>
      <c r="I234" s="115">
        <v>91</v>
      </c>
      <c r="J234" s="116">
        <f t="shared" si="71"/>
        <v>5.0666666666666664</v>
      </c>
      <c r="K234" s="115">
        <v>162</v>
      </c>
      <c r="L234" s="116">
        <f t="shared" si="72"/>
        <v>0.78021978021978011</v>
      </c>
      <c r="M234" s="115">
        <v>228</v>
      </c>
      <c r="N234" s="116">
        <f t="shared" si="73"/>
        <v>0.40740740740740744</v>
      </c>
      <c r="O234" s="116">
        <f t="shared" si="75"/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69"/>
        <v>-1</v>
      </c>
      <c r="G235" s="115">
        <v>109</v>
      </c>
      <c r="H235" s="116" t="str">
        <f t="shared" si="70"/>
        <v>-</v>
      </c>
      <c r="I235" s="115">
        <v>118</v>
      </c>
      <c r="J235" s="116">
        <f t="shared" si="71"/>
        <v>8.256880733944949E-2</v>
      </c>
      <c r="K235" s="115">
        <v>144</v>
      </c>
      <c r="L235" s="116">
        <f t="shared" si="72"/>
        <v>0.22033898305084754</v>
      </c>
      <c r="M235" s="115">
        <v>319</v>
      </c>
      <c r="N235" s="116">
        <f t="shared" si="73"/>
        <v>1.2152777777777777</v>
      </c>
      <c r="O235" s="116">
        <f t="shared" si="75"/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69"/>
        <v>-0.94387755102040816</v>
      </c>
      <c r="G236" s="115">
        <v>72</v>
      </c>
      <c r="H236" s="116">
        <f t="shared" si="70"/>
        <v>5.5454545454545459</v>
      </c>
      <c r="I236" s="115">
        <v>75</v>
      </c>
      <c r="J236" s="116">
        <f t="shared" si="71"/>
        <v>4.1666666666666741E-2</v>
      </c>
      <c r="K236" s="115">
        <v>234</v>
      </c>
      <c r="L236" s="116">
        <f t="shared" si="72"/>
        <v>2.12</v>
      </c>
      <c r="M236" s="115"/>
      <c r="N236" s="116"/>
      <c r="O236" s="116"/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69"/>
        <v>-1</v>
      </c>
      <c r="G237" s="115">
        <v>58</v>
      </c>
      <c r="H237" s="116" t="str">
        <f t="shared" si="70"/>
        <v>-</v>
      </c>
      <c r="I237" s="115">
        <v>50</v>
      </c>
      <c r="J237" s="116">
        <f t="shared" si="71"/>
        <v>-0.13793103448275867</v>
      </c>
      <c r="K237" s="115">
        <v>136</v>
      </c>
      <c r="L237" s="116">
        <f t="shared" si="72"/>
        <v>1.7200000000000002</v>
      </c>
      <c r="M237" s="115"/>
      <c r="N237" s="116"/>
      <c r="O237" s="116"/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69"/>
        <v>-0.73214285714285721</v>
      </c>
      <c r="G238" s="115">
        <v>250</v>
      </c>
      <c r="H238" s="116">
        <f t="shared" si="70"/>
        <v>4.5555555555555554</v>
      </c>
      <c r="I238" s="115">
        <v>275</v>
      </c>
      <c r="J238" s="116">
        <f t="shared" si="71"/>
        <v>0.10000000000000009</v>
      </c>
      <c r="K238" s="115">
        <v>223</v>
      </c>
      <c r="L238" s="116">
        <f t="shared" si="72"/>
        <v>-0.18909090909090909</v>
      </c>
      <c r="M238" s="115"/>
      <c r="N238" s="116"/>
      <c r="O238" s="116"/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69"/>
        <v>-0.94321766561514198</v>
      </c>
      <c r="G239" s="115">
        <v>419</v>
      </c>
      <c r="H239" s="116">
        <f t="shared" si="70"/>
        <v>22.277777777777779</v>
      </c>
      <c r="I239" s="115">
        <v>369</v>
      </c>
      <c r="J239" s="116">
        <f t="shared" si="71"/>
        <v>-0.11933174224343679</v>
      </c>
      <c r="K239" s="115">
        <v>445</v>
      </c>
      <c r="L239" s="116">
        <f t="shared" si="72"/>
        <v>0.20596205962059622</v>
      </c>
      <c r="M239" s="115"/>
      <c r="N239" s="116"/>
      <c r="O239" s="116"/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69"/>
        <v>-0.9709821428571429</v>
      </c>
      <c r="G240" s="115">
        <v>464</v>
      </c>
      <c r="H240" s="116">
        <f t="shared" si="70"/>
        <v>34.692307692307693</v>
      </c>
      <c r="I240" s="115">
        <v>400</v>
      </c>
      <c r="J240" s="116">
        <f t="shared" si="71"/>
        <v>-0.13793103448275867</v>
      </c>
      <c r="K240" s="115">
        <v>442</v>
      </c>
      <c r="L240" s="116">
        <f t="shared" si="72"/>
        <v>0.10499999999999998</v>
      </c>
      <c r="M240" s="115"/>
      <c r="N240" s="116"/>
      <c r="O240" s="116"/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69"/>
        <v>-0.60469439925633273</v>
      </c>
      <c r="G241" s="118">
        <v>1442</v>
      </c>
      <c r="H241" s="119">
        <f t="shared" si="70"/>
        <v>-0.15226337448559668</v>
      </c>
      <c r="I241" s="118">
        <v>2747</v>
      </c>
      <c r="J241" s="119">
        <f t="shared" si="71"/>
        <v>0.90499306518723999</v>
      </c>
      <c r="K241" s="118">
        <v>3505</v>
      </c>
      <c r="L241" s="119">
        <f t="shared" si="72"/>
        <v>0.27593738623953401</v>
      </c>
      <c r="M241" s="118">
        <v>2833</v>
      </c>
      <c r="N241" s="119">
        <v>0.39901234567901245</v>
      </c>
      <c r="O241" s="119">
        <v>-3.5410282601293863E-2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76">IFERROR(E255/C255-1,"-")</f>
        <v>-0.25114995400183993</v>
      </c>
      <c r="G255" s="115">
        <v>32</v>
      </c>
      <c r="H255" s="116">
        <f t="shared" si="76"/>
        <v>-0.9606879606879607</v>
      </c>
      <c r="I255" s="115">
        <v>571</v>
      </c>
      <c r="J255" s="116">
        <f t="shared" si="76"/>
        <v>16.84375</v>
      </c>
      <c r="K255" s="115">
        <v>1003</v>
      </c>
      <c r="L255" s="116">
        <f t="shared" ref="L255:L267" si="77">IFERROR(K255/I255-1,"-")</f>
        <v>0.75656742556917678</v>
      </c>
      <c r="M255" s="115">
        <v>905</v>
      </c>
      <c r="N255" s="116">
        <f t="shared" ref="N255:N263" si="78">IFERROR(M255/K255-1,"-")</f>
        <v>-9.7706879361914245E-2</v>
      </c>
      <c r="O255" s="116">
        <f t="shared" ref="O255" si="79">M255/C255-1</f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76"/>
        <v>-0.21080508474576276</v>
      </c>
      <c r="G256" s="115">
        <v>17</v>
      </c>
      <c r="H256" s="116">
        <f t="shared" si="76"/>
        <v>-0.97718120805369124</v>
      </c>
      <c r="I256" s="115">
        <v>551</v>
      </c>
      <c r="J256" s="116">
        <f t="shared" si="76"/>
        <v>31.411764705882355</v>
      </c>
      <c r="K256" s="115">
        <v>608</v>
      </c>
      <c r="L256" s="116">
        <f t="shared" si="77"/>
        <v>0.10344827586206895</v>
      </c>
      <c r="M256" s="115">
        <v>788</v>
      </c>
      <c r="N256" s="116">
        <f t="shared" si="78"/>
        <v>0.29605263157894735</v>
      </c>
      <c r="O256" s="116">
        <f>IFERROR(M256/C256-1,"-")</f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76"/>
        <v>-0.57940446650124078</v>
      </c>
      <c r="G257" s="115">
        <v>48</v>
      </c>
      <c r="H257" s="116">
        <f t="shared" si="76"/>
        <v>-0.8584070796460177</v>
      </c>
      <c r="I257" s="115">
        <v>386</v>
      </c>
      <c r="J257" s="116">
        <f t="shared" si="76"/>
        <v>7.0416666666666661</v>
      </c>
      <c r="K257" s="115">
        <v>626</v>
      </c>
      <c r="L257" s="116">
        <f t="shared" si="77"/>
        <v>0.62176165803108807</v>
      </c>
      <c r="M257" s="115">
        <v>694</v>
      </c>
      <c r="N257" s="116">
        <f t="shared" si="78"/>
        <v>0.10862619808306717</v>
      </c>
      <c r="O257" s="116">
        <f t="shared" ref="O257:O266" si="80">IFERROR(M257/C257-1,"-")</f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76"/>
        <v>-1</v>
      </c>
      <c r="G258" s="115">
        <v>105</v>
      </c>
      <c r="H258" s="116" t="str">
        <f t="shared" si="76"/>
        <v>-</v>
      </c>
      <c r="I258" s="115">
        <v>324</v>
      </c>
      <c r="J258" s="116">
        <f t="shared" si="76"/>
        <v>2.0857142857142859</v>
      </c>
      <c r="K258" s="115">
        <v>411</v>
      </c>
      <c r="L258" s="116">
        <f t="shared" si="77"/>
        <v>0.2685185185185186</v>
      </c>
      <c r="M258" s="115">
        <v>581</v>
      </c>
      <c r="N258" s="116">
        <f t="shared" si="78"/>
        <v>0.41362530413625298</v>
      </c>
      <c r="O258" s="116">
        <f t="shared" si="80"/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76"/>
        <v>-1</v>
      </c>
      <c r="G259" s="115">
        <v>56</v>
      </c>
      <c r="H259" s="116" t="str">
        <f t="shared" si="76"/>
        <v>-</v>
      </c>
      <c r="I259" s="115">
        <v>196</v>
      </c>
      <c r="J259" s="116">
        <f t="shared" si="76"/>
        <v>2.5</v>
      </c>
      <c r="K259" s="115">
        <v>95</v>
      </c>
      <c r="L259" s="116">
        <f t="shared" si="77"/>
        <v>-0.51530612244897966</v>
      </c>
      <c r="M259" s="115">
        <v>78</v>
      </c>
      <c r="N259" s="116">
        <f t="shared" si="78"/>
        <v>-0.17894736842105263</v>
      </c>
      <c r="O259" s="116">
        <f t="shared" si="80"/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76"/>
        <v>-1</v>
      </c>
      <c r="G260" s="115">
        <v>61</v>
      </c>
      <c r="H260" s="116" t="str">
        <f t="shared" si="76"/>
        <v>-</v>
      </c>
      <c r="I260" s="115">
        <v>343</v>
      </c>
      <c r="J260" s="116">
        <f t="shared" si="76"/>
        <v>4.6229508196721314</v>
      </c>
      <c r="K260" s="115">
        <v>78</v>
      </c>
      <c r="L260" s="116">
        <f t="shared" si="77"/>
        <v>-0.77259475218658891</v>
      </c>
      <c r="M260" s="115">
        <v>57</v>
      </c>
      <c r="N260" s="116">
        <f t="shared" si="78"/>
        <v>-0.26923076923076927</v>
      </c>
      <c r="O260" s="116">
        <f t="shared" si="80"/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76"/>
        <v>-1</v>
      </c>
      <c r="G261" s="115">
        <v>94</v>
      </c>
      <c r="H261" s="116" t="str">
        <f t="shared" si="76"/>
        <v>-</v>
      </c>
      <c r="I261" s="115">
        <v>64</v>
      </c>
      <c r="J261" s="116">
        <f t="shared" si="76"/>
        <v>-0.31914893617021278</v>
      </c>
      <c r="K261" s="115">
        <v>141</v>
      </c>
      <c r="L261" s="116">
        <f t="shared" si="77"/>
        <v>1.203125</v>
      </c>
      <c r="M261" s="115">
        <v>175</v>
      </c>
      <c r="N261" s="116">
        <f t="shared" si="78"/>
        <v>0.24113475177304955</v>
      </c>
      <c r="O261" s="116">
        <f t="shared" si="80"/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76"/>
        <v>-0.85185185185185186</v>
      </c>
      <c r="G262" s="115">
        <v>62</v>
      </c>
      <c r="H262" s="116">
        <f t="shared" si="76"/>
        <v>1.5833333333333335</v>
      </c>
      <c r="I262" s="115">
        <v>25</v>
      </c>
      <c r="J262" s="116">
        <f t="shared" si="76"/>
        <v>-0.59677419354838712</v>
      </c>
      <c r="K262" s="115">
        <v>102</v>
      </c>
      <c r="L262" s="116">
        <f t="shared" si="77"/>
        <v>3.08</v>
      </c>
      <c r="M262" s="115"/>
      <c r="N262" s="116"/>
      <c r="O262" s="116"/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76"/>
        <v>-0.37623762376237624</v>
      </c>
      <c r="G263" s="115">
        <v>113</v>
      </c>
      <c r="H263" s="116">
        <f t="shared" si="76"/>
        <v>0.79365079365079372</v>
      </c>
      <c r="I263" s="115">
        <v>73</v>
      </c>
      <c r="J263" s="116">
        <f t="shared" si="76"/>
        <v>-0.35398230088495575</v>
      </c>
      <c r="K263" s="115">
        <v>105</v>
      </c>
      <c r="L263" s="116">
        <f t="shared" si="77"/>
        <v>0.43835616438356162</v>
      </c>
      <c r="M263" s="115"/>
      <c r="N263" s="116"/>
      <c r="O263" s="116"/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76"/>
        <v>-0.93008474576271183</v>
      </c>
      <c r="G264" s="115">
        <v>242</v>
      </c>
      <c r="H264" s="116">
        <f t="shared" si="76"/>
        <v>6.333333333333333</v>
      </c>
      <c r="I264" s="115">
        <v>286</v>
      </c>
      <c r="J264" s="116">
        <f t="shared" si="76"/>
        <v>0.18181818181818188</v>
      </c>
      <c r="K264" s="115">
        <v>452</v>
      </c>
      <c r="L264" s="116">
        <f t="shared" si="77"/>
        <v>0.58041958041958042</v>
      </c>
      <c r="M264" s="115"/>
      <c r="N264" s="116"/>
      <c r="O264" s="116"/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76"/>
        <v>-0.92449922958397535</v>
      </c>
      <c r="G265" s="115">
        <v>453</v>
      </c>
      <c r="H265" s="116">
        <f t="shared" si="76"/>
        <v>8.2448979591836729</v>
      </c>
      <c r="I265" s="115">
        <v>541</v>
      </c>
      <c r="J265" s="116">
        <f t="shared" si="76"/>
        <v>0.19426048565121423</v>
      </c>
      <c r="K265" s="115">
        <v>635</v>
      </c>
      <c r="L265" s="116">
        <f t="shared" si="77"/>
        <v>0.17375231053604434</v>
      </c>
      <c r="M265" s="115"/>
      <c r="N265" s="116"/>
      <c r="O265" s="116"/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76"/>
        <v>-0.9438470728793309</v>
      </c>
      <c r="G266" s="115">
        <v>727</v>
      </c>
      <c r="H266" s="116">
        <f t="shared" si="76"/>
        <v>14.468085106382979</v>
      </c>
      <c r="I266" s="115">
        <v>662</v>
      </c>
      <c r="J266" s="116">
        <f t="shared" si="76"/>
        <v>-8.9408528198074322E-2</v>
      </c>
      <c r="K266" s="115">
        <v>656</v>
      </c>
      <c r="L266" s="116">
        <f t="shared" si="77"/>
        <v>-9.0634441087613649E-3</v>
      </c>
      <c r="M266" s="115"/>
      <c r="N266" s="116"/>
      <c r="O266" s="116"/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76"/>
        <v>-0.63344106140500078</v>
      </c>
      <c r="G267" s="118">
        <v>2010</v>
      </c>
      <c r="H267" s="119">
        <f t="shared" si="76"/>
        <v>-6.7285382830626461E-2</v>
      </c>
      <c r="I267" s="118">
        <v>4022</v>
      </c>
      <c r="J267" s="119">
        <f t="shared" si="76"/>
        <v>1.0009950248756221</v>
      </c>
      <c r="K267" s="118">
        <v>4912</v>
      </c>
      <c r="L267" s="119">
        <f t="shared" si="77"/>
        <v>0.22128294380905023</v>
      </c>
      <c r="M267" s="118">
        <v>3278</v>
      </c>
      <c r="N267" s="119">
        <v>0.10668467251856861</v>
      </c>
      <c r="O267" s="119">
        <v>-0.10388190267905961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8E301-2FC1-4584-B331-7F2AB052CC8B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f t="shared" ref="N9:N17" si="1">IFERROR(M9/K9-1,"-")</f>
        <v>5.1579442075934123E-2</v>
      </c>
      <c r="O9" s="116">
        <f t="shared" ref="O9" si="2">IFERROR(M9/C9-1,"-")</f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f t="shared" si="1"/>
        <v>7.2096409548990215E-2</v>
      </c>
      <c r="O10" s="116">
        <f>IFERROR(M10/C10-1,"-")</f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f t="shared" si="1"/>
        <v>4.9525311032663222E-3</v>
      </c>
      <c r="O11" s="116">
        <f t="shared" ref="O11:O20" si="3">IFERROR(M11/C11-1,"-")</f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f t="shared" si="1"/>
        <v>7.9968162558232025E-2</v>
      </c>
      <c r="O12" s="116">
        <f t="shared" si="3"/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f t="shared" si="1"/>
        <v>-0.10079556921921573</v>
      </c>
      <c r="O13" s="116">
        <f t="shared" si="3"/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f t="shared" si="1"/>
        <v>3.7138642304407554E-2</v>
      </c>
      <c r="O14" s="116">
        <f t="shared" si="3"/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f t="shared" si="1"/>
        <v>0.11965748508921714</v>
      </c>
      <c r="O15" s="116">
        <f t="shared" si="3"/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347016</v>
      </c>
      <c r="N21" s="119">
        <v>3.741704035874438E-2</v>
      </c>
      <c r="O21" s="119">
        <v>0.1902738189563804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4">IFERROR(E31/C31-1,"-")</f>
        <v>-7.8546049742504676E-2</v>
      </c>
      <c r="G31" s="115">
        <v>9068</v>
      </c>
      <c r="H31" s="116">
        <f t="shared" si="4"/>
        <v>-0.80356562615081339</v>
      </c>
      <c r="I31" s="115">
        <v>40065</v>
      </c>
      <c r="J31" s="116">
        <f t="shared" si="4"/>
        <v>3.4182840758711954</v>
      </c>
      <c r="K31" s="115">
        <v>59578</v>
      </c>
      <c r="L31" s="116">
        <f t="shared" ref="L31:L43" si="5">IFERROR(K31/I31-1,"-")</f>
        <v>0.48703357044802198</v>
      </c>
      <c r="M31" s="115">
        <v>62651</v>
      </c>
      <c r="N31" s="116">
        <f t="shared" ref="N31:N39" si="6">IFERROR(M31/K31-1,"-")</f>
        <v>5.1579442075934123E-2</v>
      </c>
      <c r="O31" s="116">
        <f t="shared" ref="O31" si="7">IFERROR(M31/C31-1,"-")</f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4"/>
        <v>9.6411275826337128E-2</v>
      </c>
      <c r="G32" s="115">
        <v>15142</v>
      </c>
      <c r="H32" s="116">
        <f t="shared" si="4"/>
        <v>-0.70794275353932801</v>
      </c>
      <c r="I32" s="115">
        <v>41909</v>
      </c>
      <c r="J32" s="116">
        <f t="shared" si="4"/>
        <v>1.7677321357812708</v>
      </c>
      <c r="K32" s="115">
        <v>52194</v>
      </c>
      <c r="L32" s="116">
        <f t="shared" si="5"/>
        <v>0.24541267985396931</v>
      </c>
      <c r="M32" s="115">
        <v>55957</v>
      </c>
      <c r="N32" s="116">
        <f t="shared" si="6"/>
        <v>7.2096409548990215E-2</v>
      </c>
      <c r="O32" s="116">
        <f>IFERROR(M32/C32-1,"-")</f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4"/>
        <v>-0.59010686528497414</v>
      </c>
      <c r="G33" s="115">
        <v>22329</v>
      </c>
      <c r="H33" s="116">
        <f t="shared" si="4"/>
        <v>0.1025577720718942</v>
      </c>
      <c r="I33" s="115">
        <v>47103</v>
      </c>
      <c r="J33" s="116">
        <f t="shared" si="4"/>
        <v>1.1094988579873708</v>
      </c>
      <c r="K33" s="115">
        <v>58354</v>
      </c>
      <c r="L33" s="116">
        <f t="shared" si="5"/>
        <v>0.23885952062501326</v>
      </c>
      <c r="M33" s="115">
        <v>58643</v>
      </c>
      <c r="N33" s="116">
        <f t="shared" si="6"/>
        <v>4.9525311032663222E-3</v>
      </c>
      <c r="O33" s="116">
        <f t="shared" ref="O33:O42" si="8">IFERROR(M33/C33-1,"-")</f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4"/>
        <v>-1</v>
      </c>
      <c r="G34" s="115">
        <v>19557</v>
      </c>
      <c r="H34" s="116" t="str">
        <f t="shared" si="4"/>
        <v>-</v>
      </c>
      <c r="I34" s="115">
        <v>43531</v>
      </c>
      <c r="J34" s="116">
        <f t="shared" si="4"/>
        <v>1.2258526358848494</v>
      </c>
      <c r="K34" s="115">
        <v>42717</v>
      </c>
      <c r="L34" s="116">
        <f t="shared" si="5"/>
        <v>-1.8699317727596476E-2</v>
      </c>
      <c r="M34" s="115">
        <v>46133</v>
      </c>
      <c r="N34" s="116">
        <f t="shared" si="6"/>
        <v>7.9968162558232025E-2</v>
      </c>
      <c r="O34" s="116">
        <f t="shared" si="8"/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4"/>
        <v>-1</v>
      </c>
      <c r="G35" s="115">
        <v>24025</v>
      </c>
      <c r="H35" s="116" t="str">
        <f t="shared" si="4"/>
        <v>-</v>
      </c>
      <c r="I35" s="115">
        <v>44866</v>
      </c>
      <c r="J35" s="116">
        <f t="shared" si="4"/>
        <v>0.8674713839750261</v>
      </c>
      <c r="K35" s="115">
        <v>42611</v>
      </c>
      <c r="L35" s="116">
        <f t="shared" si="5"/>
        <v>-5.0260776534569618E-2</v>
      </c>
      <c r="M35" s="115">
        <v>38316</v>
      </c>
      <c r="N35" s="116">
        <f t="shared" si="6"/>
        <v>-0.10079556921921573</v>
      </c>
      <c r="O35" s="116">
        <f t="shared" si="8"/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4"/>
        <v>-1</v>
      </c>
      <c r="G36" s="115">
        <v>26795</v>
      </c>
      <c r="H36" s="116" t="str">
        <f t="shared" si="4"/>
        <v>-</v>
      </c>
      <c r="I36" s="115">
        <v>40470</v>
      </c>
      <c r="J36" s="116">
        <f t="shared" si="4"/>
        <v>0.51035640977794361</v>
      </c>
      <c r="K36" s="115">
        <v>38639</v>
      </c>
      <c r="L36" s="116">
        <f t="shared" si="5"/>
        <v>-4.5243390165554787E-2</v>
      </c>
      <c r="M36" s="115">
        <v>40074</v>
      </c>
      <c r="N36" s="116">
        <f t="shared" si="6"/>
        <v>3.7138642304407554E-2</v>
      </c>
      <c r="O36" s="116">
        <f t="shared" si="8"/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4"/>
        <v>-1</v>
      </c>
      <c r="G37" s="115">
        <v>31224</v>
      </c>
      <c r="H37" s="116" t="str">
        <f t="shared" si="4"/>
        <v>-</v>
      </c>
      <c r="I37" s="115">
        <v>43286</v>
      </c>
      <c r="J37" s="116">
        <f t="shared" si="4"/>
        <v>0.38630540609787345</v>
      </c>
      <c r="K37" s="115">
        <v>40407</v>
      </c>
      <c r="L37" s="116">
        <f t="shared" si="5"/>
        <v>-6.651111213787364E-2</v>
      </c>
      <c r="M37" s="115">
        <v>45242</v>
      </c>
      <c r="N37" s="116">
        <f t="shared" si="6"/>
        <v>0.11965748508921714</v>
      </c>
      <c r="O37" s="116">
        <f t="shared" si="8"/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4"/>
        <v>-0.60673141499199257</v>
      </c>
      <c r="G38" s="115">
        <v>36151</v>
      </c>
      <c r="H38" s="116">
        <f t="shared" si="4"/>
        <v>1.3744499178981937</v>
      </c>
      <c r="I38" s="115">
        <v>41695</v>
      </c>
      <c r="J38" s="116">
        <f t="shared" si="4"/>
        <v>0.15335675361677414</v>
      </c>
      <c r="K38" s="115">
        <v>43373</v>
      </c>
      <c r="L38" s="116">
        <f t="shared" si="5"/>
        <v>4.0244633649118677E-2</v>
      </c>
      <c r="M38" s="115"/>
      <c r="N38" s="116"/>
      <c r="O38" s="116"/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4"/>
        <v>-0.602396424556497</v>
      </c>
      <c r="G39" s="115">
        <v>36202</v>
      </c>
      <c r="H39" s="116">
        <f t="shared" si="4"/>
        <v>1.4965174815529965</v>
      </c>
      <c r="I39" s="115">
        <v>42224</v>
      </c>
      <c r="J39" s="116">
        <f t="shared" si="4"/>
        <v>0.16634440086183089</v>
      </c>
      <c r="K39" s="115">
        <v>40151</v>
      </c>
      <c r="L39" s="116">
        <f t="shared" si="5"/>
        <v>-4.9095301250473677E-2</v>
      </c>
      <c r="M39" s="115"/>
      <c r="N39" s="116"/>
      <c r="O39" s="116"/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4"/>
        <v>-0.56855120151560468</v>
      </c>
      <c r="G40" s="115">
        <v>42785</v>
      </c>
      <c r="H40" s="116">
        <f t="shared" si="4"/>
        <v>1.471978275941761</v>
      </c>
      <c r="I40" s="115">
        <v>48246</v>
      </c>
      <c r="J40" s="116">
        <f t="shared" si="4"/>
        <v>0.12763819095477391</v>
      </c>
      <c r="K40" s="115">
        <v>49321</v>
      </c>
      <c r="L40" s="116">
        <f t="shared" si="5"/>
        <v>2.2281639928698693E-2</v>
      </c>
      <c r="M40" s="115"/>
      <c r="N40" s="116"/>
      <c r="O40" s="116"/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4"/>
        <v>-0.68922889644461227</v>
      </c>
      <c r="G41" s="115">
        <v>49146</v>
      </c>
      <c r="H41" s="116">
        <f t="shared" si="4"/>
        <v>2.319105828324441</v>
      </c>
      <c r="I41" s="115">
        <v>56046</v>
      </c>
      <c r="J41" s="116">
        <f t="shared" si="4"/>
        <v>0.14039799780246609</v>
      </c>
      <c r="K41" s="115">
        <v>55991</v>
      </c>
      <c r="L41" s="116">
        <f t="shared" si="5"/>
        <v>-9.8133675909073403E-4</v>
      </c>
      <c r="M41" s="115"/>
      <c r="N41" s="116"/>
      <c r="O41" s="116"/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4"/>
        <v>-0.72325168038899212</v>
      </c>
      <c r="G42" s="115">
        <v>46745</v>
      </c>
      <c r="H42" s="116">
        <f t="shared" si="4"/>
        <v>2.4508341945961907</v>
      </c>
      <c r="I42" s="115">
        <v>54058</v>
      </c>
      <c r="J42" s="116">
        <f t="shared" si="4"/>
        <v>0.15644453952294368</v>
      </c>
      <c r="K42" s="115">
        <v>53126</v>
      </c>
      <c r="L42" s="116">
        <f t="shared" si="5"/>
        <v>-1.7240741425875949E-2</v>
      </c>
      <c r="M42" s="115"/>
      <c r="N42" s="116"/>
      <c r="O42" s="116"/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4"/>
        <v>-0.56961248378645191</v>
      </c>
      <c r="G43" s="118">
        <v>359169</v>
      </c>
      <c r="H43" s="119">
        <f t="shared" si="4"/>
        <v>0.65765462240334505</v>
      </c>
      <c r="I43" s="118">
        <v>543499</v>
      </c>
      <c r="J43" s="119">
        <f t="shared" si="4"/>
        <v>0.51321244316742254</v>
      </c>
      <c r="K43" s="118">
        <v>576462</v>
      </c>
      <c r="L43" s="119">
        <f t="shared" si="5"/>
        <v>6.0649605611049928E-2</v>
      </c>
      <c r="M43" s="118">
        <v>347016</v>
      </c>
      <c r="N43" s="119">
        <v>3.741704035874438E-2</v>
      </c>
      <c r="O43" s="119">
        <v>0.1902738189563804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9">IFERROR(E53/C53-1,"-")</f>
        <v>-8.6949924127465827E-2</v>
      </c>
      <c r="G53" s="115">
        <v>3301</v>
      </c>
      <c r="H53" s="116">
        <f t="shared" si="9"/>
        <v>-0.86284693368788434</v>
      </c>
      <c r="I53" s="115">
        <v>25732</v>
      </c>
      <c r="J53" s="116">
        <f t="shared" si="9"/>
        <v>6.7952135716449558</v>
      </c>
      <c r="K53" s="115">
        <v>35523</v>
      </c>
      <c r="L53" s="116">
        <f t="shared" ref="L53:L65" si="10">IFERROR(K53/I53-1,"-")</f>
        <v>0.38049898958495265</v>
      </c>
      <c r="M53" s="115">
        <v>36719</v>
      </c>
      <c r="N53" s="116">
        <f t="shared" ref="N53:N61" si="11">IFERROR(M53/K53-1,"-")</f>
        <v>3.3668327562424327E-2</v>
      </c>
      <c r="O53" s="116">
        <f t="shared" ref="O53" si="12">IFERROR(M53/C53-1,"-")</f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9"/>
        <v>6.5078349856092066E-2</v>
      </c>
      <c r="G54" s="115">
        <v>7577</v>
      </c>
      <c r="H54" s="116">
        <f t="shared" si="9"/>
        <v>-0.71562077766101184</v>
      </c>
      <c r="I54" s="115">
        <v>27332</v>
      </c>
      <c r="J54" s="116">
        <f t="shared" si="9"/>
        <v>2.6072324138841232</v>
      </c>
      <c r="K54" s="115">
        <v>32889</v>
      </c>
      <c r="L54" s="116">
        <f t="shared" si="10"/>
        <v>0.2033147958436996</v>
      </c>
      <c r="M54" s="115">
        <v>33731</v>
      </c>
      <c r="N54" s="116">
        <f t="shared" si="11"/>
        <v>2.5601264860591666E-2</v>
      </c>
      <c r="O54" s="116">
        <f>IFERROR(M54/C54-1,"-")</f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9"/>
        <v>-0.58689914123201614</v>
      </c>
      <c r="G55" s="115">
        <v>12952</v>
      </c>
      <c r="H55" s="116">
        <f t="shared" si="9"/>
        <v>0.16558675305975523</v>
      </c>
      <c r="I55" s="115">
        <v>30980</v>
      </c>
      <c r="J55" s="116">
        <f t="shared" si="9"/>
        <v>1.3919085855466338</v>
      </c>
      <c r="K55" s="115">
        <v>34565</v>
      </c>
      <c r="L55" s="116">
        <f t="shared" si="10"/>
        <v>0.11571981923821828</v>
      </c>
      <c r="M55" s="115">
        <v>33512</v>
      </c>
      <c r="N55" s="116">
        <f t="shared" si="11"/>
        <v>-3.0464342543034872E-2</v>
      </c>
      <c r="O55" s="116">
        <f t="shared" ref="O55:O64" si="13">IFERROR(M55/C55-1,"-")</f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9"/>
        <v>-1</v>
      </c>
      <c r="G56" s="115">
        <v>13076</v>
      </c>
      <c r="H56" s="116" t="str">
        <f t="shared" si="9"/>
        <v>-</v>
      </c>
      <c r="I56" s="115">
        <v>29287</v>
      </c>
      <c r="J56" s="116">
        <f t="shared" si="9"/>
        <v>1.2397522178036096</v>
      </c>
      <c r="K56" s="115">
        <v>27273</v>
      </c>
      <c r="L56" s="116">
        <f t="shared" si="10"/>
        <v>-6.8767712637006206E-2</v>
      </c>
      <c r="M56" s="115">
        <v>28433</v>
      </c>
      <c r="N56" s="116">
        <f t="shared" si="11"/>
        <v>4.2532908004253356E-2</v>
      </c>
      <c r="O56" s="116">
        <f t="shared" si="13"/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9"/>
        <v>-1</v>
      </c>
      <c r="G57" s="115">
        <v>16219</v>
      </c>
      <c r="H57" s="116" t="str">
        <f t="shared" si="9"/>
        <v>-</v>
      </c>
      <c r="I57" s="115">
        <v>26797</v>
      </c>
      <c r="J57" s="116">
        <f t="shared" si="9"/>
        <v>0.65219803933658049</v>
      </c>
      <c r="K57" s="115">
        <v>24835</v>
      </c>
      <c r="L57" s="116">
        <f t="shared" si="10"/>
        <v>-7.3217151173638806E-2</v>
      </c>
      <c r="M57" s="115">
        <v>22675</v>
      </c>
      <c r="N57" s="116">
        <f t="shared" si="11"/>
        <v>-8.6974028588685304E-2</v>
      </c>
      <c r="O57" s="116">
        <f t="shared" si="13"/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9"/>
        <v>-1</v>
      </c>
      <c r="G58" s="115">
        <v>18033</v>
      </c>
      <c r="H58" s="116" t="str">
        <f t="shared" si="9"/>
        <v>-</v>
      </c>
      <c r="I58" s="115">
        <v>24434</v>
      </c>
      <c r="J58" s="116">
        <f t="shared" si="9"/>
        <v>0.35496035046858543</v>
      </c>
      <c r="K58" s="115">
        <v>22412</v>
      </c>
      <c r="L58" s="116">
        <f t="shared" si="10"/>
        <v>-8.2753540148972737E-2</v>
      </c>
      <c r="M58" s="115">
        <v>24289</v>
      </c>
      <c r="N58" s="116">
        <f t="shared" si="11"/>
        <v>8.3749776905229334E-2</v>
      </c>
      <c r="O58" s="116">
        <f t="shared" si="13"/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9"/>
        <v>-1</v>
      </c>
      <c r="G59" s="115">
        <v>22155</v>
      </c>
      <c r="H59" s="116" t="str">
        <f t="shared" si="9"/>
        <v>-</v>
      </c>
      <c r="I59" s="115">
        <v>27739</v>
      </c>
      <c r="J59" s="116">
        <f t="shared" si="9"/>
        <v>0.25204242834574586</v>
      </c>
      <c r="K59" s="115">
        <v>26095</v>
      </c>
      <c r="L59" s="116">
        <f t="shared" si="10"/>
        <v>-5.9266736363964068E-2</v>
      </c>
      <c r="M59" s="115">
        <v>28719</v>
      </c>
      <c r="N59" s="116">
        <f t="shared" si="11"/>
        <v>0.1005556620042154</v>
      </c>
      <c r="O59" s="116">
        <f t="shared" si="13"/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9"/>
        <v>-0.63083182640144664</v>
      </c>
      <c r="G60" s="115">
        <v>25703</v>
      </c>
      <c r="H60" s="116">
        <f t="shared" si="9"/>
        <v>2.147563066372765</v>
      </c>
      <c r="I60" s="115">
        <v>26708</v>
      </c>
      <c r="J60" s="116">
        <f t="shared" si="9"/>
        <v>3.9100494105746453E-2</v>
      </c>
      <c r="K60" s="115">
        <v>29282</v>
      </c>
      <c r="L60" s="116">
        <f t="shared" si="10"/>
        <v>9.6375617792421764E-2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9"/>
        <v>-0.5834239721557537</v>
      </c>
      <c r="G61" s="115">
        <v>24260</v>
      </c>
      <c r="H61" s="116">
        <f t="shared" si="9"/>
        <v>2.1671018276762402</v>
      </c>
      <c r="I61" s="115">
        <v>24257</v>
      </c>
      <c r="J61" s="116">
        <f t="shared" si="9"/>
        <v>-1.2366034624899935E-4</v>
      </c>
      <c r="K61" s="115">
        <v>26434</v>
      </c>
      <c r="L61" s="116">
        <f t="shared" si="10"/>
        <v>8.9747289442222877E-2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9"/>
        <v>-0.56396955446744557</v>
      </c>
      <c r="G62" s="115">
        <v>28908</v>
      </c>
      <c r="H62" s="116">
        <f t="shared" si="9"/>
        <v>2.2141427618412273</v>
      </c>
      <c r="I62" s="115">
        <v>27227</v>
      </c>
      <c r="J62" s="116">
        <f t="shared" si="9"/>
        <v>-5.8149993081499929E-2</v>
      </c>
      <c r="K62" s="115">
        <v>31067</v>
      </c>
      <c r="L62" s="116">
        <f t="shared" si="10"/>
        <v>0.14103647114996143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9"/>
        <v>-0.68642023346303505</v>
      </c>
      <c r="G63" s="115">
        <v>32504</v>
      </c>
      <c r="H63" s="116">
        <f t="shared" si="9"/>
        <v>3.033254746246433</v>
      </c>
      <c r="I63" s="115">
        <v>33332</v>
      </c>
      <c r="J63" s="116">
        <f t="shared" si="9"/>
        <v>2.5473787841496343E-2</v>
      </c>
      <c r="K63" s="115">
        <v>34767</v>
      </c>
      <c r="L63" s="116">
        <f t="shared" si="10"/>
        <v>4.3051722068882858E-2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9"/>
        <v>-0.69789943764472384</v>
      </c>
      <c r="G64" s="115">
        <v>30193</v>
      </c>
      <c r="H64" s="116">
        <f t="shared" si="9"/>
        <v>3.1326307144812482</v>
      </c>
      <c r="I64" s="115">
        <v>31034</v>
      </c>
      <c r="J64" s="116">
        <f t="shared" si="9"/>
        <v>2.7854138376444793E-2</v>
      </c>
      <c r="K64" s="115">
        <v>32286</v>
      </c>
      <c r="L64" s="116">
        <f t="shared" si="10"/>
        <v>4.0342849777663226E-2</v>
      </c>
      <c r="M64" s="115"/>
      <c r="N64" s="116"/>
      <c r="O64" s="116"/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9"/>
        <v>-0.56270546921697551</v>
      </c>
      <c r="G65" s="118">
        <v>234881</v>
      </c>
      <c r="H65" s="119">
        <f t="shared" si="9"/>
        <v>1.0065866473025502</v>
      </c>
      <c r="I65" s="118">
        <v>334859</v>
      </c>
      <c r="J65" s="119">
        <f t="shared" si="9"/>
        <v>0.42565384173262211</v>
      </c>
      <c r="K65" s="118">
        <v>357428</v>
      </c>
      <c r="L65" s="119">
        <f t="shared" si="10"/>
        <v>6.7398516987747126E-2</v>
      </c>
      <c r="M65" s="118">
        <v>208078</v>
      </c>
      <c r="N65" s="119">
        <v>2.203426460764657E-2</v>
      </c>
      <c r="O65" s="119">
        <v>0.32820548828361873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14">IFERROR(E75/C75-1,"-")</f>
        <v>-6.921391861150894E-2</v>
      </c>
      <c r="G75" s="115">
        <v>5767</v>
      </c>
      <c r="H75" s="116">
        <f t="shared" si="14"/>
        <v>-0.73899072188277892</v>
      </c>
      <c r="I75" s="115">
        <v>14333</v>
      </c>
      <c r="J75" s="116">
        <f t="shared" si="14"/>
        <v>1.4853476677648692</v>
      </c>
      <c r="K75" s="115">
        <v>24055</v>
      </c>
      <c r="L75" s="116">
        <f t="shared" ref="L75:L87" si="15">IFERROR(K75/I75-1,"-")</f>
        <v>0.67829484406614116</v>
      </c>
      <c r="M75" s="115">
        <v>25932</v>
      </c>
      <c r="N75" s="116">
        <f t="shared" ref="N75:N83" si="16">IFERROR(M75/K75-1,"-")</f>
        <v>7.8029515693203155E-2</v>
      </c>
      <c r="O75" s="116">
        <f t="shared" ref="O75" si="17">IFERROR(M75/C75-1,"-")</f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14"/>
        <v>0.13160612455659826</v>
      </c>
      <c r="G76" s="115">
        <v>7565</v>
      </c>
      <c r="H76" s="116">
        <f t="shared" si="14"/>
        <v>-0.69982541068169191</v>
      </c>
      <c r="I76" s="115">
        <v>14577</v>
      </c>
      <c r="J76" s="116">
        <f t="shared" si="14"/>
        <v>0.9269001982815599</v>
      </c>
      <c r="K76" s="115">
        <v>19305</v>
      </c>
      <c r="L76" s="116">
        <f t="shared" si="15"/>
        <v>0.32434657336900607</v>
      </c>
      <c r="M76" s="115">
        <v>22226</v>
      </c>
      <c r="N76" s="116">
        <f t="shared" si="16"/>
        <v>0.15130795130795138</v>
      </c>
      <c r="O76" s="116">
        <f>IFERROR(M76/C76-1,"-")</f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14"/>
        <v>-0.59394020169709894</v>
      </c>
      <c r="G77" s="115">
        <v>9377</v>
      </c>
      <c r="H77" s="116">
        <f t="shared" si="14"/>
        <v>2.5929978118161889E-2</v>
      </c>
      <c r="I77" s="115">
        <v>16123</v>
      </c>
      <c r="J77" s="116">
        <f t="shared" si="14"/>
        <v>0.71941985709715262</v>
      </c>
      <c r="K77" s="115">
        <v>23789</v>
      </c>
      <c r="L77" s="116">
        <f t="shared" si="15"/>
        <v>0.47546982571481733</v>
      </c>
      <c r="M77" s="115">
        <v>25131</v>
      </c>
      <c r="N77" s="116">
        <f t="shared" si="16"/>
        <v>5.6412627685064498E-2</v>
      </c>
      <c r="O77" s="116">
        <f t="shared" ref="O77:O86" si="18">IFERROR(M77/C77-1,"-")</f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14"/>
        <v>-1</v>
      </c>
      <c r="G78" s="115">
        <v>6481</v>
      </c>
      <c r="H78" s="116" t="str">
        <f t="shared" si="14"/>
        <v>-</v>
      </c>
      <c r="I78" s="115">
        <v>14244</v>
      </c>
      <c r="J78" s="116">
        <f t="shared" si="14"/>
        <v>1.1978089800956644</v>
      </c>
      <c r="K78" s="115">
        <v>15444</v>
      </c>
      <c r="L78" s="116">
        <f t="shared" si="15"/>
        <v>8.4245998315080062E-2</v>
      </c>
      <c r="M78" s="115">
        <v>17700</v>
      </c>
      <c r="N78" s="116">
        <f t="shared" si="16"/>
        <v>0.14607614607614616</v>
      </c>
      <c r="O78" s="116">
        <f t="shared" si="18"/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14"/>
        <v>-1</v>
      </c>
      <c r="G79" s="115">
        <v>7806</v>
      </c>
      <c r="H79" s="116" t="str">
        <f t="shared" si="14"/>
        <v>-</v>
      </c>
      <c r="I79" s="115">
        <v>18069</v>
      </c>
      <c r="J79" s="116">
        <f t="shared" si="14"/>
        <v>1.3147578785549578</v>
      </c>
      <c r="K79" s="115">
        <v>17776</v>
      </c>
      <c r="L79" s="116">
        <f t="shared" si="15"/>
        <v>-1.6215617909126179E-2</v>
      </c>
      <c r="M79" s="115">
        <v>15641</v>
      </c>
      <c r="N79" s="116">
        <f t="shared" si="16"/>
        <v>-0.1201057605760576</v>
      </c>
      <c r="O79" s="116">
        <f t="shared" si="18"/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14"/>
        <v>-1</v>
      </c>
      <c r="G80" s="115">
        <v>8762</v>
      </c>
      <c r="H80" s="116" t="str">
        <f t="shared" si="14"/>
        <v>-</v>
      </c>
      <c r="I80" s="115">
        <v>16036</v>
      </c>
      <c r="J80" s="116">
        <f t="shared" si="14"/>
        <v>0.83017575895914164</v>
      </c>
      <c r="K80" s="115">
        <v>16227</v>
      </c>
      <c r="L80" s="116">
        <f t="shared" si="15"/>
        <v>1.1910700922923345E-2</v>
      </c>
      <c r="M80" s="115">
        <v>15785</v>
      </c>
      <c r="N80" s="116">
        <f t="shared" si="16"/>
        <v>-2.7238553028902435E-2</v>
      </c>
      <c r="O80" s="116">
        <f t="shared" si="18"/>
        <v>6.3822617603450649E-2</v>
      </c>
    </row>
    <row r="81" spans="1:16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14"/>
        <v>-1</v>
      </c>
      <c r="G81" s="115">
        <v>9069</v>
      </c>
      <c r="H81" s="116" t="str">
        <f t="shared" si="14"/>
        <v>-</v>
      </c>
      <c r="I81" s="115">
        <v>15547</v>
      </c>
      <c r="J81" s="116">
        <f t="shared" si="14"/>
        <v>0.71430146653434767</v>
      </c>
      <c r="K81" s="115">
        <v>14312</v>
      </c>
      <c r="L81" s="116">
        <f t="shared" si="15"/>
        <v>-7.9436547243841304E-2</v>
      </c>
      <c r="M81" s="115">
        <v>16523</v>
      </c>
      <c r="N81" s="116">
        <f t="shared" si="16"/>
        <v>0.15448574622694244</v>
      </c>
      <c r="O81" s="116">
        <f t="shared" si="18"/>
        <v>-0.11071044133476859</v>
      </c>
    </row>
    <row r="82" spans="1:16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14"/>
        <v>-0.57460527901651193</v>
      </c>
      <c r="G82" s="115">
        <v>10448</v>
      </c>
      <c r="H82" s="116">
        <f t="shared" si="14"/>
        <v>0.4800963309250601</v>
      </c>
      <c r="I82" s="115">
        <v>14987</v>
      </c>
      <c r="J82" s="116">
        <f t="shared" si="14"/>
        <v>0.43443721286370596</v>
      </c>
      <c r="K82" s="115">
        <v>14091</v>
      </c>
      <c r="L82" s="116">
        <f t="shared" si="15"/>
        <v>-5.9785147127510485E-2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14"/>
        <v>-0.62168887905767845</v>
      </c>
      <c r="G83" s="115">
        <v>11942</v>
      </c>
      <c r="H83" s="116">
        <f t="shared" si="14"/>
        <v>0.74565122058178623</v>
      </c>
      <c r="I83" s="115">
        <v>17967</v>
      </c>
      <c r="J83" s="116">
        <f t="shared" si="14"/>
        <v>0.50452185563557195</v>
      </c>
      <c r="K83" s="115">
        <v>13717</v>
      </c>
      <c r="L83" s="116">
        <f t="shared" si="15"/>
        <v>-0.23654477653475814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14"/>
        <v>-0.57340037970137003</v>
      </c>
      <c r="G84" s="115">
        <v>13877</v>
      </c>
      <c r="H84" s="116">
        <f t="shared" si="14"/>
        <v>0.66911234063026215</v>
      </c>
      <c r="I84" s="115">
        <v>21019</v>
      </c>
      <c r="J84" s="116">
        <f t="shared" si="14"/>
        <v>0.51466455285724577</v>
      </c>
      <c r="K84" s="115">
        <v>18254</v>
      </c>
      <c r="L84" s="116">
        <f t="shared" si="15"/>
        <v>-0.13154764736666824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14"/>
        <v>-0.69251799872414099</v>
      </c>
      <c r="G85" s="115">
        <v>16642</v>
      </c>
      <c r="H85" s="116">
        <f t="shared" si="14"/>
        <v>1.4662122110254892</v>
      </c>
      <c r="I85" s="115">
        <v>22714</v>
      </c>
      <c r="J85" s="116">
        <f t="shared" si="14"/>
        <v>0.36485999278932812</v>
      </c>
      <c r="K85" s="115">
        <v>21224</v>
      </c>
      <c r="L85" s="116">
        <f t="shared" si="15"/>
        <v>-6.5598309412697065E-2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14"/>
        <v>-0.74801114566086502</v>
      </c>
      <c r="G86" s="115">
        <v>16552</v>
      </c>
      <c r="H86" s="116">
        <f t="shared" si="14"/>
        <v>1.6525641025641025</v>
      </c>
      <c r="I86" s="115">
        <v>23024</v>
      </c>
      <c r="J86" s="116">
        <f t="shared" si="14"/>
        <v>0.39101014983083626</v>
      </c>
      <c r="K86" s="115">
        <v>20840</v>
      </c>
      <c r="L86" s="116">
        <f t="shared" si="15"/>
        <v>-9.4857539958304371E-2</v>
      </c>
      <c r="M86" s="115"/>
      <c r="N86" s="116"/>
      <c r="O86" s="116"/>
    </row>
    <row r="87" spans="1:16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14"/>
        <v>-0.57745475213885489</v>
      </c>
      <c r="G87" s="118">
        <v>124288</v>
      </c>
      <c r="H87" s="119">
        <f t="shared" si="14"/>
        <v>0.24764600774960344</v>
      </c>
      <c r="I87" s="118">
        <v>208640</v>
      </c>
      <c r="J87" s="119">
        <f t="shared" si="14"/>
        <v>0.67868177136972196</v>
      </c>
      <c r="K87" s="118">
        <v>219034</v>
      </c>
      <c r="L87" s="119">
        <f t="shared" si="15"/>
        <v>4.9817868098159579E-2</v>
      </c>
      <c r="M87" s="118">
        <v>138938</v>
      </c>
      <c r="N87" s="119">
        <v>6.1340788951019132E-2</v>
      </c>
      <c r="O87" s="119">
        <v>3.0070728488604814E-2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19">IFERROR(E97/C97-1,"-")</f>
        <v>-</v>
      </c>
      <c r="G97" s="115" t="s">
        <v>229</v>
      </c>
      <c r="H97" s="116" t="str">
        <f t="shared" si="19"/>
        <v>-</v>
      </c>
      <c r="I97" s="115" t="s">
        <v>229</v>
      </c>
      <c r="J97" s="116" t="str">
        <f t="shared" si="19"/>
        <v>-</v>
      </c>
      <c r="K97" s="115" t="s">
        <v>229</v>
      </c>
      <c r="L97" s="116" t="str">
        <f t="shared" ref="L97:L109" si="20">IFERROR(K97/I97-1,"-")</f>
        <v>-</v>
      </c>
      <c r="M97" s="115" t="s">
        <v>229</v>
      </c>
      <c r="N97" s="116" t="str">
        <f t="shared" ref="N97:N105" si="21">IFERROR(M97/K97-1,"-")</f>
        <v>-</v>
      </c>
      <c r="O97" s="116" t="str">
        <f t="shared" ref="O97" si="22">IFERROR(M97/C97-1,"-")</f>
        <v>-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9"/>
        <v>-</v>
      </c>
      <c r="G98" s="115" t="s">
        <v>229</v>
      </c>
      <c r="H98" s="116" t="str">
        <f t="shared" si="19"/>
        <v>-</v>
      </c>
      <c r="I98" s="115" t="s">
        <v>229</v>
      </c>
      <c r="J98" s="116" t="str">
        <f t="shared" si="19"/>
        <v>-</v>
      </c>
      <c r="K98" s="115" t="s">
        <v>229</v>
      </c>
      <c r="L98" s="116" t="str">
        <f t="shared" si="20"/>
        <v>-</v>
      </c>
      <c r="M98" s="115" t="s">
        <v>229</v>
      </c>
      <c r="N98" s="116" t="str">
        <f t="shared" si="21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9"/>
        <v>-</v>
      </c>
      <c r="G99" s="115" t="s">
        <v>229</v>
      </c>
      <c r="H99" s="116" t="str">
        <f t="shared" si="19"/>
        <v>-</v>
      </c>
      <c r="I99" s="115" t="s">
        <v>229</v>
      </c>
      <c r="J99" s="116" t="str">
        <f t="shared" si="19"/>
        <v>-</v>
      </c>
      <c r="K99" s="115" t="s">
        <v>229</v>
      </c>
      <c r="L99" s="116" t="str">
        <f t="shared" si="20"/>
        <v>-</v>
      </c>
      <c r="M99" s="115" t="s">
        <v>229</v>
      </c>
      <c r="N99" s="116" t="str">
        <f t="shared" si="21"/>
        <v>-</v>
      </c>
      <c r="O99" s="116" t="str">
        <f t="shared" ref="O99:O108" si="23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9"/>
        <v>-</v>
      </c>
      <c r="G100" s="115" t="s">
        <v>229</v>
      </c>
      <c r="H100" s="116" t="str">
        <f t="shared" si="19"/>
        <v>-</v>
      </c>
      <c r="I100" s="115" t="s">
        <v>229</v>
      </c>
      <c r="J100" s="116" t="str">
        <f t="shared" si="19"/>
        <v>-</v>
      </c>
      <c r="K100" s="115" t="s">
        <v>229</v>
      </c>
      <c r="L100" s="116" t="str">
        <f t="shared" si="20"/>
        <v>-</v>
      </c>
      <c r="M100" s="115" t="s">
        <v>229</v>
      </c>
      <c r="N100" s="116" t="str">
        <f t="shared" si="21"/>
        <v>-</v>
      </c>
      <c r="O100" s="116" t="str">
        <f t="shared" si="23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9"/>
        <v>-</v>
      </c>
      <c r="G101" s="115" t="s">
        <v>229</v>
      </c>
      <c r="H101" s="116" t="str">
        <f t="shared" si="19"/>
        <v>-</v>
      </c>
      <c r="I101" s="115" t="s">
        <v>229</v>
      </c>
      <c r="J101" s="116" t="str">
        <f t="shared" si="19"/>
        <v>-</v>
      </c>
      <c r="K101" s="115" t="s">
        <v>229</v>
      </c>
      <c r="L101" s="116" t="str">
        <f t="shared" si="20"/>
        <v>-</v>
      </c>
      <c r="M101" s="115" t="s">
        <v>229</v>
      </c>
      <c r="N101" s="116" t="str">
        <f t="shared" si="21"/>
        <v>-</v>
      </c>
      <c r="O101" s="116" t="str">
        <f t="shared" si="23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9"/>
        <v>-</v>
      </c>
      <c r="G102" s="115" t="s">
        <v>229</v>
      </c>
      <c r="H102" s="116" t="str">
        <f t="shared" si="19"/>
        <v>-</v>
      </c>
      <c r="I102" s="115" t="s">
        <v>229</v>
      </c>
      <c r="J102" s="116" t="str">
        <f t="shared" si="19"/>
        <v>-</v>
      </c>
      <c r="K102" s="115" t="s">
        <v>229</v>
      </c>
      <c r="L102" s="116" t="str">
        <f t="shared" si="20"/>
        <v>-</v>
      </c>
      <c r="M102" s="115" t="s">
        <v>229</v>
      </c>
      <c r="N102" s="116" t="str">
        <f t="shared" si="21"/>
        <v>-</v>
      </c>
      <c r="O102" s="116" t="str">
        <f t="shared" si="23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9"/>
        <v>-</v>
      </c>
      <c r="G103" s="115" t="s">
        <v>229</v>
      </c>
      <c r="H103" s="116" t="str">
        <f t="shared" si="19"/>
        <v>-</v>
      </c>
      <c r="I103" s="115" t="s">
        <v>229</v>
      </c>
      <c r="J103" s="116" t="str">
        <f t="shared" si="19"/>
        <v>-</v>
      </c>
      <c r="K103" s="115" t="s">
        <v>229</v>
      </c>
      <c r="L103" s="116" t="str">
        <f t="shared" si="20"/>
        <v>-</v>
      </c>
      <c r="M103" s="115" t="s">
        <v>229</v>
      </c>
      <c r="N103" s="116" t="str">
        <f t="shared" si="21"/>
        <v>-</v>
      </c>
      <c r="O103" s="116" t="str">
        <f t="shared" si="23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9"/>
        <v>-</v>
      </c>
      <c r="G104" s="115" t="s">
        <v>229</v>
      </c>
      <c r="H104" s="116" t="str">
        <f t="shared" si="19"/>
        <v>-</v>
      </c>
      <c r="I104" s="115" t="s">
        <v>229</v>
      </c>
      <c r="J104" s="116" t="str">
        <f t="shared" si="19"/>
        <v>-</v>
      </c>
      <c r="K104" s="115" t="s">
        <v>229</v>
      </c>
      <c r="L104" s="116" t="str">
        <f t="shared" si="20"/>
        <v>-</v>
      </c>
      <c r="M104" s="115" t="s">
        <v>229</v>
      </c>
      <c r="N104" s="116" t="str">
        <f t="shared" si="21"/>
        <v>-</v>
      </c>
      <c r="O104" s="116" t="str">
        <f t="shared" si="23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9"/>
        <v>-</v>
      </c>
      <c r="G105" s="115" t="s">
        <v>229</v>
      </c>
      <c r="H105" s="116" t="str">
        <f t="shared" si="19"/>
        <v>-</v>
      </c>
      <c r="I105" s="115" t="s">
        <v>229</v>
      </c>
      <c r="J105" s="116" t="str">
        <f t="shared" si="19"/>
        <v>-</v>
      </c>
      <c r="K105" s="115" t="s">
        <v>229</v>
      </c>
      <c r="L105" s="116" t="str">
        <f t="shared" si="20"/>
        <v>-</v>
      </c>
      <c r="M105" s="115" t="s">
        <v>229</v>
      </c>
      <c r="N105" s="116" t="str">
        <f t="shared" si="21"/>
        <v>-</v>
      </c>
      <c r="O105" s="116" t="str">
        <f t="shared" si="23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9"/>
        <v>-</v>
      </c>
      <c r="G106" s="115" t="s">
        <v>229</v>
      </c>
      <c r="H106" s="116" t="str">
        <f t="shared" si="19"/>
        <v>-</v>
      </c>
      <c r="I106" s="115" t="s">
        <v>229</v>
      </c>
      <c r="J106" s="116" t="str">
        <f t="shared" si="19"/>
        <v>-</v>
      </c>
      <c r="K106" s="115" t="s">
        <v>229</v>
      </c>
      <c r="L106" s="116" t="str">
        <f t="shared" si="20"/>
        <v>-</v>
      </c>
      <c r="M106" s="115" t="s">
        <v>229</v>
      </c>
      <c r="N106" s="116" t="str">
        <f>IFERROR(M106/K106-1,"-")</f>
        <v>-</v>
      </c>
      <c r="O106" s="116" t="str">
        <f t="shared" si="23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9"/>
        <v>-</v>
      </c>
      <c r="G107" s="115" t="s">
        <v>229</v>
      </c>
      <c r="H107" s="116" t="str">
        <f t="shared" si="19"/>
        <v>-</v>
      </c>
      <c r="I107" s="115" t="s">
        <v>229</v>
      </c>
      <c r="J107" s="116" t="str">
        <f t="shared" si="19"/>
        <v>-</v>
      </c>
      <c r="K107" s="115" t="s">
        <v>229</v>
      </c>
      <c r="L107" s="116" t="str">
        <f t="shared" si="20"/>
        <v>-</v>
      </c>
      <c r="M107" s="115" t="s">
        <v>229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9"/>
        <v>-</v>
      </c>
      <c r="G108" s="115" t="s">
        <v>229</v>
      </c>
      <c r="H108" s="116" t="str">
        <f t="shared" si="19"/>
        <v>-</v>
      </c>
      <c r="I108" s="115" t="s">
        <v>229</v>
      </c>
      <c r="J108" s="116" t="str">
        <f t="shared" si="19"/>
        <v>-</v>
      </c>
      <c r="K108" s="115" t="s">
        <v>229</v>
      </c>
      <c r="L108" s="116" t="str">
        <f t="shared" si="20"/>
        <v>-</v>
      </c>
      <c r="M108" s="115" t="s">
        <v>229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9"/>
        <v>-</v>
      </c>
      <c r="G109" s="118" t="s">
        <v>229</v>
      </c>
      <c r="H109" s="119" t="str">
        <f t="shared" si="19"/>
        <v>-</v>
      </c>
      <c r="I109" s="118" t="s">
        <v>229</v>
      </c>
      <c r="J109" s="119" t="str">
        <f t="shared" si="19"/>
        <v>-</v>
      </c>
      <c r="K109" s="118" t="s">
        <v>229</v>
      </c>
      <c r="L109" s="119" t="str">
        <f t="shared" si="20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BAD7-E895-492B-8C70-84B9816FFB2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13EAE-4396-4F46-913C-970064267C0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3125-B4BB-4A04-ABE8-86819FDF8EE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09199-6A14-4F4C-92BA-5336CD28D888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7646-DC22-427E-A799-92B57826FBAF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946F7-9E67-4D96-8BC3-6B8E1E5F902B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 t="shared" ref="O9:O14" si="3"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si="3"/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 t="shared" si="3"/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 t="shared" si="3"/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2.3599787815726119</v>
      </c>
      <c r="N21" s="187">
        <v>2.711504313231794E-2</v>
      </c>
      <c r="O21" s="187">
        <v>0.10598365226726569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4">IFERROR(E31-C31,"-")</f>
        <v>-0.20583153750484429</v>
      </c>
      <c r="G31" s="184">
        <v>1.7809853733641263</v>
      </c>
      <c r="H31" s="185">
        <f t="shared" si="4"/>
        <v>-6.7415893363833579E-2</v>
      </c>
      <c r="I31" s="184">
        <v>2.2843450479233227</v>
      </c>
      <c r="J31" s="185">
        <f t="shared" si="4"/>
        <v>0.50335967455919639</v>
      </c>
      <c r="K31" s="184">
        <v>2.0700344431687716</v>
      </c>
      <c r="L31" s="185">
        <f t="shared" ref="L31:N43" si="5">IFERROR(K31-I31,"-")</f>
        <v>-0.2143106047545511</v>
      </c>
      <c r="M31" s="184">
        <v>2.1160504201680674</v>
      </c>
      <c r="N31" s="185">
        <f t="shared" si="5"/>
        <v>4.6015976999295827E-2</v>
      </c>
      <c r="O31" s="185">
        <f t="shared" ref="O31:O36" si="6">IFERROR(M31-C31,"-")</f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4"/>
        <v>4.2783030915372056E-2</v>
      </c>
      <c r="G32" s="184">
        <v>1.8504636022884198</v>
      </c>
      <c r="H32" s="185">
        <f t="shared" si="4"/>
        <v>-6.3309735412202528E-2</v>
      </c>
      <c r="I32" s="184">
        <v>2.0040022234574764</v>
      </c>
      <c r="J32" s="185">
        <f t="shared" si="4"/>
        <v>0.15353862116905659</v>
      </c>
      <c r="K32" s="184">
        <v>1.9573781345692296</v>
      </c>
      <c r="L32" s="185">
        <f t="shared" si="5"/>
        <v>-4.6624088888246762E-2</v>
      </c>
      <c r="M32" s="184">
        <v>2.0574074074074074</v>
      </c>
      <c r="N32" s="185">
        <f t="shared" si="5"/>
        <v>0.10002927283817775</v>
      </c>
      <c r="O32" s="185">
        <f>IFERROR(M32-C32,"-")</f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4"/>
        <v>1.6750225266538132E-2</v>
      </c>
      <c r="G33" s="184">
        <v>1.9914114406093015</v>
      </c>
      <c r="H33" s="185">
        <f t="shared" si="4"/>
        <v>6.79451518868881E-2</v>
      </c>
      <c r="I33" s="184">
        <v>1.9201727861771059</v>
      </c>
      <c r="J33" s="185">
        <f t="shared" si="4"/>
        <v>-7.123865443219568E-2</v>
      </c>
      <c r="K33" s="184">
        <v>1.9600780234070221</v>
      </c>
      <c r="L33" s="185">
        <f t="shared" si="5"/>
        <v>3.9905237229916235E-2</v>
      </c>
      <c r="M33" s="184">
        <v>2.0040615480746702</v>
      </c>
      <c r="N33" s="185">
        <f t="shared" si="5"/>
        <v>4.39835246676481E-2</v>
      </c>
      <c r="O33" s="185">
        <f t="shared" si="6"/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229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f>IFERROR(M34-K34,"-")</f>
        <v>-0.12191297562781944</v>
      </c>
      <c r="O34" s="185">
        <f t="shared" si="6"/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229</v>
      </c>
      <c r="F35" s="185" t="str">
        <f t="shared" si="4"/>
        <v>-</v>
      </c>
      <c r="G35" s="184">
        <v>1.7722600762212726</v>
      </c>
      <c r="H35" s="185" t="str">
        <f t="shared" si="4"/>
        <v>-</v>
      </c>
      <c r="I35" s="184">
        <v>2.0660325446112728</v>
      </c>
      <c r="J35" s="185">
        <f t="shared" si="4"/>
        <v>0.29377246839000026</v>
      </c>
      <c r="K35" s="184">
        <v>2.1347812925684879</v>
      </c>
      <c r="L35" s="185">
        <f t="shared" si="5"/>
        <v>6.8748747957215084E-2</v>
      </c>
      <c r="M35" s="184">
        <v>1.9562742152289081</v>
      </c>
      <c r="N35" s="185">
        <f t="shared" si="5"/>
        <v>-0.17850707733957982</v>
      </c>
      <c r="O35" s="185">
        <f>IFERROR(M35-C35,"-")</f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229</v>
      </c>
      <c r="F36" s="185" t="str">
        <f t="shared" si="4"/>
        <v>-</v>
      </c>
      <c r="G36" s="184">
        <v>1.8588270858524789</v>
      </c>
      <c r="H36" s="185" t="str">
        <f t="shared" si="4"/>
        <v>-</v>
      </c>
      <c r="I36" s="184">
        <v>1.9585784511241842</v>
      </c>
      <c r="J36" s="185">
        <f t="shared" si="4"/>
        <v>9.975136527170525E-2</v>
      </c>
      <c r="K36" s="184">
        <v>1.9800244910454614</v>
      </c>
      <c r="L36" s="185">
        <f t="shared" si="5"/>
        <v>2.1446039921277249E-2</v>
      </c>
      <c r="M36" s="184">
        <v>1.8968067226890757</v>
      </c>
      <c r="N36" s="185">
        <f t="shared" si="5"/>
        <v>-8.3217768356385724E-2</v>
      </c>
      <c r="O36" s="185">
        <f t="shared" si="6"/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229</v>
      </c>
      <c r="F37" s="185" t="str">
        <f t="shared" si="4"/>
        <v>-</v>
      </c>
      <c r="G37" s="184">
        <v>2.069601128122482</v>
      </c>
      <c r="H37" s="185" t="str">
        <f t="shared" si="4"/>
        <v>-</v>
      </c>
      <c r="I37" s="184">
        <v>2.0426347305389223</v>
      </c>
      <c r="J37" s="185">
        <f t="shared" si="4"/>
        <v>-2.6966397583559676E-2</v>
      </c>
      <c r="K37" s="184">
        <v>2.1384838407094739</v>
      </c>
      <c r="L37" s="185">
        <f t="shared" si="5"/>
        <v>9.5849110170551644E-2</v>
      </c>
      <c r="M37" s="184">
        <v>1.8462907283549119</v>
      </c>
      <c r="N37" s="185">
        <f t="shared" si="5"/>
        <v>-0.29219311235456202</v>
      </c>
      <c r="O37" s="185">
        <f>IFERROR(M37-C37,"-")</f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4"/>
        <v>-0.13846425814892571</v>
      </c>
      <c r="G38" s="184">
        <v>2.4015242242787154</v>
      </c>
      <c r="H38" s="185">
        <f t="shared" si="4"/>
        <v>9.8804758629860601E-2</v>
      </c>
      <c r="I38" s="184">
        <v>2.3593785183517224</v>
      </c>
      <c r="J38" s="185">
        <f t="shared" si="4"/>
        <v>-4.214570592699296E-2</v>
      </c>
      <c r="K38" s="184">
        <v>2.5128088868737248</v>
      </c>
      <c r="L38" s="185">
        <f t="shared" si="5"/>
        <v>0.15343036852200242</v>
      </c>
      <c r="M38" s="184"/>
      <c r="N38" s="185"/>
      <c r="O38" s="185"/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4"/>
        <v>-4.0076470009418053E-2</v>
      </c>
      <c r="G39" s="184">
        <v>2.0380204100063217</v>
      </c>
      <c r="H39" s="185">
        <f t="shared" si="4"/>
        <v>0.1249769317454521</v>
      </c>
      <c r="I39" s="184">
        <v>1.9090131425460766</v>
      </c>
      <c r="J39" s="185">
        <f t="shared" si="4"/>
        <v>-0.12900726746024516</v>
      </c>
      <c r="K39" s="184">
        <v>2.0412908930150309</v>
      </c>
      <c r="L39" s="185">
        <f t="shared" si="5"/>
        <v>0.13227775046895429</v>
      </c>
      <c r="M39" s="184"/>
      <c r="N39" s="185"/>
      <c r="O39" s="185"/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4"/>
        <v>-5.3859957228423738E-2</v>
      </c>
      <c r="G40" s="184">
        <v>1.8995412118335706</v>
      </c>
      <c r="H40" s="185">
        <f t="shared" si="4"/>
        <v>8.9180985575755711E-2</v>
      </c>
      <c r="I40" s="184">
        <v>1.9914913013750666</v>
      </c>
      <c r="J40" s="185">
        <f t="shared" si="4"/>
        <v>9.1950089541495972E-2</v>
      </c>
      <c r="K40" s="184">
        <v>2.0386764073914914</v>
      </c>
      <c r="L40" s="185">
        <f t="shared" si="5"/>
        <v>4.7185106016424783E-2</v>
      </c>
      <c r="M40" s="184"/>
      <c r="N40" s="185"/>
      <c r="O40" s="185"/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4"/>
        <v>-0.19597530704187771</v>
      </c>
      <c r="G41" s="184">
        <v>1.8358096953324328</v>
      </c>
      <c r="H41" s="185">
        <f t="shared" si="4"/>
        <v>0.10587198921297514</v>
      </c>
      <c r="I41" s="184">
        <v>1.8761151809675782</v>
      </c>
      <c r="J41" s="185">
        <f t="shared" si="4"/>
        <v>4.0305485635145466E-2</v>
      </c>
      <c r="K41" s="184">
        <v>1.9529025191675795</v>
      </c>
      <c r="L41" s="185">
        <f t="shared" si="5"/>
        <v>7.6787338200001276E-2</v>
      </c>
      <c r="M41" s="184"/>
      <c r="N41" s="185"/>
      <c r="O41" s="185"/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4"/>
        <v>-0.21213369616735278</v>
      </c>
      <c r="G42" s="184">
        <v>2.1891476048825522</v>
      </c>
      <c r="H42" s="185">
        <f t="shared" si="4"/>
        <v>0.3988434658475648</v>
      </c>
      <c r="I42" s="184">
        <v>1.9508135403029736</v>
      </c>
      <c r="J42" s="185">
        <f t="shared" si="4"/>
        <v>-0.23833406457957862</v>
      </c>
      <c r="K42" s="184">
        <v>2.1226911666188153</v>
      </c>
      <c r="L42" s="185">
        <f t="shared" si="5"/>
        <v>0.17187762631584169</v>
      </c>
      <c r="M42" s="184"/>
      <c r="N42" s="185"/>
      <c r="O42" s="185"/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4"/>
        <v>-6.6283185897916264E-2</v>
      </c>
      <c r="G43" s="186">
        <v>1.9762521878018688</v>
      </c>
      <c r="H43" s="187">
        <f t="shared" si="4"/>
        <v>8.3120681086044756E-2</v>
      </c>
      <c r="I43" s="186">
        <v>2.016102486544193</v>
      </c>
      <c r="J43" s="187">
        <f t="shared" si="4"/>
        <v>3.9850298742324153E-2</v>
      </c>
      <c r="K43" s="186">
        <v>2.0648091238134261</v>
      </c>
      <c r="L43" s="187">
        <f t="shared" si="5"/>
        <v>4.8706637269233077E-2</v>
      </c>
      <c r="M43" s="186">
        <v>1.9635058655159703</v>
      </c>
      <c r="N43" s="187">
        <v>-7.4161950158920797E-2</v>
      </c>
      <c r="O43" s="187">
        <v>4.4988931469624571E-2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7">IFERROR(E53-C53,"-")</f>
        <v>-0.18603643451673002</v>
      </c>
      <c r="G53" s="184">
        <v>2.0686968838526911</v>
      </c>
      <c r="H53" s="185">
        <f t="shared" si="7"/>
        <v>6.8907543216499834E-2</v>
      </c>
      <c r="I53" s="184">
        <v>2.4309420474853205</v>
      </c>
      <c r="J53" s="185">
        <f t="shared" si="7"/>
        <v>0.36224516363262937</v>
      </c>
      <c r="K53" s="184">
        <v>2.1622018348623855</v>
      </c>
      <c r="L53" s="185">
        <f t="shared" ref="L53:N65" si="8">IFERROR(K53-I53,"-")</f>
        <v>-0.26874021262293502</v>
      </c>
      <c r="M53" s="184">
        <v>2.2942804428044279</v>
      </c>
      <c r="N53" s="185">
        <f t="shared" si="8"/>
        <v>0.1320786079420424</v>
      </c>
      <c r="O53" s="185">
        <f t="shared" ref="O53:O58" si="9">IFERROR(M53-C53,"-")</f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7"/>
        <v>9.4520028757906882E-2</v>
      </c>
      <c r="G54" s="184">
        <v>2.3219334245326038</v>
      </c>
      <c r="H54" s="185">
        <f t="shared" si="7"/>
        <v>0.18699811954184575</v>
      </c>
      <c r="I54" s="184">
        <v>2.1549719326383321</v>
      </c>
      <c r="J54" s="185">
        <f t="shared" si="7"/>
        <v>-0.16696149189427167</v>
      </c>
      <c r="K54" s="184">
        <v>2.155624515128006</v>
      </c>
      <c r="L54" s="185">
        <f t="shared" si="8"/>
        <v>6.5258248967392518E-4</v>
      </c>
      <c r="M54" s="184">
        <v>2.2830518345952244</v>
      </c>
      <c r="N54" s="185">
        <f t="shared" si="8"/>
        <v>0.12742731946721841</v>
      </c>
      <c r="O54" s="185">
        <f>IFERROR(M54-C54,"-")</f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7"/>
        <v>4.999040409410993E-2</v>
      </c>
      <c r="G55" s="184">
        <v>2.195773081201335</v>
      </c>
      <c r="H55" s="185">
        <f t="shared" si="7"/>
        <v>0.10079880340157255</v>
      </c>
      <c r="I55" s="184">
        <v>1.9960493046776233</v>
      </c>
      <c r="J55" s="185">
        <f t="shared" si="7"/>
        <v>-0.19972377652371165</v>
      </c>
      <c r="K55" s="184">
        <v>2.0558081382132305</v>
      </c>
      <c r="L55" s="185">
        <f t="shared" si="8"/>
        <v>5.9758833535607181E-2</v>
      </c>
      <c r="M55" s="184">
        <v>2.1673225477335665</v>
      </c>
      <c r="N55" s="185">
        <f t="shared" si="8"/>
        <v>0.11151440952033598</v>
      </c>
      <c r="O55" s="185">
        <f t="shared" si="9"/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229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f>IFERROR(M56-K56,"-")</f>
        <v>-0.2374419166103483</v>
      </c>
      <c r="O56" s="185">
        <f t="shared" si="9"/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229</v>
      </c>
      <c r="F57" s="185" t="str">
        <f t="shared" si="7"/>
        <v>-</v>
      </c>
      <c r="G57" s="184">
        <v>1.9386612369559684</v>
      </c>
      <c r="H57" s="185" t="str">
        <f t="shared" si="7"/>
        <v>-</v>
      </c>
      <c r="I57" s="184">
        <v>2.3475718694169236</v>
      </c>
      <c r="J57" s="185">
        <f t="shared" si="7"/>
        <v>0.40891063246095527</v>
      </c>
      <c r="K57" s="184">
        <v>2.4189012900420352</v>
      </c>
      <c r="L57" s="185">
        <f t="shared" si="8"/>
        <v>7.1329420625111606E-2</v>
      </c>
      <c r="M57" s="184">
        <v>2.1439621830683282</v>
      </c>
      <c r="N57" s="185">
        <f t="shared" si="8"/>
        <v>-0.27493910697370705</v>
      </c>
      <c r="O57" s="185">
        <f t="shared" si="9"/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229</v>
      </c>
      <c r="F58" s="185" t="str">
        <f t="shared" si="7"/>
        <v>-</v>
      </c>
      <c r="G58" s="184">
        <v>2.0090929756762899</v>
      </c>
      <c r="H58" s="185" t="str">
        <f t="shared" si="7"/>
        <v>-</v>
      </c>
      <c r="I58" s="184">
        <v>2.1499464476972512</v>
      </c>
      <c r="J58" s="185">
        <f t="shared" si="7"/>
        <v>0.14085347202096132</v>
      </c>
      <c r="K58" s="184">
        <v>2.183712967098407</v>
      </c>
      <c r="L58" s="185">
        <f t="shared" si="8"/>
        <v>3.3766519401155826E-2</v>
      </c>
      <c r="M58" s="184">
        <v>2.0647043224608859</v>
      </c>
      <c r="N58" s="185">
        <f t="shared" si="8"/>
        <v>-0.11900864463752114</v>
      </c>
      <c r="O58" s="185">
        <f t="shared" si="9"/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229</v>
      </c>
      <c r="F59" s="185" t="str">
        <f t="shared" si="7"/>
        <v>-</v>
      </c>
      <c r="G59" s="184">
        <v>2.2264788732394365</v>
      </c>
      <c r="H59" s="185" t="str">
        <f t="shared" si="7"/>
        <v>-</v>
      </c>
      <c r="I59" s="184">
        <v>2.3532442748091604</v>
      </c>
      <c r="J59" s="185">
        <f t="shared" si="7"/>
        <v>0.12676540156972393</v>
      </c>
      <c r="K59" s="184">
        <v>2.2743093922651934</v>
      </c>
      <c r="L59" s="185">
        <f t="shared" si="8"/>
        <v>-7.8934882543967078E-2</v>
      </c>
      <c r="M59" s="184">
        <v>2.0339616762735631</v>
      </c>
      <c r="N59" s="185">
        <f t="shared" si="8"/>
        <v>-0.2403477159916303</v>
      </c>
      <c r="O59" s="185">
        <f>IFERROR(M59-C59,"-")</f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7"/>
        <v>-0.19220850449473836</v>
      </c>
      <c r="G60" s="184">
        <v>2.4678990260385607</v>
      </c>
      <c r="H60" s="185">
        <f t="shared" si="7"/>
        <v>-0.11482033096076938</v>
      </c>
      <c r="I60" s="184">
        <v>2.5090213231273921</v>
      </c>
      <c r="J60" s="185">
        <f t="shared" si="7"/>
        <v>4.1122297088831417E-2</v>
      </c>
      <c r="K60" s="184">
        <v>2.771685761047463</v>
      </c>
      <c r="L60" s="185">
        <f t="shared" si="8"/>
        <v>0.26266443792007088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7"/>
        <v>-6.2052062348161297E-2</v>
      </c>
      <c r="G61" s="184">
        <v>2.2289744036218004</v>
      </c>
      <c r="H61" s="185">
        <f t="shared" si="7"/>
        <v>0.16071302672565091</v>
      </c>
      <c r="I61" s="184">
        <v>2.1130181347150261</v>
      </c>
      <c r="J61" s="185">
        <f t="shared" si="7"/>
        <v>-0.11595626890677435</v>
      </c>
      <c r="K61" s="184">
        <v>2.4285934846379496</v>
      </c>
      <c r="L61" s="185">
        <f t="shared" si="8"/>
        <v>0.31557534992292346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7"/>
        <v>-2.671841829401278E-2</v>
      </c>
      <c r="G62" s="184">
        <v>2.0346640381140135</v>
      </c>
      <c r="H62" s="185">
        <f t="shared" si="7"/>
        <v>7.7477493771505923E-2</v>
      </c>
      <c r="I62" s="184">
        <v>2.1841864716636197</v>
      </c>
      <c r="J62" s="185">
        <f t="shared" si="7"/>
        <v>0.14952243354960615</v>
      </c>
      <c r="K62" s="184">
        <v>2.3541991219374028</v>
      </c>
      <c r="L62" s="185">
        <f t="shared" si="8"/>
        <v>0.17001265027378309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7"/>
        <v>-0.1319174186162293</v>
      </c>
      <c r="G63" s="184">
        <v>1.9566473988439306</v>
      </c>
      <c r="H63" s="185">
        <f t="shared" si="7"/>
        <v>6.7362840734510154E-2</v>
      </c>
      <c r="I63" s="184">
        <v>2.0410624551328067</v>
      </c>
      <c r="J63" s="185">
        <f t="shared" si="7"/>
        <v>8.4415056288876134E-2</v>
      </c>
      <c r="K63" s="184">
        <v>2.0985071117902905</v>
      </c>
      <c r="L63" s="185">
        <f t="shared" si="8"/>
        <v>5.7444656657483772E-2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7"/>
        <v>-0.19562198094006877</v>
      </c>
      <c r="G64" s="184">
        <v>2.3513942416685558</v>
      </c>
      <c r="H64" s="185">
        <f t="shared" si="7"/>
        <v>0.27654533418366523</v>
      </c>
      <c r="I64" s="184">
        <v>2.1458837772397095</v>
      </c>
      <c r="J64" s="185">
        <f t="shared" si="7"/>
        <v>-0.20551046442884635</v>
      </c>
      <c r="K64" s="184">
        <v>2.2368119266055047</v>
      </c>
      <c r="L64" s="185">
        <f t="shared" si="8"/>
        <v>9.0928149365795186E-2</v>
      </c>
      <c r="M64" s="184"/>
      <c r="N64" s="185"/>
      <c r="O64" s="185"/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7"/>
        <v>-3.7460237804447516E-3</v>
      </c>
      <c r="G65" s="186">
        <v>2.1469888910543755</v>
      </c>
      <c r="H65" s="187">
        <f t="shared" si="7"/>
        <v>3.958806216153965E-2</v>
      </c>
      <c r="I65" s="186">
        <v>2.2052106242598546</v>
      </c>
      <c r="J65" s="187">
        <f t="shared" si="7"/>
        <v>5.8221733205479076E-2</v>
      </c>
      <c r="K65" s="186">
        <v>2.2587256720915465</v>
      </c>
      <c r="L65" s="187">
        <f t="shared" si="8"/>
        <v>5.351504783169192E-2</v>
      </c>
      <c r="M65" s="186">
        <v>2.1302878935477851</v>
      </c>
      <c r="N65" s="187">
        <v>-7.0193994122537351E-2</v>
      </c>
      <c r="O65" s="187">
        <v>6.4740917275452503E-2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10">IFERROR(E75-C75,"-")</f>
        <v>-0.20431171967525441</v>
      </c>
      <c r="G75" s="184">
        <v>1.4384485666104554</v>
      </c>
      <c r="H75" s="185">
        <f t="shared" si="10"/>
        <v>-0.26742211962516538</v>
      </c>
      <c r="I75" s="184">
        <v>2.0681475903614457</v>
      </c>
      <c r="J75" s="185">
        <f t="shared" si="10"/>
        <v>0.62969902375099029</v>
      </c>
      <c r="K75" s="184">
        <v>1.9696121551379449</v>
      </c>
      <c r="L75" s="185">
        <f t="shared" ref="L75:L77" si="11">IFERROR(K75-I75,"-")</f>
        <v>-9.8535435223500834E-2</v>
      </c>
      <c r="M75" s="184">
        <v>1.9012231282431431</v>
      </c>
      <c r="N75" s="185">
        <f t="shared" ref="N75:N77" si="12">IFERROR(M75-K75,"-")</f>
        <v>-6.8389026894801752E-2</v>
      </c>
      <c r="O75" s="185">
        <f t="shared" ref="O75" si="13">IFERROR(M75-C75,"-")</f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10"/>
        <v>3.0680742842088549E-2</v>
      </c>
      <c r="G76" s="184">
        <v>1.4909596662030598</v>
      </c>
      <c r="H76" s="185">
        <f t="shared" si="10"/>
        <v>-0.21260206514975932</v>
      </c>
      <c r="I76" s="184">
        <v>1.8160718742201147</v>
      </c>
      <c r="J76" s="185">
        <f t="shared" si="10"/>
        <v>0.32511220801705498</v>
      </c>
      <c r="K76" s="184">
        <v>1.7307555870876197</v>
      </c>
      <c r="L76" s="185">
        <f t="shared" si="11"/>
        <v>-8.5316287132495061E-2</v>
      </c>
      <c r="M76" s="184">
        <v>1.7482043096568236</v>
      </c>
      <c r="N76" s="185">
        <f t="shared" si="12"/>
        <v>1.7448722569203934E-2</v>
      </c>
      <c r="O76" s="185">
        <f>IFERROR(M76-C76,"-")</f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10"/>
        <v>1.2762975459200909E-2</v>
      </c>
      <c r="G77" s="184">
        <v>1.8327576280944156</v>
      </c>
      <c r="H77" s="185">
        <f t="shared" si="10"/>
        <v>8.8976533567052485E-2</v>
      </c>
      <c r="I77" s="184">
        <v>1.8286639984753192</v>
      </c>
      <c r="J77" s="185">
        <f t="shared" si="10"/>
        <v>-4.0936296190963173E-3</v>
      </c>
      <c r="K77" s="184">
        <v>1.8321178972956549</v>
      </c>
      <c r="L77" s="185">
        <f t="shared" si="11"/>
        <v>3.4538988203356435E-3</v>
      </c>
      <c r="M77" s="184">
        <v>1.8155503197576575</v>
      </c>
      <c r="N77" s="185">
        <f t="shared" si="12"/>
        <v>-1.6567577537997424E-2</v>
      </c>
      <c r="O77" s="185">
        <f t="shared" ref="O77:O80" si="14">IFERROR(M77-C77,"-")</f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229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f>IFERROR(M78-K78,"-")</f>
        <v>7.7801428941619566E-3</v>
      </c>
      <c r="O78" s="185">
        <f t="shared" si="14"/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229</v>
      </c>
      <c r="F79" s="185" t="str">
        <f t="shared" ref="F79:J87" si="15">IFERROR(E79-C79,"-")</f>
        <v>-</v>
      </c>
      <c r="G79" s="184">
        <v>1.6340380549682876</v>
      </c>
      <c r="H79" s="185" t="str">
        <f t="shared" si="15"/>
        <v>-</v>
      </c>
      <c r="I79" s="184">
        <v>1.801950030469226</v>
      </c>
      <c r="J79" s="185">
        <f t="shared" si="15"/>
        <v>0.16791197550093839</v>
      </c>
      <c r="K79" s="184">
        <v>1.8243863816310373</v>
      </c>
      <c r="L79" s="185">
        <f t="shared" ref="L79:L87" si="16">IFERROR(K79-I79,"-")</f>
        <v>2.2436351161811308E-2</v>
      </c>
      <c r="M79" s="184">
        <v>1.7250264737027885</v>
      </c>
      <c r="N79" s="185">
        <f t="shared" ref="N79:N86" si="17">IFERROR(M79-K79,"-")</f>
        <v>-9.9359907928248781E-2</v>
      </c>
      <c r="O79" s="185">
        <f t="shared" si="14"/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229</v>
      </c>
      <c r="F80" s="185" t="str">
        <f t="shared" si="15"/>
        <v>-</v>
      </c>
      <c r="G80" s="184">
        <v>1.739185520361991</v>
      </c>
      <c r="H80" s="185" t="str">
        <f t="shared" si="15"/>
        <v>-</v>
      </c>
      <c r="I80" s="184">
        <v>1.8010871162039077</v>
      </c>
      <c r="J80" s="185">
        <f t="shared" si="15"/>
        <v>6.1901595841916679E-2</v>
      </c>
      <c r="K80" s="184">
        <v>1.7645298472200346</v>
      </c>
      <c r="L80" s="185">
        <f t="shared" si="16"/>
        <v>-3.6557268983873126E-2</v>
      </c>
      <c r="M80" s="184">
        <v>1.7241238238101733</v>
      </c>
      <c r="N80" s="185">
        <f t="shared" si="17"/>
        <v>-4.0406023409861325E-2</v>
      </c>
      <c r="O80" s="185">
        <f t="shared" si="14"/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229</v>
      </c>
      <c r="F81" s="185" t="str">
        <f t="shared" si="15"/>
        <v>-</v>
      </c>
      <c r="G81" s="184">
        <v>1.8881164457962198</v>
      </c>
      <c r="H81" s="185" t="str">
        <f t="shared" si="15"/>
        <v>-</v>
      </c>
      <c r="I81" s="184">
        <v>1.8192175703500344</v>
      </c>
      <c r="J81" s="185">
        <f t="shared" si="15"/>
        <v>-6.8898875446185448E-2</v>
      </c>
      <c r="K81" s="184">
        <v>1.9193224871852017</v>
      </c>
      <c r="L81" s="185">
        <f t="shared" si="16"/>
        <v>0.10010491683516731</v>
      </c>
      <c r="M81" s="184">
        <v>1.72433691030573</v>
      </c>
      <c r="N81" s="185">
        <f t="shared" si="17"/>
        <v>-0.19498557687947171</v>
      </c>
      <c r="O81" s="185">
        <f>IFERROR(M81-C81,"-")</f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15"/>
        <v>-0.62316597736622437</v>
      </c>
      <c r="G82" s="184">
        <v>2.3211362542128069</v>
      </c>
      <c r="H82" s="185">
        <f t="shared" si="15"/>
        <v>0.71168351789439899</v>
      </c>
      <c r="I82" s="184">
        <v>2.2545941807044412</v>
      </c>
      <c r="J82" s="185">
        <f t="shared" si="15"/>
        <v>-6.6542073508365718E-2</v>
      </c>
      <c r="K82" s="184">
        <v>2.1911540416878497</v>
      </c>
      <c r="L82" s="185">
        <f t="shared" si="16"/>
        <v>-6.3440139016591512E-2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15"/>
        <v>-0.16207830378877075</v>
      </c>
      <c r="G83" s="184">
        <v>1.8322701688555347</v>
      </c>
      <c r="H83" s="185">
        <f t="shared" si="15"/>
        <v>0.21984079032446124</v>
      </c>
      <c r="I83" s="184">
        <v>1.7204848122100853</v>
      </c>
      <c r="J83" s="185">
        <f t="shared" si="15"/>
        <v>-0.11178535664544942</v>
      </c>
      <c r="K83" s="184">
        <v>1.5222429133043658</v>
      </c>
      <c r="L83" s="185">
        <f t="shared" si="16"/>
        <v>-0.19824189890571953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15"/>
        <v>-0.15011686092246102</v>
      </c>
      <c r="G84" s="184">
        <v>1.7740655987795575</v>
      </c>
      <c r="H84" s="185">
        <f t="shared" si="15"/>
        <v>0.16991384502150453</v>
      </c>
      <c r="I84" s="184">
        <v>1.7998181542657978</v>
      </c>
      <c r="J84" s="185">
        <f t="shared" si="15"/>
        <v>2.5752555486240336E-2</v>
      </c>
      <c r="K84" s="184">
        <v>1.7158382843066222</v>
      </c>
      <c r="L84" s="185">
        <f t="shared" si="16"/>
        <v>-8.3979869959175613E-2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15"/>
        <v>-0.28880028898918741</v>
      </c>
      <c r="G85" s="184">
        <v>1.7052763034655012</v>
      </c>
      <c r="H85" s="185">
        <f t="shared" si="15"/>
        <v>0.18311505399315009</v>
      </c>
      <c r="I85" s="184">
        <v>1.7077103488712988</v>
      </c>
      <c r="J85" s="185">
        <f t="shared" si="15"/>
        <v>2.4340454057976135E-3</v>
      </c>
      <c r="K85" s="184">
        <v>1.714148033924441</v>
      </c>
      <c r="L85" s="185">
        <f t="shared" si="16"/>
        <v>6.4376850531422392E-3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15"/>
        <v>-0.29319023759711094</v>
      </c>
      <c r="G86" s="184">
        <v>2.0550768077931809</v>
      </c>
      <c r="H86" s="185">
        <f t="shared" si="15"/>
        <v>0.54022532264466605</v>
      </c>
      <c r="I86" s="184">
        <v>1.7823283373997909</v>
      </c>
      <c r="J86" s="185">
        <f t="shared" si="15"/>
        <v>-0.27274847039339001</v>
      </c>
      <c r="K86" s="184">
        <v>2.0082422848380297</v>
      </c>
      <c r="L86" s="185">
        <f t="shared" si="16"/>
        <v>0.22591394743823878</v>
      </c>
      <c r="M86" s="184"/>
      <c r="N86" s="185"/>
      <c r="O86" s="185"/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15"/>
        <v>-0.17998916915312546</v>
      </c>
      <c r="G87" s="186">
        <v>1.8117264822431312</v>
      </c>
      <c r="H87" s="187">
        <f t="shared" si="15"/>
        <v>0.17903964117947746</v>
      </c>
      <c r="I87" s="186">
        <v>1.8401059185572175</v>
      </c>
      <c r="J87" s="187">
        <f t="shared" si="15"/>
        <v>2.8379436314086348E-2</v>
      </c>
      <c r="K87" s="186">
        <v>1.8292826787253671</v>
      </c>
      <c r="L87" s="187">
        <f t="shared" si="16"/>
        <v>-1.0823239831850406E-2</v>
      </c>
      <c r="M87" s="186">
        <v>1.7805715324982381</v>
      </c>
      <c r="N87" s="187">
        <v>-6.1368139894890206E-2</v>
      </c>
      <c r="O87" s="187">
        <v>1.267984971293834E-2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18">IFERROR(E97-C97,"-")</f>
        <v>-0.13267990049383105</v>
      </c>
      <c r="G97" s="184">
        <v>2.0474873213462423</v>
      </c>
      <c r="H97" s="185">
        <f t="shared" si="18"/>
        <v>-0.56018640589270241</v>
      </c>
      <c r="I97" s="184">
        <v>3.307804040670804</v>
      </c>
      <c r="J97" s="185">
        <f t="shared" si="18"/>
        <v>1.2603167193245617</v>
      </c>
      <c r="K97" s="184">
        <v>2.883788097590636</v>
      </c>
      <c r="L97" s="185">
        <f t="shared" ref="L97:L99" si="19">IFERROR(K97-I97,"-")</f>
        <v>-0.42401594308016799</v>
      </c>
      <c r="M97" s="184">
        <v>3.1311105540235649</v>
      </c>
      <c r="N97" s="185">
        <f t="shared" ref="N97:N99" si="20">IFERROR(M97-K97,"-")</f>
        <v>0.24732245643292883</v>
      </c>
      <c r="O97" s="185">
        <f t="shared" ref="O97" si="21">IFERROR(M97-C97,"-")</f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18"/>
        <v>-6.1918269681689786E-2</v>
      </c>
      <c r="G98" s="184">
        <v>1.9387617765814267</v>
      </c>
      <c r="H98" s="185">
        <f t="shared" si="18"/>
        <v>-0.61459188195515857</v>
      </c>
      <c r="I98" s="184">
        <v>2.9616815476190474</v>
      </c>
      <c r="J98" s="185">
        <f t="shared" si="18"/>
        <v>1.0229197710376208</v>
      </c>
      <c r="K98" s="184">
        <v>2.6695660306771418</v>
      </c>
      <c r="L98" s="185">
        <f t="shared" si="19"/>
        <v>-0.29211551694190563</v>
      </c>
      <c r="M98" s="184">
        <v>2.9329920893438808</v>
      </c>
      <c r="N98" s="185">
        <f t="shared" si="20"/>
        <v>0.26342605866673896</v>
      </c>
      <c r="O98" s="185">
        <f>IFERROR(M98-C98,"-")</f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18"/>
        <v>8.283656752518187E-2</v>
      </c>
      <c r="G99" s="184">
        <v>2.4245351364404732</v>
      </c>
      <c r="H99" s="185">
        <f t="shared" si="18"/>
        <v>-0.26548237669437791</v>
      </c>
      <c r="I99" s="184">
        <v>2.9339544757636515</v>
      </c>
      <c r="J99" s="185">
        <f t="shared" si="18"/>
        <v>0.50941933932317829</v>
      </c>
      <c r="K99" s="184">
        <v>2.8801306922605678</v>
      </c>
      <c r="L99" s="185">
        <f t="shared" si="19"/>
        <v>-5.38237835030837E-2</v>
      </c>
      <c r="M99" s="184">
        <v>3.2440007867820615</v>
      </c>
      <c r="N99" s="185">
        <f t="shared" si="20"/>
        <v>0.36387009452149366</v>
      </c>
      <c r="O99" s="185">
        <f t="shared" ref="O99:O102" si="22">IFERROR(M99-C99,"-")</f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229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f>IFERROR(M100-K100,"-")</f>
        <v>0.68843638203244506</v>
      </c>
      <c r="O100" s="185">
        <f t="shared" si="22"/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229</v>
      </c>
      <c r="F101" s="185" t="str">
        <f t="shared" ref="F101:J109" si="23">IFERROR(E101-C101,"-")</f>
        <v>-</v>
      </c>
      <c r="G101" s="184">
        <v>2.2334019557385485</v>
      </c>
      <c r="H101" s="185" t="str">
        <f t="shared" si="23"/>
        <v>-</v>
      </c>
      <c r="I101" s="184">
        <v>3.3832150009102495</v>
      </c>
      <c r="J101" s="185">
        <f t="shared" si="23"/>
        <v>1.149813045171701</v>
      </c>
      <c r="K101" s="184">
        <v>3.0859224341118492</v>
      </c>
      <c r="L101" s="185">
        <f t="shared" ref="L101:L109" si="24">IFERROR(K101-I101,"-")</f>
        <v>-0.29729256679840033</v>
      </c>
      <c r="M101" s="184">
        <v>2.832846410684474</v>
      </c>
      <c r="N101" s="185">
        <f t="shared" ref="N101:N108" si="25">IFERROR(M101-K101,"-")</f>
        <v>-0.25307602342737523</v>
      </c>
      <c r="O101" s="185">
        <f t="shared" si="22"/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229</v>
      </c>
      <c r="F102" s="185" t="str">
        <f t="shared" si="23"/>
        <v>-</v>
      </c>
      <c r="G102" s="184">
        <v>2.3079900470002763</v>
      </c>
      <c r="H102" s="185" t="str">
        <f t="shared" si="23"/>
        <v>-</v>
      </c>
      <c r="I102" s="184">
        <v>3.109444123869975</v>
      </c>
      <c r="J102" s="185">
        <f t="shared" si="23"/>
        <v>0.80145407686969872</v>
      </c>
      <c r="K102" s="184">
        <v>2.596705308114704</v>
      </c>
      <c r="L102" s="185">
        <f t="shared" si="24"/>
        <v>-0.51273881575527103</v>
      </c>
      <c r="M102" s="184">
        <v>2.5758036490008687</v>
      </c>
      <c r="N102" s="185">
        <f t="shared" si="25"/>
        <v>-2.0901659113835347E-2</v>
      </c>
      <c r="O102" s="185">
        <f t="shared" si="22"/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229</v>
      </c>
      <c r="F103" s="185" t="str">
        <f t="shared" si="23"/>
        <v>-</v>
      </c>
      <c r="G103" s="184">
        <v>2.3885906040268456</v>
      </c>
      <c r="H103" s="185" t="str">
        <f t="shared" si="23"/>
        <v>-</v>
      </c>
      <c r="I103" s="184">
        <v>3.1849586182079883</v>
      </c>
      <c r="J103" s="185">
        <f t="shared" si="23"/>
        <v>0.79636801418114267</v>
      </c>
      <c r="K103" s="184">
        <v>3.0157387369663584</v>
      </c>
      <c r="L103" s="185">
        <f t="shared" si="24"/>
        <v>-0.1692198812416299</v>
      </c>
      <c r="M103" s="184">
        <v>2.8402999062792875</v>
      </c>
      <c r="N103" s="185">
        <f t="shared" si="25"/>
        <v>-0.17543883068707089</v>
      </c>
      <c r="O103" s="185">
        <f>IFERROR(M103-C103,"-")</f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23"/>
        <v>-1.1721769178512416</v>
      </c>
      <c r="G104" s="184">
        <v>2.9732067510548523</v>
      </c>
      <c r="H104" s="185">
        <f t="shared" si="23"/>
        <v>0.81686000182884611</v>
      </c>
      <c r="I104" s="184">
        <v>3.1242844230189815</v>
      </c>
      <c r="J104" s="185">
        <f t="shared" si="23"/>
        <v>0.15107767196412913</v>
      </c>
      <c r="K104" s="184">
        <v>3.4362339977313239</v>
      </c>
      <c r="L104" s="185">
        <f t="shared" si="24"/>
        <v>0.31194957471234241</v>
      </c>
      <c r="M104" s="184"/>
      <c r="N104" s="185"/>
      <c r="O104" s="185"/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23"/>
        <v>-0.68511434295689888</v>
      </c>
      <c r="G105" s="184">
        <v>2.5249999999999999</v>
      </c>
      <c r="H105" s="185">
        <f t="shared" si="23"/>
        <v>0.47691011235955028</v>
      </c>
      <c r="I105" s="184">
        <v>2.4895774647887325</v>
      </c>
      <c r="J105" s="185">
        <f t="shared" si="23"/>
        <v>-3.542253521126737E-2</v>
      </c>
      <c r="K105" s="184">
        <v>3.6911096690460741</v>
      </c>
      <c r="L105" s="185">
        <f t="shared" si="24"/>
        <v>1.2015322042573415</v>
      </c>
      <c r="M105" s="184"/>
      <c r="N105" s="185"/>
      <c r="O105" s="185"/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23"/>
        <v>-0.55088090204369267</v>
      </c>
      <c r="G106" s="184">
        <v>2.6516457126712814</v>
      </c>
      <c r="H106" s="185">
        <f t="shared" si="23"/>
        <v>0.6570720692604286</v>
      </c>
      <c r="I106" s="184">
        <v>2.5124871707150187</v>
      </c>
      <c r="J106" s="185">
        <f t="shared" si="23"/>
        <v>-0.13915854195626265</v>
      </c>
      <c r="K106" s="184">
        <v>3.1644666970110755</v>
      </c>
      <c r="L106" s="185">
        <f t="shared" si="24"/>
        <v>0.65197952629605682</v>
      </c>
      <c r="M106" s="184"/>
      <c r="N106" s="185"/>
      <c r="O106" s="185"/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23"/>
        <v>-0.47436966691625093</v>
      </c>
      <c r="G107" s="184">
        <v>2.6218398130444021</v>
      </c>
      <c r="H107" s="185">
        <f t="shared" si="23"/>
        <v>0.59425099974130324</v>
      </c>
      <c r="I107" s="184">
        <v>2.6325889741800417</v>
      </c>
      <c r="J107" s="185">
        <f t="shared" si="23"/>
        <v>1.0749161135639618E-2</v>
      </c>
      <c r="K107" s="184">
        <v>2.9328118732450861</v>
      </c>
      <c r="L107" s="185">
        <f t="shared" si="24"/>
        <v>0.3002228990650444</v>
      </c>
      <c r="M107" s="184"/>
      <c r="N107" s="185"/>
      <c r="O107" s="185"/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23"/>
        <v>-0.45510359872455108</v>
      </c>
      <c r="G108" s="184">
        <v>3.0066280033140016</v>
      </c>
      <c r="H108" s="185">
        <f t="shared" si="23"/>
        <v>0.79843951354961362</v>
      </c>
      <c r="I108" s="184">
        <v>2.5013940170296136</v>
      </c>
      <c r="J108" s="185">
        <f t="shared" si="23"/>
        <v>-0.50523398628438798</v>
      </c>
      <c r="K108" s="184">
        <v>3.0554897314375986</v>
      </c>
      <c r="L108" s="185">
        <f t="shared" si="24"/>
        <v>0.554095714407985</v>
      </c>
      <c r="M108" s="184"/>
      <c r="N108" s="185"/>
      <c r="O108" s="185"/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23"/>
        <v>-0.28627202416149888</v>
      </c>
      <c r="G109" s="186">
        <v>2.5550325790187771</v>
      </c>
      <c r="H109" s="187">
        <f t="shared" si="23"/>
        <v>0.16831187333275954</v>
      </c>
      <c r="I109" s="186">
        <v>2.8813730171361875</v>
      </c>
      <c r="J109" s="187">
        <f t="shared" si="23"/>
        <v>0.32634043811741043</v>
      </c>
      <c r="K109" s="186">
        <v>2.9576495214665672</v>
      </c>
      <c r="L109" s="187">
        <f t="shared" si="24"/>
        <v>7.6276504330379691E-2</v>
      </c>
      <c r="M109" s="186">
        <v>3.0271858122901767</v>
      </c>
      <c r="N109" s="187">
        <v>0.22264184011928867</v>
      </c>
      <c r="O109" s="187">
        <v>0.37593623444485402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26">IFERROR(E119-C119,"-")</f>
        <v>7.8307193769227013E-3</v>
      </c>
      <c r="G119" s="184">
        <v>2.0192307692307692</v>
      </c>
      <c r="H119" s="185">
        <f t="shared" si="26"/>
        <v>-1.1126544130811005</v>
      </c>
      <c r="I119" s="184">
        <v>4.2645962732919251</v>
      </c>
      <c r="J119" s="185">
        <f t="shared" si="26"/>
        <v>2.245365504061156</v>
      </c>
      <c r="K119" s="184">
        <v>3.0178253119429592</v>
      </c>
      <c r="L119" s="185">
        <f t="shared" ref="L119:L121" si="27">IFERROR(K119-I119,"-")</f>
        <v>-1.2467709613489659</v>
      </c>
      <c r="M119" s="184">
        <v>3.6590184831102612</v>
      </c>
      <c r="N119" s="185">
        <f t="shared" ref="N119:N121" si="28">IFERROR(M119-K119,"-")</f>
        <v>0.64119317116730201</v>
      </c>
      <c r="O119" s="185">
        <f t="shared" ref="O119" si="29">IFERROR(M119-C119,"-")</f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26"/>
        <v>-0.36084218558522352</v>
      </c>
      <c r="G120" s="184">
        <v>2.23943661971831</v>
      </c>
      <c r="H120" s="185">
        <f t="shared" si="26"/>
        <v>-0.73623670782295836</v>
      </c>
      <c r="I120" s="184">
        <v>4.1703617269544928</v>
      </c>
      <c r="J120" s="185">
        <f t="shared" si="26"/>
        <v>1.9309251072361828</v>
      </c>
      <c r="K120" s="184">
        <v>2.7137161084529504</v>
      </c>
      <c r="L120" s="185">
        <f t="shared" si="27"/>
        <v>-1.4566456185015424</v>
      </c>
      <c r="M120" s="184">
        <v>3.0872056015276894</v>
      </c>
      <c r="N120" s="185">
        <f t="shared" si="28"/>
        <v>0.373489493074739</v>
      </c>
      <c r="O120" s="185">
        <f>IFERROR(M120-C120,"-")</f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26"/>
        <v>0.47653637889858347</v>
      </c>
      <c r="G121" s="184">
        <v>4.3566433566433567</v>
      </c>
      <c r="H121" s="185">
        <f t="shared" si="26"/>
        <v>0.42691362691362711</v>
      </c>
      <c r="I121" s="184">
        <v>4.5992647058823533</v>
      </c>
      <c r="J121" s="185">
        <f t="shared" si="26"/>
        <v>0.24262134923899659</v>
      </c>
      <c r="K121" s="184">
        <v>2.840103716508211</v>
      </c>
      <c r="L121" s="185">
        <f t="shared" si="27"/>
        <v>-1.7591609893741422</v>
      </c>
      <c r="M121" s="184">
        <v>4.0447897623400362</v>
      </c>
      <c r="N121" s="185">
        <f t="shared" si="28"/>
        <v>1.2046860458318251</v>
      </c>
      <c r="O121" s="185">
        <f t="shared" ref="O121:O124" si="30">IFERROR(M121-C121,"-")</f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229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f>IFERROR(M122-K122,"-")</f>
        <v>1.9227261369315345</v>
      </c>
      <c r="O122" s="185">
        <f t="shared" si="30"/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229</v>
      </c>
      <c r="F123" s="185" t="str">
        <f t="shared" ref="F123:J131" si="31">IFERROR(E123-C123,"-")</f>
        <v>-</v>
      </c>
      <c r="G123" s="184">
        <v>2.6268656716417911</v>
      </c>
      <c r="H123" s="185" t="str">
        <f t="shared" si="31"/>
        <v>-</v>
      </c>
      <c r="I123" s="184">
        <v>3.5278969957081543</v>
      </c>
      <c r="J123" s="185">
        <f t="shared" si="31"/>
        <v>0.90103132406636322</v>
      </c>
      <c r="K123" s="184">
        <v>3.4131868131868131</v>
      </c>
      <c r="L123" s="185">
        <f t="shared" ref="L123:L131" si="32">IFERROR(K123-I123,"-")</f>
        <v>-0.11471018252134124</v>
      </c>
      <c r="M123" s="184">
        <v>3.4363636363636365</v>
      </c>
      <c r="N123" s="185">
        <f t="shared" ref="N123:N130" si="33">IFERROR(M123-K123,"-")</f>
        <v>2.3176823176823458E-2</v>
      </c>
      <c r="O123" s="185">
        <f t="shared" si="30"/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229</v>
      </c>
      <c r="F124" s="185" t="str">
        <f t="shared" si="31"/>
        <v>-</v>
      </c>
      <c r="G124" s="184">
        <v>2.7709923664122136</v>
      </c>
      <c r="H124" s="185" t="str">
        <f t="shared" si="31"/>
        <v>-</v>
      </c>
      <c r="I124" s="184">
        <v>3.9064327485380117</v>
      </c>
      <c r="J124" s="185">
        <f t="shared" si="31"/>
        <v>1.1354403821257981</v>
      </c>
      <c r="K124" s="184">
        <v>2.0308571428571427</v>
      </c>
      <c r="L124" s="185">
        <f t="shared" si="32"/>
        <v>-1.875575605680869</v>
      </c>
      <c r="M124" s="184">
        <v>2.1683748169838948</v>
      </c>
      <c r="N124" s="185">
        <f t="shared" si="33"/>
        <v>0.13751767412675209</v>
      </c>
      <c r="O124" s="185">
        <f t="shared" si="30"/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229</v>
      </c>
      <c r="F125" s="185" t="str">
        <f t="shared" si="31"/>
        <v>-</v>
      </c>
      <c r="G125" s="184">
        <v>2.4885057471264367</v>
      </c>
      <c r="H125" s="185" t="str">
        <f t="shared" si="31"/>
        <v>-</v>
      </c>
      <c r="I125" s="184">
        <v>3.967123287671233</v>
      </c>
      <c r="J125" s="185">
        <f t="shared" si="31"/>
        <v>1.4786175405447963</v>
      </c>
      <c r="K125" s="184">
        <v>2.9682779456193353</v>
      </c>
      <c r="L125" s="185">
        <f t="shared" si="32"/>
        <v>-0.99884534205189768</v>
      </c>
      <c r="M125" s="184">
        <v>3.1173553719008265</v>
      </c>
      <c r="N125" s="185">
        <f t="shared" si="33"/>
        <v>0.14907742628149112</v>
      </c>
      <c r="O125" s="185">
        <f>IFERROR(M125-C125,"-")</f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31"/>
        <v>-2.3625196232339092</v>
      </c>
      <c r="G126" s="184">
        <v>3.496</v>
      </c>
      <c r="H126" s="185">
        <f t="shared" si="31"/>
        <v>1.2748461538461537</v>
      </c>
      <c r="I126" s="184">
        <v>3.4109090909090911</v>
      </c>
      <c r="J126" s="185">
        <f t="shared" si="31"/>
        <v>-8.5090909090908884E-2</v>
      </c>
      <c r="K126" s="184">
        <v>2.9539918809201624</v>
      </c>
      <c r="L126" s="185">
        <f t="shared" si="32"/>
        <v>-0.45691720998892871</v>
      </c>
      <c r="M126" s="184"/>
      <c r="N126" s="185"/>
      <c r="O126" s="185"/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31"/>
        <v>0.26986519042493207</v>
      </c>
      <c r="G127" s="184">
        <v>3.4175084175084174</v>
      </c>
      <c r="H127" s="185">
        <f t="shared" si="31"/>
        <v>0.83655603655603628</v>
      </c>
      <c r="I127" s="184">
        <v>2.1020599250936329</v>
      </c>
      <c r="J127" s="185">
        <f t="shared" si="31"/>
        <v>-1.3154484924147845</v>
      </c>
      <c r="K127" s="184">
        <v>9.6633858267716537</v>
      </c>
      <c r="L127" s="185">
        <f t="shared" si="32"/>
        <v>7.5613259016780212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31"/>
        <v>-1.315710748916856</v>
      </c>
      <c r="G128" s="184">
        <v>3.5809682804674456</v>
      </c>
      <c r="H128" s="185">
        <f t="shared" si="31"/>
        <v>1.7363736858728511</v>
      </c>
      <c r="I128" s="184">
        <v>2.1703406813627253</v>
      </c>
      <c r="J128" s="185">
        <f t="shared" si="31"/>
        <v>-1.4106275991047204</v>
      </c>
      <c r="K128" s="184">
        <v>6.4522875816993466</v>
      </c>
      <c r="L128" s="185">
        <f t="shared" si="32"/>
        <v>4.2819469003366208</v>
      </c>
      <c r="M128" s="184"/>
      <c r="N128" s="185"/>
      <c r="O128" s="185"/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31"/>
        <v>-1.0625211961617491</v>
      </c>
      <c r="G129" s="184">
        <v>3.5132867132867132</v>
      </c>
      <c r="H129" s="185">
        <f t="shared" si="31"/>
        <v>1.5200894343751485</v>
      </c>
      <c r="I129" s="184">
        <v>2.9498364231188661</v>
      </c>
      <c r="J129" s="185">
        <f t="shared" si="31"/>
        <v>-0.56345029016784709</v>
      </c>
      <c r="K129" s="184">
        <v>3.0739700374531833</v>
      </c>
      <c r="L129" s="185">
        <f t="shared" si="32"/>
        <v>0.12413361433431724</v>
      </c>
      <c r="M129" s="184"/>
      <c r="N129" s="185"/>
      <c r="O129" s="185"/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31"/>
        <v>-0.46459627329192577</v>
      </c>
      <c r="G130" s="184">
        <v>3.325072886297376</v>
      </c>
      <c r="H130" s="185">
        <f t="shared" si="31"/>
        <v>0.5944606413994169</v>
      </c>
      <c r="I130" s="184">
        <v>2.7547600913937549</v>
      </c>
      <c r="J130" s="185">
        <f t="shared" si="31"/>
        <v>-0.57031279490362108</v>
      </c>
      <c r="K130" s="184">
        <v>3.2570671378091873</v>
      </c>
      <c r="L130" s="185">
        <f t="shared" si="32"/>
        <v>0.50230704641543245</v>
      </c>
      <c r="M130" s="184"/>
      <c r="N130" s="185"/>
      <c r="O130" s="185"/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31"/>
        <v>-0.25434285733692397</v>
      </c>
      <c r="G131" s="186">
        <v>3.3324340527577938</v>
      </c>
      <c r="H131" s="187">
        <f t="shared" si="31"/>
        <v>0.4319011930775094</v>
      </c>
      <c r="I131" s="186">
        <v>3.3630130079661189</v>
      </c>
      <c r="J131" s="187">
        <f t="shared" si="31"/>
        <v>3.0578955208325098E-2</v>
      </c>
      <c r="K131" s="186">
        <v>3.4575820024042589</v>
      </c>
      <c r="L131" s="187">
        <f t="shared" si="32"/>
        <v>9.4568994438140042E-2</v>
      </c>
      <c r="M131" s="186">
        <v>3.5474936022881227</v>
      </c>
      <c r="N131" s="187">
        <v>0.69670943499910098</v>
      </c>
      <c r="O131" s="187">
        <v>0.37077775879870645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34">IFERROR(E141-C141,"-")</f>
        <v>6.8348353342047918E-2</v>
      </c>
      <c r="G141" s="184">
        <v>2.1025641025641026</v>
      </c>
      <c r="H141" s="185">
        <f t="shared" si="34"/>
        <v>-1.1222602534077941</v>
      </c>
      <c r="I141" s="184">
        <v>3.4815983175604628</v>
      </c>
      <c r="J141" s="185">
        <f t="shared" si="34"/>
        <v>1.3790342149963601</v>
      </c>
      <c r="K141" s="184">
        <v>3.0078160919540231</v>
      </c>
      <c r="L141" s="185">
        <f t="shared" ref="L141:L143" si="35">IFERROR(K141-I141,"-")</f>
        <v>-0.47378222560643968</v>
      </c>
      <c r="M141" s="184">
        <v>3.0891038696537678</v>
      </c>
      <c r="N141" s="185">
        <f t="shared" ref="N141:N143" si="36">IFERROR(M141-K141,"-")</f>
        <v>8.1287777699744712E-2</v>
      </c>
      <c r="O141" s="185">
        <f t="shared" ref="O141" si="37">IFERROR(M141-C141,"-")</f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34"/>
        <v>-9.7413215975064915E-2</v>
      </c>
      <c r="G142" s="184">
        <v>1.8482142857142858</v>
      </c>
      <c r="H142" s="185">
        <f t="shared" si="34"/>
        <v>-0.97387160385626648</v>
      </c>
      <c r="I142" s="184">
        <v>3.0127931769722816</v>
      </c>
      <c r="J142" s="185">
        <f t="shared" si="34"/>
        <v>1.1645788912579957</v>
      </c>
      <c r="K142" s="184">
        <v>2.9518987341772154</v>
      </c>
      <c r="L142" s="185">
        <f t="shared" si="35"/>
        <v>-6.0894442795066173E-2</v>
      </c>
      <c r="M142" s="184">
        <v>2.8136952498457743</v>
      </c>
      <c r="N142" s="185">
        <f t="shared" si="36"/>
        <v>-0.13820348433144103</v>
      </c>
      <c r="O142" s="185">
        <f>IFERROR(M142-C142,"-")</f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34"/>
        <v>0.42645278450363167</v>
      </c>
      <c r="G143" s="184">
        <v>2.0061475409836067</v>
      </c>
      <c r="H143" s="185">
        <f t="shared" si="34"/>
        <v>-1.3307168657960542</v>
      </c>
      <c r="I143" s="184">
        <v>3.3627272727272728</v>
      </c>
      <c r="J143" s="185">
        <f t="shared" si="34"/>
        <v>1.3565797317436661</v>
      </c>
      <c r="K143" s="184">
        <v>3.0681431005110733</v>
      </c>
      <c r="L143" s="185">
        <f t="shared" si="35"/>
        <v>-0.29458417221619948</v>
      </c>
      <c r="M143" s="184">
        <v>3.3477758521086076</v>
      </c>
      <c r="N143" s="185">
        <f t="shared" si="36"/>
        <v>0.27963275159753431</v>
      </c>
      <c r="O143" s="185">
        <f t="shared" ref="O143:O146" si="38">IFERROR(M143-C143,"-")</f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229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f>IFERROR(M144-K144,"-")</f>
        <v>0.20855180392386474</v>
      </c>
      <c r="O144" s="185">
        <f t="shared" si="38"/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229</v>
      </c>
      <c r="F145" s="185" t="str">
        <f t="shared" ref="F145:J153" si="39">IFERROR(E145-C145,"-")</f>
        <v>-</v>
      </c>
      <c r="G145" s="184">
        <v>1.9887005649717515</v>
      </c>
      <c r="H145" s="185" t="str">
        <f t="shared" si="39"/>
        <v>-</v>
      </c>
      <c r="I145" s="184">
        <v>4.1291666666666664</v>
      </c>
      <c r="J145" s="185">
        <f t="shared" si="39"/>
        <v>2.1404661016949147</v>
      </c>
      <c r="K145" s="184">
        <v>3.4113924050632911</v>
      </c>
      <c r="L145" s="185">
        <f t="shared" ref="L145:L153" si="40">IFERROR(K145-I145,"-")</f>
        <v>-0.71777426160337532</v>
      </c>
      <c r="M145" s="184">
        <v>3.6533333333333333</v>
      </c>
      <c r="N145" s="185">
        <f t="shared" ref="N145:N152" si="41">IFERROR(M145-K145,"-")</f>
        <v>0.24194092827004221</v>
      </c>
      <c r="O145" s="185">
        <f t="shared" si="38"/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229</v>
      </c>
      <c r="F146" s="185" t="str">
        <f t="shared" si="39"/>
        <v>-</v>
      </c>
      <c r="G146" s="184">
        <v>2.6368421052631579</v>
      </c>
      <c r="H146" s="185" t="str">
        <f t="shared" si="39"/>
        <v>-</v>
      </c>
      <c r="I146" s="184">
        <v>3.4030303030303028</v>
      </c>
      <c r="J146" s="185">
        <f t="shared" si="39"/>
        <v>0.76618819776714497</v>
      </c>
      <c r="K146" s="184">
        <v>2.2542372881355934</v>
      </c>
      <c r="L146" s="185">
        <f t="shared" si="40"/>
        <v>-1.1487930148947094</v>
      </c>
      <c r="M146" s="184">
        <v>3.1690821256038646</v>
      </c>
      <c r="N146" s="185">
        <f t="shared" si="41"/>
        <v>0.91484483746827117</v>
      </c>
      <c r="O146" s="185">
        <f t="shared" si="38"/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229</v>
      </c>
      <c r="F147" s="185" t="str">
        <f t="shared" si="39"/>
        <v>-</v>
      </c>
      <c r="G147" s="184">
        <v>2.7804347826086957</v>
      </c>
      <c r="H147" s="185" t="str">
        <f t="shared" si="39"/>
        <v>-</v>
      </c>
      <c r="I147" s="184">
        <v>4.4758771929824563</v>
      </c>
      <c r="J147" s="185">
        <f t="shared" si="39"/>
        <v>1.6954424103737606</v>
      </c>
      <c r="K147" s="184">
        <v>3.7583497053045187</v>
      </c>
      <c r="L147" s="185">
        <f t="shared" si="40"/>
        <v>-0.71752748767793761</v>
      </c>
      <c r="M147" s="184">
        <v>3.1252525252525252</v>
      </c>
      <c r="N147" s="185">
        <f t="shared" si="41"/>
        <v>-0.63309718005199356</v>
      </c>
      <c r="O147" s="185">
        <f>IFERROR(M147-C147,"-")</f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39"/>
        <v>-2.7649972212233154</v>
      </c>
      <c r="G148" s="184">
        <v>4.0877192982456139</v>
      </c>
      <c r="H148" s="185">
        <f t="shared" si="39"/>
        <v>1.5847607183639569</v>
      </c>
      <c r="I148" s="184">
        <v>3.3537906137184117</v>
      </c>
      <c r="J148" s="185">
        <f t="shared" si="39"/>
        <v>-0.73392868452720217</v>
      </c>
      <c r="K148" s="184">
        <v>5.3590664272890489</v>
      </c>
      <c r="L148" s="185">
        <f t="shared" si="40"/>
        <v>2.0052758135706372</v>
      </c>
      <c r="M148" s="184"/>
      <c r="N148" s="185"/>
      <c r="O148" s="185"/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39"/>
        <v>-1.8519330235820113</v>
      </c>
      <c r="G149" s="184">
        <v>3.1950718685831623</v>
      </c>
      <c r="H149" s="185">
        <f t="shared" si="39"/>
        <v>1.0229407210421786</v>
      </c>
      <c r="I149" s="184">
        <v>2.6366197183098592</v>
      </c>
      <c r="J149" s="185">
        <f t="shared" si="39"/>
        <v>-0.55845215027330308</v>
      </c>
      <c r="K149" s="184">
        <v>3.9280575539568345</v>
      </c>
      <c r="L149" s="185">
        <f t="shared" si="40"/>
        <v>1.2914378356469753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39"/>
        <v>-1.4695254976820291</v>
      </c>
      <c r="G150" s="184">
        <v>3.2486938349007315</v>
      </c>
      <c r="H150" s="185">
        <f t="shared" si="39"/>
        <v>1.5381675191112578</v>
      </c>
      <c r="I150" s="184">
        <v>2.5501330967169475</v>
      </c>
      <c r="J150" s="185">
        <f t="shared" si="39"/>
        <v>-0.69856073818378395</v>
      </c>
      <c r="K150" s="184">
        <v>3.7243816254416959</v>
      </c>
      <c r="L150" s="185">
        <f t="shared" si="40"/>
        <v>1.1742485287247484</v>
      </c>
      <c r="M150" s="184"/>
      <c r="N150" s="185"/>
      <c r="O150" s="185"/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39"/>
        <v>-0.92507360547465556</v>
      </c>
      <c r="G151" s="184">
        <v>3.2394548994159638</v>
      </c>
      <c r="H151" s="185">
        <f t="shared" si="39"/>
        <v>0.9072515095854552</v>
      </c>
      <c r="I151" s="184">
        <v>2.7950963222416814</v>
      </c>
      <c r="J151" s="185">
        <f t="shared" si="39"/>
        <v>-0.4443585771742824</v>
      </c>
      <c r="K151" s="184">
        <v>3.3473531544597535</v>
      </c>
      <c r="L151" s="185">
        <f t="shared" si="40"/>
        <v>0.55225683221807209</v>
      </c>
      <c r="M151" s="184"/>
      <c r="N151" s="185"/>
      <c r="O151" s="185"/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39"/>
        <v>-0.59926505197756841</v>
      </c>
      <c r="G152" s="184">
        <v>4.466221232368226</v>
      </c>
      <c r="H152" s="185">
        <f t="shared" si="39"/>
        <v>1.9621228717124883</v>
      </c>
      <c r="I152" s="184">
        <v>2.5809756097560976</v>
      </c>
      <c r="J152" s="185">
        <f t="shared" si="39"/>
        <v>-1.8852456226121284</v>
      </c>
      <c r="K152" s="184">
        <v>3.2475832438238452</v>
      </c>
      <c r="L152" s="185">
        <f t="shared" si="40"/>
        <v>0.66660763406774759</v>
      </c>
      <c r="M152" s="184"/>
      <c r="N152" s="185"/>
      <c r="O152" s="185"/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39"/>
        <v>-0.3826897017657398</v>
      </c>
      <c r="G153" s="186">
        <v>3.2031719989062073</v>
      </c>
      <c r="H153" s="187">
        <f t="shared" si="39"/>
        <v>0.35392452789707818</v>
      </c>
      <c r="I153" s="186">
        <v>3.0895124766894591</v>
      </c>
      <c r="J153" s="187">
        <f t="shared" si="39"/>
        <v>-0.11365952221674824</v>
      </c>
      <c r="K153" s="186">
        <v>3.262616401321718</v>
      </c>
      <c r="L153" s="187">
        <f t="shared" si="40"/>
        <v>0.17310392463225899</v>
      </c>
      <c r="M153" s="186">
        <v>3.1243800574262597</v>
      </c>
      <c r="N153" s="187">
        <v>0.11057505311219584</v>
      </c>
      <c r="O153" s="187">
        <v>4.2407150166794416E-2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42">IFERROR(E163-C163,"-")</f>
        <v>-0.18777697780600056</v>
      </c>
      <c r="G163" s="184">
        <v>2.2834645669291338</v>
      </c>
      <c r="H163" s="185">
        <f t="shared" si="42"/>
        <v>-0.36418165275702874</v>
      </c>
      <c r="I163" s="184">
        <v>2.575113808801214</v>
      </c>
      <c r="J163" s="185">
        <f t="shared" si="42"/>
        <v>0.29164924187208019</v>
      </c>
      <c r="K163" s="184">
        <v>3.2624390243902437</v>
      </c>
      <c r="L163" s="185">
        <f t="shared" ref="L163:L165" si="43">IFERROR(K163-I163,"-")</f>
        <v>0.6873252155890297</v>
      </c>
      <c r="M163" s="184">
        <v>3.4018801410105759</v>
      </c>
      <c r="N163" s="185">
        <f t="shared" ref="N163:N165" si="44">IFERROR(M163-K163,"-")</f>
        <v>0.13944111662033221</v>
      </c>
      <c r="O163" s="185">
        <f t="shared" ref="O163" si="45">IFERROR(M163-C163,"-")</f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42"/>
        <v>-0.39412516741750903</v>
      </c>
      <c r="G164" s="184">
        <v>1.8796561604584527</v>
      </c>
      <c r="H164" s="185">
        <f t="shared" si="42"/>
        <v>-0.62150663023922159</v>
      </c>
      <c r="I164" s="184">
        <v>2.497737556561086</v>
      </c>
      <c r="J164" s="185">
        <f t="shared" si="42"/>
        <v>0.61808139610263324</v>
      </c>
      <c r="K164" s="184">
        <v>2.7587822014051522</v>
      </c>
      <c r="L164" s="185">
        <f t="shared" si="43"/>
        <v>0.2610446448440662</v>
      </c>
      <c r="M164" s="184">
        <v>3.1713917525773194</v>
      </c>
      <c r="N164" s="185">
        <f t="shared" si="44"/>
        <v>0.41260955117216724</v>
      </c>
      <c r="O164" s="185">
        <f>IFERROR(M164-C164,"-")</f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42"/>
        <v>-0.36957309621138679</v>
      </c>
      <c r="G165" s="184">
        <v>1.9816176470588236</v>
      </c>
      <c r="H165" s="185">
        <f t="shared" si="42"/>
        <v>-0.36028466656585523</v>
      </c>
      <c r="I165" s="184">
        <v>3.1100217864923749</v>
      </c>
      <c r="J165" s="185">
        <f t="shared" si="42"/>
        <v>1.1284041394335513</v>
      </c>
      <c r="K165" s="184">
        <v>2.9254201680672267</v>
      </c>
      <c r="L165" s="185">
        <f t="shared" si="43"/>
        <v>-0.18460161842514822</v>
      </c>
      <c r="M165" s="184">
        <v>3.0355220667384284</v>
      </c>
      <c r="N165" s="185">
        <f t="shared" si="44"/>
        <v>0.11010189867120168</v>
      </c>
      <c r="O165" s="185">
        <f t="shared" ref="O165:O168" si="46">IFERROR(M165-C165,"-")</f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229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f>IFERROR(M166-K166,"-")</f>
        <v>0.35180321033979567</v>
      </c>
      <c r="O166" s="185">
        <f t="shared" si="46"/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229</v>
      </c>
      <c r="F167" s="185" t="str">
        <f t="shared" ref="F167:J175" si="47">IFERROR(E167-C167,"-")</f>
        <v>-</v>
      </c>
      <c r="G167" s="184">
        <v>2.5666251556662516</v>
      </c>
      <c r="H167" s="185" t="str">
        <f t="shared" si="47"/>
        <v>-</v>
      </c>
      <c r="I167" s="184">
        <v>2.7726495726495726</v>
      </c>
      <c r="J167" s="185">
        <f t="shared" si="47"/>
        <v>0.20602441698332097</v>
      </c>
      <c r="K167" s="184">
        <v>3.4193548387096775</v>
      </c>
      <c r="L167" s="185">
        <f t="shared" ref="L167:L175" si="48">IFERROR(K167-I167,"-")</f>
        <v>0.64670526606010492</v>
      </c>
      <c r="M167" s="184">
        <v>3.05</v>
      </c>
      <c r="N167" s="185">
        <f t="shared" ref="N167:N174" si="49">IFERROR(M167-K167,"-")</f>
        <v>-0.36935483870967767</v>
      </c>
      <c r="O167" s="185">
        <f t="shared" si="46"/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229</v>
      </c>
      <c r="F168" s="185" t="str">
        <f t="shared" si="47"/>
        <v>-</v>
      </c>
      <c r="G168" s="184">
        <v>2.5984848484848486</v>
      </c>
      <c r="H168" s="185" t="str">
        <f t="shared" si="47"/>
        <v>-</v>
      </c>
      <c r="I168" s="184">
        <v>2.6290726817042605</v>
      </c>
      <c r="J168" s="185">
        <f t="shared" si="47"/>
        <v>3.0587833219411831E-2</v>
      </c>
      <c r="K168" s="184">
        <v>3.8049886621315192</v>
      </c>
      <c r="L168" s="185">
        <f t="shared" si="48"/>
        <v>1.1759159804272588</v>
      </c>
      <c r="M168" s="184">
        <v>2.4794520547945207</v>
      </c>
      <c r="N168" s="185">
        <f t="shared" si="49"/>
        <v>-1.3255366073369985</v>
      </c>
      <c r="O168" s="185">
        <f t="shared" si="46"/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229</v>
      </c>
      <c r="F169" s="185" t="str">
        <f t="shared" si="47"/>
        <v>-</v>
      </c>
      <c r="G169" s="184">
        <v>2.5320623916811091</v>
      </c>
      <c r="H169" s="185" t="str">
        <f t="shared" si="47"/>
        <v>-</v>
      </c>
      <c r="I169" s="184">
        <v>3.0395061728395061</v>
      </c>
      <c r="J169" s="185">
        <f t="shared" si="47"/>
        <v>0.50744378115839694</v>
      </c>
      <c r="K169" s="184">
        <v>3.221294363256785</v>
      </c>
      <c r="L169" s="185">
        <f t="shared" si="48"/>
        <v>0.18178819041727889</v>
      </c>
      <c r="M169" s="184">
        <v>2.9655963302752295</v>
      </c>
      <c r="N169" s="185">
        <f t="shared" si="49"/>
        <v>-0.25569803298155547</v>
      </c>
      <c r="O169" s="185">
        <f>IFERROR(M169-C169,"-")</f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47"/>
        <v>-1.203735144312394</v>
      </c>
      <c r="G170" s="184">
        <v>3.0444444444444443</v>
      </c>
      <c r="H170" s="185">
        <f t="shared" si="47"/>
        <v>0.51812865497076022</v>
      </c>
      <c r="I170" s="184">
        <v>3.2798634812286691</v>
      </c>
      <c r="J170" s="185">
        <f t="shared" si="47"/>
        <v>0.23541903678422482</v>
      </c>
      <c r="K170" s="184">
        <v>3.7811735941320292</v>
      </c>
      <c r="L170" s="185">
        <f t="shared" si="48"/>
        <v>0.50131011290336014</v>
      </c>
      <c r="M170" s="184"/>
      <c r="N170" s="185"/>
      <c r="O170" s="185"/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47"/>
        <v>-1.5686132444573251</v>
      </c>
      <c r="G171" s="184">
        <v>2.6835443037974684</v>
      </c>
      <c r="H171" s="185">
        <f t="shared" si="47"/>
        <v>0.62529187661300245</v>
      </c>
      <c r="I171" s="184">
        <v>2.7576301615798924</v>
      </c>
      <c r="J171" s="185">
        <f t="shared" si="47"/>
        <v>7.4085857782423936E-2</v>
      </c>
      <c r="K171" s="184">
        <v>2.4781021897810218</v>
      </c>
      <c r="L171" s="185">
        <f t="shared" si="48"/>
        <v>-0.27952797179887057</v>
      </c>
      <c r="M171" s="184"/>
      <c r="N171" s="185"/>
      <c r="O171" s="185"/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47"/>
        <v>-1.3114868877012933</v>
      </c>
      <c r="G172" s="184">
        <v>2.5418641390205372</v>
      </c>
      <c r="H172" s="185">
        <f t="shared" si="47"/>
        <v>0.78809529479943174</v>
      </c>
      <c r="I172" s="184">
        <v>2.6530303030303028</v>
      </c>
      <c r="J172" s="185">
        <f t="shared" si="47"/>
        <v>0.11116616400976564</v>
      </c>
      <c r="K172" s="184">
        <v>2.3209366391184574</v>
      </c>
      <c r="L172" s="185">
        <f t="shared" si="48"/>
        <v>-0.33209366391184547</v>
      </c>
      <c r="M172" s="184"/>
      <c r="N172" s="185"/>
      <c r="O172" s="185"/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47"/>
        <v>-1.0373523333641776</v>
      </c>
      <c r="G173" s="184">
        <v>2.5369515011547343</v>
      </c>
      <c r="H173" s="185">
        <f t="shared" si="47"/>
        <v>0.63040944507996799</v>
      </c>
      <c r="I173" s="184">
        <v>2.5677083333333335</v>
      </c>
      <c r="J173" s="185">
        <f t="shared" si="47"/>
        <v>3.0756832178599147E-2</v>
      </c>
      <c r="K173" s="184">
        <v>2.8983739837398375</v>
      </c>
      <c r="L173" s="185">
        <f t="shared" si="48"/>
        <v>0.33066565040650397</v>
      </c>
      <c r="M173" s="184"/>
      <c r="N173" s="185"/>
      <c r="O173" s="185"/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47"/>
        <v>-0.66024789435927378</v>
      </c>
      <c r="G174" s="184">
        <v>2.8218085106382977</v>
      </c>
      <c r="H174" s="185">
        <f t="shared" si="47"/>
        <v>0.37508719916288769</v>
      </c>
      <c r="I174" s="184">
        <v>2.5267770204479065</v>
      </c>
      <c r="J174" s="185">
        <f t="shared" si="47"/>
        <v>-0.29503149019039121</v>
      </c>
      <c r="K174" s="184">
        <v>3.1310344827586207</v>
      </c>
      <c r="L174" s="185">
        <f t="shared" si="48"/>
        <v>0.6042574623107142</v>
      </c>
      <c r="M174" s="184"/>
      <c r="N174" s="185"/>
      <c r="O174" s="185"/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47"/>
        <v>-0.61364981370362903</v>
      </c>
      <c r="G175" s="186">
        <v>2.5581721334454723</v>
      </c>
      <c r="H175" s="187">
        <f t="shared" si="47"/>
        <v>0.14454515478064112</v>
      </c>
      <c r="I175" s="186">
        <v>2.8007977475363681</v>
      </c>
      <c r="J175" s="187">
        <f t="shared" si="47"/>
        <v>0.24262561409089578</v>
      </c>
      <c r="K175" s="186">
        <v>3.0535632708999545</v>
      </c>
      <c r="L175" s="187">
        <f t="shared" si="48"/>
        <v>0.25276552336358638</v>
      </c>
      <c r="M175" s="186">
        <v>3.1001745962461809</v>
      </c>
      <c r="N175" s="187">
        <v>-2.3740640888027187E-2</v>
      </c>
      <c r="O175" s="187">
        <v>0.258164754236339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50">IFERROR(E185-C185,"-")</f>
        <v>0.15529667598633123</v>
      </c>
      <c r="G185" s="184">
        <v>1.6046511627906976</v>
      </c>
      <c r="H185" s="185">
        <f t="shared" si="50"/>
        <v>-0.77823172009218511</v>
      </c>
      <c r="I185" s="184">
        <v>2.4294117647058822</v>
      </c>
      <c r="J185" s="185">
        <f t="shared" si="50"/>
        <v>0.82476060191518452</v>
      </c>
      <c r="K185" s="184">
        <v>2.5857740585774058</v>
      </c>
      <c r="L185" s="185">
        <f t="shared" ref="L185:L187" si="51">IFERROR(K185-I185,"-")</f>
        <v>0.15636229387152367</v>
      </c>
      <c r="M185" s="184">
        <v>2.8736462093862816</v>
      </c>
      <c r="N185" s="185">
        <f t="shared" ref="N185:N187" si="52">IFERROR(M185-K185,"-")</f>
        <v>0.28787215080887574</v>
      </c>
      <c r="O185" s="185">
        <f t="shared" ref="O185" si="53">IFERROR(M185-C185,"-")</f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50"/>
        <v>-0.32971014492753614</v>
      </c>
      <c r="G186" s="184">
        <v>2.2702702702702702</v>
      </c>
      <c r="H186" s="185">
        <f t="shared" si="50"/>
        <v>2.0270270270270174E-2</v>
      </c>
      <c r="I186" s="184">
        <v>2.8324022346368714</v>
      </c>
      <c r="J186" s="185">
        <f t="shared" si="50"/>
        <v>0.56213196436660118</v>
      </c>
      <c r="K186" s="184">
        <v>2.5750000000000002</v>
      </c>
      <c r="L186" s="185">
        <f t="shared" si="51"/>
        <v>-0.25740223463687117</v>
      </c>
      <c r="M186" s="184">
        <v>2.9292929292929295</v>
      </c>
      <c r="N186" s="185">
        <f t="shared" si="52"/>
        <v>0.35429292929292933</v>
      </c>
      <c r="O186" s="185">
        <f>IFERROR(M186-C186,"-")</f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50"/>
        <v>-1.5430520034100503E-2</v>
      </c>
      <c r="G187" s="184">
        <v>1.65625</v>
      </c>
      <c r="H187" s="185">
        <f t="shared" si="50"/>
        <v>-1.3790441176470587</v>
      </c>
      <c r="I187" s="184">
        <v>2.5076142131979697</v>
      </c>
      <c r="J187" s="185">
        <f t="shared" si="50"/>
        <v>0.85136421319796973</v>
      </c>
      <c r="K187" s="184">
        <v>4.1359223300970873</v>
      </c>
      <c r="L187" s="185">
        <f t="shared" si="51"/>
        <v>1.6283081168991176</v>
      </c>
      <c r="M187" s="184">
        <v>2.9226519337016574</v>
      </c>
      <c r="N187" s="185">
        <f t="shared" si="52"/>
        <v>-1.2132703963954299</v>
      </c>
      <c r="O187" s="185">
        <f t="shared" ref="O187:O190" si="54">IFERROR(M187-C187,"-")</f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229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f>IFERROR(M188-K188,"-")</f>
        <v>0.4659546061415214</v>
      </c>
      <c r="O188" s="185">
        <f t="shared" si="54"/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229</v>
      </c>
      <c r="F189" s="185" t="str">
        <f t="shared" ref="F189:J197" si="55">IFERROR(E189-C189,"-")</f>
        <v>-</v>
      </c>
      <c r="G189" s="184">
        <v>2.2323232323232323</v>
      </c>
      <c r="H189" s="185" t="str">
        <f t="shared" si="55"/>
        <v>-</v>
      </c>
      <c r="I189" s="184">
        <v>2.7777777777777777</v>
      </c>
      <c r="J189" s="185">
        <f t="shared" si="55"/>
        <v>0.54545454545454541</v>
      </c>
      <c r="K189" s="184">
        <v>2.8666666666666667</v>
      </c>
      <c r="L189" s="185">
        <f t="shared" ref="L189:L197" si="56">IFERROR(K189-I189,"-")</f>
        <v>8.8888888888889017E-2</v>
      </c>
      <c r="M189" s="184">
        <v>2.7593984962406015</v>
      </c>
      <c r="N189" s="185">
        <f t="shared" ref="N189:N196" si="57">IFERROR(M189-K189,"-")</f>
        <v>-0.10726817042606518</v>
      </c>
      <c r="O189" s="185">
        <f t="shared" si="54"/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229</v>
      </c>
      <c r="F190" s="185" t="str">
        <f t="shared" si="55"/>
        <v>-</v>
      </c>
      <c r="G190" s="184">
        <v>2.5396825396825395</v>
      </c>
      <c r="H190" s="185" t="str">
        <f t="shared" si="55"/>
        <v>-</v>
      </c>
      <c r="I190" s="184">
        <v>2.7916666666666665</v>
      </c>
      <c r="J190" s="185">
        <f t="shared" si="55"/>
        <v>0.25198412698412698</v>
      </c>
      <c r="K190" s="184">
        <v>2.5697674418604652</v>
      </c>
      <c r="L190" s="185">
        <f t="shared" si="56"/>
        <v>-0.22189922480620128</v>
      </c>
      <c r="M190" s="184">
        <v>2.324786324786325</v>
      </c>
      <c r="N190" s="185">
        <f t="shared" si="57"/>
        <v>-0.24498111707414028</v>
      </c>
      <c r="O190" s="185">
        <f t="shared" si="54"/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229</v>
      </c>
      <c r="F191" s="185" t="str">
        <f t="shared" si="55"/>
        <v>-</v>
      </c>
      <c r="G191" s="184">
        <v>2.5662650602409638</v>
      </c>
      <c r="H191" s="185" t="str">
        <f t="shared" si="55"/>
        <v>-</v>
      </c>
      <c r="I191" s="184">
        <v>3.7247706422018347</v>
      </c>
      <c r="J191" s="185">
        <f t="shared" si="55"/>
        <v>1.1585055819608709</v>
      </c>
      <c r="K191" s="184">
        <v>2.5481481481481483</v>
      </c>
      <c r="L191" s="185">
        <f t="shared" si="56"/>
        <v>-1.1766224940536865</v>
      </c>
      <c r="M191" s="184">
        <v>2.6422764227642275</v>
      </c>
      <c r="N191" s="185">
        <f t="shared" si="57"/>
        <v>9.4128274616079199E-2</v>
      </c>
      <c r="O191" s="185">
        <f>IFERROR(M191-C191,"-")</f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55"/>
        <v>-0.25357142857142856</v>
      </c>
      <c r="G192" s="184">
        <v>2.8058252427184467</v>
      </c>
      <c r="H192" s="185">
        <f t="shared" si="55"/>
        <v>0.23439667128987507</v>
      </c>
      <c r="I192" s="184">
        <v>2.5</v>
      </c>
      <c r="J192" s="185">
        <f t="shared" si="55"/>
        <v>-0.30582524271844669</v>
      </c>
      <c r="K192" s="184">
        <v>3.4957983193277311</v>
      </c>
      <c r="L192" s="185">
        <f t="shared" si="56"/>
        <v>0.99579831932773111</v>
      </c>
      <c r="M192" s="184"/>
      <c r="N192" s="185"/>
      <c r="O192" s="185"/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55"/>
        <v>-1.1735286688557716</v>
      </c>
      <c r="G193" s="184">
        <v>2.9885057471264367</v>
      </c>
      <c r="H193" s="185">
        <f t="shared" si="55"/>
        <v>1.0966138552345448</v>
      </c>
      <c r="I193" s="184">
        <v>2.5051546391752577</v>
      </c>
      <c r="J193" s="185">
        <f t="shared" si="55"/>
        <v>-0.48335110795117897</v>
      </c>
      <c r="K193" s="184">
        <v>2.8235294117647061</v>
      </c>
      <c r="L193" s="185">
        <f t="shared" si="56"/>
        <v>0.31837477258944835</v>
      </c>
      <c r="M193" s="184"/>
      <c r="N193" s="185"/>
      <c r="O193" s="185"/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55"/>
        <v>-3.454813566463022E-2</v>
      </c>
      <c r="G194" s="184">
        <v>2.3220338983050848</v>
      </c>
      <c r="H194" s="185">
        <f t="shared" si="55"/>
        <v>-0.46520014424810663</v>
      </c>
      <c r="I194" s="184">
        <v>2.6454545454545455</v>
      </c>
      <c r="J194" s="185">
        <f t="shared" si="55"/>
        <v>0.32342064714946073</v>
      </c>
      <c r="K194" s="184">
        <v>2.8175182481751824</v>
      </c>
      <c r="L194" s="185">
        <f t="shared" si="56"/>
        <v>0.17206370272063687</v>
      </c>
      <c r="M194" s="184"/>
      <c r="N194" s="185"/>
      <c r="O194" s="185"/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55"/>
        <v>-1.1386252516537243</v>
      </c>
      <c r="G195" s="184">
        <v>2.6972704714640199</v>
      </c>
      <c r="H195" s="185">
        <f t="shared" si="55"/>
        <v>0.97797222584998478</v>
      </c>
      <c r="I195" s="184">
        <v>2.5934065934065935</v>
      </c>
      <c r="J195" s="185">
        <f t="shared" si="55"/>
        <v>-0.10386387805742636</v>
      </c>
      <c r="K195" s="184">
        <v>3.5201465201465201</v>
      </c>
      <c r="L195" s="185">
        <f t="shared" si="56"/>
        <v>0.92673992673992656</v>
      </c>
      <c r="M195" s="184"/>
      <c r="N195" s="185"/>
      <c r="O195" s="185"/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55"/>
        <v>0.38992628992628964</v>
      </c>
      <c r="G196" s="184">
        <v>2.7487437185929648</v>
      </c>
      <c r="H196" s="185">
        <f t="shared" si="55"/>
        <v>0.14063561048485695</v>
      </c>
      <c r="I196" s="184">
        <v>2.3558718861209966</v>
      </c>
      <c r="J196" s="185">
        <f t="shared" si="55"/>
        <v>-0.39287183247196822</v>
      </c>
      <c r="K196" s="184">
        <v>2.9561403508771931</v>
      </c>
      <c r="L196" s="185">
        <f t="shared" si="56"/>
        <v>0.60026846475619644</v>
      </c>
      <c r="M196" s="184"/>
      <c r="N196" s="185"/>
      <c r="O196" s="185"/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55"/>
        <v>-0.28023050469374455</v>
      </c>
      <c r="G197" s="186">
        <v>2.5423728813559321</v>
      </c>
      <c r="H197" s="187">
        <f t="shared" si="55"/>
        <v>0.17907238874509446</v>
      </c>
      <c r="I197" s="186">
        <v>2.642156862745098</v>
      </c>
      <c r="J197" s="187">
        <f t="shared" si="55"/>
        <v>9.9783981389165888E-2</v>
      </c>
      <c r="K197" s="186">
        <v>3.0806618407445709</v>
      </c>
      <c r="L197" s="187">
        <f t="shared" si="56"/>
        <v>0.43850497799947297</v>
      </c>
      <c r="M197" s="186">
        <v>2.9058098591549295</v>
      </c>
      <c r="N197" s="187">
        <v>-0.10163200131018657</v>
      </c>
      <c r="O197" s="187">
        <v>0.31736646292851445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58">IFERROR(E207-C207,"-")</f>
        <v>0.36147186147186128</v>
      </c>
      <c r="G207" s="184">
        <v>2.1052631578947367</v>
      </c>
      <c r="H207" s="185">
        <f t="shared" si="58"/>
        <v>-0.75620870357712455</v>
      </c>
      <c r="I207" s="184">
        <v>3.1148148148148147</v>
      </c>
      <c r="J207" s="185">
        <f t="shared" si="58"/>
        <v>1.009551656920078</v>
      </c>
      <c r="K207" s="184">
        <v>2.8249158249158248</v>
      </c>
      <c r="L207" s="185">
        <f t="shared" ref="L207:L209" si="59">IFERROR(K207-I207,"-")</f>
        <v>-0.28989898989898988</v>
      </c>
      <c r="M207" s="184">
        <v>3.3443223443223444</v>
      </c>
      <c r="N207" s="185">
        <f t="shared" ref="N207:N209" si="60">IFERROR(M207-K207,"-")</f>
        <v>0.51940651940651961</v>
      </c>
      <c r="O207" s="185">
        <f t="shared" ref="O207" si="61">IFERROR(M207-C207,"-")</f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58"/>
        <v>-0.64317306320445145</v>
      </c>
      <c r="G208" s="184">
        <v>1.4772727272727273</v>
      </c>
      <c r="H208" s="185">
        <f t="shared" si="58"/>
        <v>-0.61575052854122636</v>
      </c>
      <c r="I208" s="184">
        <v>2.414814814814815</v>
      </c>
      <c r="J208" s="185">
        <f t="shared" si="58"/>
        <v>0.93754208754208768</v>
      </c>
      <c r="K208" s="184">
        <v>2.4600760456273765</v>
      </c>
      <c r="L208" s="185">
        <f t="shared" si="59"/>
        <v>4.5261230812561504E-2</v>
      </c>
      <c r="M208" s="184">
        <v>2.4355828220858897</v>
      </c>
      <c r="N208" s="185">
        <f t="shared" si="60"/>
        <v>-2.4493223541486753E-2</v>
      </c>
      <c r="O208" s="185">
        <f>IFERROR(M208-C208,"-")</f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58"/>
        <v>-0.16244314489928557</v>
      </c>
      <c r="G209" s="184">
        <v>2.4565217391304346</v>
      </c>
      <c r="H209" s="185">
        <f t="shared" si="58"/>
        <v>-1.2614063338701076E-2</v>
      </c>
      <c r="I209" s="184">
        <v>2.5943396226415096</v>
      </c>
      <c r="J209" s="185">
        <f t="shared" si="58"/>
        <v>0.13781788351107505</v>
      </c>
      <c r="K209" s="184">
        <v>2.6113360323886639</v>
      </c>
      <c r="L209" s="185">
        <f t="shared" si="59"/>
        <v>1.6996409747154217E-2</v>
      </c>
      <c r="M209" s="184">
        <v>3.1333333333333333</v>
      </c>
      <c r="N209" s="185">
        <f t="shared" si="60"/>
        <v>0.52199730094466945</v>
      </c>
      <c r="O209" s="185">
        <f t="shared" ref="O209:O212" si="62">IFERROR(M209-C209,"-")</f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229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f>IFERROR(M210-K210,"-")</f>
        <v>-0.1957460732984293</v>
      </c>
      <c r="O210" s="185">
        <f t="shared" si="62"/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229</v>
      </c>
      <c r="F211" s="185" t="str">
        <f t="shared" ref="F211:J219" si="63">IFERROR(E211-C211,"-")</f>
        <v>-</v>
      </c>
      <c r="G211" s="184">
        <v>1.6206896551724137</v>
      </c>
      <c r="H211" s="185" t="str">
        <f t="shared" si="63"/>
        <v>-</v>
      </c>
      <c r="I211" s="184">
        <v>3.0419580419580421</v>
      </c>
      <c r="J211" s="185">
        <f t="shared" si="63"/>
        <v>1.4212683867856284</v>
      </c>
      <c r="K211" s="184">
        <v>2.6937500000000001</v>
      </c>
      <c r="L211" s="185">
        <f t="shared" ref="L211:L219" si="64">IFERROR(K211-I211,"-")</f>
        <v>-0.348208041958042</v>
      </c>
      <c r="M211" s="184">
        <v>3.6575342465753424</v>
      </c>
      <c r="N211" s="185">
        <f t="shared" ref="N211:N218" si="65">IFERROR(M211-K211,"-")</f>
        <v>0.96378424657534234</v>
      </c>
      <c r="O211" s="185">
        <f t="shared" si="62"/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229</v>
      </c>
      <c r="F212" s="185" t="str">
        <f t="shared" si="63"/>
        <v>-</v>
      </c>
      <c r="G212" s="184">
        <v>2.5921052631578947</v>
      </c>
      <c r="H212" s="185" t="str">
        <f t="shared" si="63"/>
        <v>-</v>
      </c>
      <c r="I212" s="184">
        <v>2.984</v>
      </c>
      <c r="J212" s="185">
        <f t="shared" si="63"/>
        <v>0.3918947368421053</v>
      </c>
      <c r="K212" s="184">
        <v>2.6162790697674421</v>
      </c>
      <c r="L212" s="185">
        <f t="shared" si="64"/>
        <v>-0.36772093023255792</v>
      </c>
      <c r="M212" s="184">
        <v>2.592233009708738</v>
      </c>
      <c r="N212" s="185">
        <f t="shared" si="65"/>
        <v>-2.4046060058704022E-2</v>
      </c>
      <c r="O212" s="185">
        <f t="shared" si="62"/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229</v>
      </c>
      <c r="F213" s="185" t="str">
        <f t="shared" si="63"/>
        <v>-</v>
      </c>
      <c r="G213" s="184">
        <v>3.2180451127819549</v>
      </c>
      <c r="H213" s="185" t="str">
        <f t="shared" si="63"/>
        <v>-</v>
      </c>
      <c r="I213" s="184">
        <v>2.489795918367347</v>
      </c>
      <c r="J213" s="185">
        <f t="shared" si="63"/>
        <v>-0.72824919441460789</v>
      </c>
      <c r="K213" s="184">
        <v>1.8778877887788779</v>
      </c>
      <c r="L213" s="185">
        <f t="shared" si="64"/>
        <v>-0.61190812958846919</v>
      </c>
      <c r="M213" s="184">
        <v>2.952054794520548</v>
      </c>
      <c r="N213" s="185">
        <f t="shared" si="65"/>
        <v>1.0741670057416701</v>
      </c>
      <c r="O213" s="185">
        <f>IFERROR(M213-C213,"-")</f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63"/>
        <v>-2.5184748427672954</v>
      </c>
      <c r="G214" s="184">
        <v>4.07</v>
      </c>
      <c r="H214" s="185">
        <f t="shared" si="63"/>
        <v>2.4658333333333333</v>
      </c>
      <c r="I214" s="184">
        <v>1.7235772357723578</v>
      </c>
      <c r="J214" s="185">
        <f t="shared" si="63"/>
        <v>-2.3464227642276425</v>
      </c>
      <c r="K214" s="184">
        <v>3.0769230769230771</v>
      </c>
      <c r="L214" s="185">
        <f t="shared" si="64"/>
        <v>1.3533458411507193</v>
      </c>
      <c r="M214" s="184"/>
      <c r="N214" s="185"/>
      <c r="O214" s="185"/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63"/>
        <v>-1.5330062444246206</v>
      </c>
      <c r="G215" s="184">
        <v>2.6967213114754101</v>
      </c>
      <c r="H215" s="185">
        <f t="shared" si="63"/>
        <v>1.1704055220017258</v>
      </c>
      <c r="I215" s="184">
        <v>1.7846889952153111</v>
      </c>
      <c r="J215" s="185">
        <f t="shared" si="63"/>
        <v>-0.91203231626009895</v>
      </c>
      <c r="K215" s="184">
        <v>3.9452054794520546</v>
      </c>
      <c r="L215" s="185">
        <f t="shared" si="64"/>
        <v>2.1605164842367435</v>
      </c>
      <c r="M215" s="184"/>
      <c r="N215" s="185"/>
      <c r="O215" s="185"/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63"/>
        <v>-1.293146417445483</v>
      </c>
      <c r="G216" s="184">
        <v>2.4550898203592815</v>
      </c>
      <c r="H216" s="185">
        <f t="shared" si="63"/>
        <v>0.88842315369261482</v>
      </c>
      <c r="I216" s="184">
        <v>2.9919354838709675</v>
      </c>
      <c r="J216" s="185">
        <f t="shared" si="63"/>
        <v>0.53684566351168606</v>
      </c>
      <c r="K216" s="184">
        <v>2.8269230769230771</v>
      </c>
      <c r="L216" s="185">
        <f t="shared" si="64"/>
        <v>-0.16501240694789043</v>
      </c>
      <c r="M216" s="184"/>
      <c r="N216" s="185"/>
      <c r="O216" s="185"/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63"/>
        <v>0.27302631578947389</v>
      </c>
      <c r="G217" s="184">
        <v>2.8636363636363638</v>
      </c>
      <c r="H217" s="185">
        <f t="shared" si="63"/>
        <v>0.17613636363636376</v>
      </c>
      <c r="I217" s="184">
        <v>2.5331125827814569</v>
      </c>
      <c r="J217" s="185">
        <f t="shared" si="63"/>
        <v>-0.33052378085490686</v>
      </c>
      <c r="K217" s="184">
        <v>2.8129251700680271</v>
      </c>
      <c r="L217" s="185">
        <f t="shared" si="64"/>
        <v>0.27981258728657021</v>
      </c>
      <c r="M217" s="184"/>
      <c r="N217" s="185"/>
      <c r="O217" s="185"/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63"/>
        <v>0.36945576600335661</v>
      </c>
      <c r="G218" s="184">
        <v>2.9883720930232558</v>
      </c>
      <c r="H218" s="185">
        <f t="shared" si="63"/>
        <v>0.63953488372093004</v>
      </c>
      <c r="I218" s="184">
        <v>2.8401360544217686</v>
      </c>
      <c r="J218" s="185">
        <f t="shared" si="63"/>
        <v>-0.14823603860148715</v>
      </c>
      <c r="K218" s="184">
        <v>3.3711340206185567</v>
      </c>
      <c r="L218" s="185">
        <f t="shared" si="64"/>
        <v>0.53099796619678807</v>
      </c>
      <c r="M218" s="184"/>
      <c r="N218" s="185"/>
      <c r="O218" s="185"/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63"/>
        <v>-0.24150480127742435</v>
      </c>
      <c r="G219" s="186">
        <v>2.7591897974493622</v>
      </c>
      <c r="H219" s="187">
        <f t="shared" si="63"/>
        <v>0.35867959336772959</v>
      </c>
      <c r="I219" s="186">
        <v>2.511853867081228</v>
      </c>
      <c r="J219" s="187">
        <f t="shared" si="63"/>
        <v>-0.24733593036813417</v>
      </c>
      <c r="K219" s="186">
        <v>2.7997724687144481</v>
      </c>
      <c r="L219" s="187">
        <f t="shared" si="64"/>
        <v>0.28791860163322003</v>
      </c>
      <c r="M219" s="186">
        <v>2.9641577060931898</v>
      </c>
      <c r="N219" s="187">
        <v>0.43249543696390225</v>
      </c>
      <c r="O219" s="187">
        <v>0.25963509302786303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66">IFERROR(E229-C229,"-")</f>
        <v>0.15529667598633123</v>
      </c>
      <c r="G229" s="184">
        <v>1.6046511627906976</v>
      </c>
      <c r="H229" s="185">
        <f t="shared" si="66"/>
        <v>-0.77823172009218511</v>
      </c>
      <c r="I229" s="184">
        <v>2.4294117647058822</v>
      </c>
      <c r="J229" s="185">
        <f t="shared" si="66"/>
        <v>0.82476060191518452</v>
      </c>
      <c r="K229" s="184">
        <v>2.5857740585774058</v>
      </c>
      <c r="L229" s="185">
        <f t="shared" ref="L229:L231" si="67">IFERROR(K229-I229,"-")</f>
        <v>0.15636229387152367</v>
      </c>
      <c r="M229" s="184">
        <v>2.8736462093862816</v>
      </c>
      <c r="N229" s="185">
        <f t="shared" ref="N229:N231" si="68">IFERROR(M229-K229,"-")</f>
        <v>0.28787215080887574</v>
      </c>
      <c r="O229" s="185">
        <f t="shared" ref="O229" si="69">IFERROR(M229-C229,"-")</f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66"/>
        <v>-0.32971014492753614</v>
      </c>
      <c r="G230" s="184">
        <v>2.2702702702702702</v>
      </c>
      <c r="H230" s="185">
        <f t="shared" si="66"/>
        <v>2.0270270270270174E-2</v>
      </c>
      <c r="I230" s="184">
        <v>2.8324022346368714</v>
      </c>
      <c r="J230" s="185">
        <f t="shared" si="66"/>
        <v>0.56213196436660118</v>
      </c>
      <c r="K230" s="184">
        <v>2.5750000000000002</v>
      </c>
      <c r="L230" s="185">
        <f t="shared" si="67"/>
        <v>-0.25740223463687117</v>
      </c>
      <c r="M230" s="184">
        <v>2.9292929292929295</v>
      </c>
      <c r="N230" s="185">
        <f t="shared" si="68"/>
        <v>0.35429292929292933</v>
      </c>
      <c r="O230" s="185">
        <f>IFERROR(M230-C230,"-")</f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66"/>
        <v>-1.5430520034100503E-2</v>
      </c>
      <c r="G231" s="184">
        <v>1.65625</v>
      </c>
      <c r="H231" s="185">
        <f t="shared" si="66"/>
        <v>-1.3790441176470587</v>
      </c>
      <c r="I231" s="184">
        <v>2.5076142131979697</v>
      </c>
      <c r="J231" s="185">
        <f t="shared" si="66"/>
        <v>0.85136421319796973</v>
      </c>
      <c r="K231" s="184">
        <v>4.1359223300970873</v>
      </c>
      <c r="L231" s="185">
        <f t="shared" si="67"/>
        <v>1.6283081168991176</v>
      </c>
      <c r="M231" s="184">
        <v>2.9226519337016574</v>
      </c>
      <c r="N231" s="185">
        <f t="shared" si="68"/>
        <v>-1.2132703963954299</v>
      </c>
      <c r="O231" s="185">
        <f t="shared" ref="O231:O234" si="70">IFERROR(M231-C231,"-")</f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229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f>IFERROR(M232-K232,"-")</f>
        <v>0.4659546061415214</v>
      </c>
      <c r="O232" s="185">
        <f t="shared" si="70"/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229</v>
      </c>
      <c r="F233" s="185" t="str">
        <f t="shared" ref="F233:J241" si="71">IFERROR(E233-C233,"-")</f>
        <v>-</v>
      </c>
      <c r="G233" s="184">
        <v>2.2323232323232323</v>
      </c>
      <c r="H233" s="185" t="str">
        <f t="shared" si="71"/>
        <v>-</v>
      </c>
      <c r="I233" s="184">
        <v>2.7777777777777777</v>
      </c>
      <c r="J233" s="185">
        <f t="shared" si="71"/>
        <v>0.54545454545454541</v>
      </c>
      <c r="K233" s="184">
        <v>2.8666666666666667</v>
      </c>
      <c r="L233" s="185">
        <f t="shared" ref="L233:L241" si="72">IFERROR(K233-I233,"-")</f>
        <v>8.8888888888889017E-2</v>
      </c>
      <c r="M233" s="184">
        <v>2.7593984962406015</v>
      </c>
      <c r="N233" s="185">
        <f t="shared" ref="N233:N240" si="73">IFERROR(M233-K233,"-")</f>
        <v>-0.10726817042606518</v>
      </c>
      <c r="O233" s="185">
        <f t="shared" si="70"/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229</v>
      </c>
      <c r="F234" s="185" t="str">
        <f t="shared" si="71"/>
        <v>-</v>
      </c>
      <c r="G234" s="184">
        <v>2.5396825396825395</v>
      </c>
      <c r="H234" s="185" t="str">
        <f t="shared" si="71"/>
        <v>-</v>
      </c>
      <c r="I234" s="184">
        <v>2.7916666666666665</v>
      </c>
      <c r="J234" s="185">
        <f t="shared" si="71"/>
        <v>0.25198412698412698</v>
      </c>
      <c r="K234" s="184">
        <v>2.5697674418604652</v>
      </c>
      <c r="L234" s="185">
        <f t="shared" si="72"/>
        <v>-0.22189922480620128</v>
      </c>
      <c r="M234" s="184">
        <v>2.324786324786325</v>
      </c>
      <c r="N234" s="185">
        <f t="shared" si="73"/>
        <v>-0.24498111707414028</v>
      </c>
      <c r="O234" s="185">
        <f t="shared" si="70"/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229</v>
      </c>
      <c r="F235" s="185" t="str">
        <f t="shared" si="71"/>
        <v>-</v>
      </c>
      <c r="G235" s="184">
        <v>2.5662650602409638</v>
      </c>
      <c r="H235" s="185" t="str">
        <f t="shared" si="71"/>
        <v>-</v>
      </c>
      <c r="I235" s="184">
        <v>3.7247706422018347</v>
      </c>
      <c r="J235" s="185">
        <f t="shared" si="71"/>
        <v>1.1585055819608709</v>
      </c>
      <c r="K235" s="184">
        <v>2.5481481481481483</v>
      </c>
      <c r="L235" s="185">
        <f t="shared" si="72"/>
        <v>-1.1766224940536865</v>
      </c>
      <c r="M235" s="184">
        <v>2.6422764227642275</v>
      </c>
      <c r="N235" s="185">
        <f t="shared" si="73"/>
        <v>9.4128274616079199E-2</v>
      </c>
      <c r="O235" s="185">
        <f>IFERROR(M235-C235,"-")</f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71"/>
        <v>-0.25357142857142856</v>
      </c>
      <c r="G236" s="184">
        <v>2.8058252427184467</v>
      </c>
      <c r="H236" s="185">
        <f t="shared" si="71"/>
        <v>0.23439667128987507</v>
      </c>
      <c r="I236" s="184">
        <v>2.5</v>
      </c>
      <c r="J236" s="185">
        <f t="shared" si="71"/>
        <v>-0.30582524271844669</v>
      </c>
      <c r="K236" s="184">
        <v>3.4957983193277311</v>
      </c>
      <c r="L236" s="185">
        <f t="shared" si="72"/>
        <v>0.99579831932773111</v>
      </c>
      <c r="M236" s="184"/>
      <c r="N236" s="185"/>
      <c r="O236" s="185"/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71"/>
        <v>-1.1735286688557716</v>
      </c>
      <c r="G237" s="184">
        <v>2.9885057471264367</v>
      </c>
      <c r="H237" s="185">
        <f t="shared" si="71"/>
        <v>1.0966138552345448</v>
      </c>
      <c r="I237" s="184">
        <v>2.5051546391752577</v>
      </c>
      <c r="J237" s="185">
        <f t="shared" si="71"/>
        <v>-0.48335110795117897</v>
      </c>
      <c r="K237" s="184">
        <v>2.8235294117647061</v>
      </c>
      <c r="L237" s="185">
        <f t="shared" si="72"/>
        <v>0.31837477258944835</v>
      </c>
      <c r="M237" s="184"/>
      <c r="N237" s="185"/>
      <c r="O237" s="185"/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71"/>
        <v>-3.454813566463022E-2</v>
      </c>
      <c r="G238" s="184">
        <v>2.3220338983050848</v>
      </c>
      <c r="H238" s="185">
        <f t="shared" si="71"/>
        <v>-0.46520014424810663</v>
      </c>
      <c r="I238" s="184">
        <v>2.6454545454545455</v>
      </c>
      <c r="J238" s="185">
        <f t="shared" si="71"/>
        <v>0.32342064714946073</v>
      </c>
      <c r="K238" s="184">
        <v>2.8175182481751824</v>
      </c>
      <c r="L238" s="185">
        <f t="shared" si="72"/>
        <v>0.17206370272063687</v>
      </c>
      <c r="M238" s="184"/>
      <c r="N238" s="185"/>
      <c r="O238" s="185"/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71"/>
        <v>-1.1386252516537243</v>
      </c>
      <c r="G239" s="184">
        <v>2.6972704714640199</v>
      </c>
      <c r="H239" s="185">
        <f t="shared" si="71"/>
        <v>0.97797222584998478</v>
      </c>
      <c r="I239" s="184">
        <v>2.5934065934065935</v>
      </c>
      <c r="J239" s="185">
        <f t="shared" si="71"/>
        <v>-0.10386387805742636</v>
      </c>
      <c r="K239" s="184">
        <v>3.5201465201465201</v>
      </c>
      <c r="L239" s="185">
        <f t="shared" si="72"/>
        <v>0.92673992673992656</v>
      </c>
      <c r="M239" s="184"/>
      <c r="N239" s="185"/>
      <c r="O239" s="185"/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71"/>
        <v>0.38992628992628964</v>
      </c>
      <c r="G240" s="184">
        <v>2.7487437185929648</v>
      </c>
      <c r="H240" s="185">
        <f t="shared" si="71"/>
        <v>0.14063561048485695</v>
      </c>
      <c r="I240" s="184">
        <v>2.3558718861209966</v>
      </c>
      <c r="J240" s="185">
        <f t="shared" si="71"/>
        <v>-0.39287183247196822</v>
      </c>
      <c r="K240" s="184">
        <v>2.9561403508771931</v>
      </c>
      <c r="L240" s="185">
        <f t="shared" si="72"/>
        <v>0.60026846475619644</v>
      </c>
      <c r="M240" s="184"/>
      <c r="N240" s="185"/>
      <c r="O240" s="185"/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71"/>
        <v>-0.28023050469374455</v>
      </c>
      <c r="G241" s="186">
        <v>2.5423728813559321</v>
      </c>
      <c r="H241" s="187">
        <f t="shared" si="71"/>
        <v>0.17907238874509446</v>
      </c>
      <c r="I241" s="186">
        <v>2.642156862745098</v>
      </c>
      <c r="J241" s="187">
        <f t="shared" si="71"/>
        <v>9.9783981389165888E-2</v>
      </c>
      <c r="K241" s="186">
        <v>3.0806618407445709</v>
      </c>
      <c r="L241" s="187">
        <f t="shared" si="72"/>
        <v>0.43850497799947297</v>
      </c>
      <c r="M241" s="186">
        <v>2.9058098591549295</v>
      </c>
      <c r="N241" s="187">
        <v>-0.10163200131018657</v>
      </c>
      <c r="O241" s="187">
        <v>0.31736646292851445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74">IFERROR(E251-C251,"-")</f>
        <v>-0.39137833238797537</v>
      </c>
      <c r="G251" s="184">
        <v>2</v>
      </c>
      <c r="H251" s="185">
        <f t="shared" si="74"/>
        <v>-0.45182724252491679</v>
      </c>
      <c r="I251" s="184">
        <v>3.0178571428571428</v>
      </c>
      <c r="J251" s="185">
        <f t="shared" si="74"/>
        <v>1.0178571428571428</v>
      </c>
      <c r="K251" s="184">
        <v>2.7947368421052632</v>
      </c>
      <c r="L251" s="185">
        <f t="shared" ref="L251:L253" si="75">IFERROR(K251-I251,"-")</f>
        <v>-0.22312030075187961</v>
      </c>
      <c r="M251" s="184">
        <v>3.1305970149253732</v>
      </c>
      <c r="N251" s="185">
        <f t="shared" ref="N251:N253" si="76">IFERROR(M251-K251,"-")</f>
        <v>0.33586017282011005</v>
      </c>
      <c r="O251" s="185">
        <f t="shared" ref="O251" si="77">IFERROR(M251-C251,"-")</f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74"/>
        <v>-0.18960565306587673</v>
      </c>
      <c r="G252" s="184">
        <v>2</v>
      </c>
      <c r="H252" s="185">
        <f t="shared" si="74"/>
        <v>-0.42990654205607459</v>
      </c>
      <c r="I252" s="184">
        <v>1.9818181818181819</v>
      </c>
      <c r="J252" s="185">
        <f t="shared" si="74"/>
        <v>-1.8181818181818077E-2</v>
      </c>
      <c r="K252" s="184">
        <v>2.5424836601307188</v>
      </c>
      <c r="L252" s="185">
        <f t="shared" si="75"/>
        <v>0.56066547831253688</v>
      </c>
      <c r="M252" s="184">
        <v>2.8382978723404255</v>
      </c>
      <c r="N252" s="185">
        <f t="shared" si="76"/>
        <v>0.29581421220970672</v>
      </c>
      <c r="O252" s="185">
        <f>IFERROR(M252-C252,"-")</f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74"/>
        <v>-0.20324675324675345</v>
      </c>
      <c r="G253" s="184">
        <v>2.25</v>
      </c>
      <c r="H253" s="185">
        <f t="shared" si="74"/>
        <v>-0.54999999999999982</v>
      </c>
      <c r="I253" s="184">
        <v>2.4596774193548385</v>
      </c>
      <c r="J253" s="185">
        <f t="shared" si="74"/>
        <v>0.20967741935483852</v>
      </c>
      <c r="K253" s="184">
        <v>2.0378787878787881</v>
      </c>
      <c r="L253" s="185">
        <f t="shared" si="75"/>
        <v>-0.42179863147605046</v>
      </c>
      <c r="M253" s="184">
        <v>2.6414141414141414</v>
      </c>
      <c r="N253" s="185">
        <f t="shared" si="76"/>
        <v>0.60353535353535337</v>
      </c>
      <c r="O253" s="185">
        <f t="shared" ref="O253:O256" si="78">IFERROR(M253-C253,"-")</f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229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f>IFERROR(M254-K254,"-")</f>
        <v>0.35970090515545072</v>
      </c>
      <c r="O254" s="185">
        <f t="shared" si="78"/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229</v>
      </c>
      <c r="F255" s="185" t="str">
        <f t="shared" ref="F255:J263" si="79">IFERROR(E255-C255,"-")</f>
        <v>-</v>
      </c>
      <c r="G255" s="184">
        <v>1.3571428571428572</v>
      </c>
      <c r="H255" s="185" t="str">
        <f t="shared" si="79"/>
        <v>-</v>
      </c>
      <c r="I255" s="184">
        <v>2.6666666666666665</v>
      </c>
      <c r="J255" s="185">
        <f t="shared" si="79"/>
        <v>1.3095238095238093</v>
      </c>
      <c r="K255" s="184">
        <v>2.4285714285714284</v>
      </c>
      <c r="L255" s="185">
        <f t="shared" ref="L255:L263" si="80">IFERROR(K255-I255,"-")</f>
        <v>-0.23809523809523814</v>
      </c>
      <c r="M255" s="184">
        <v>2.8461538461538463</v>
      </c>
      <c r="N255" s="185">
        <f t="shared" ref="N255:N262" si="81">IFERROR(M255-K255,"-")</f>
        <v>0.41758241758241788</v>
      </c>
      <c r="O255" s="185">
        <f t="shared" si="78"/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229</v>
      </c>
      <c r="F256" s="185" t="str">
        <f t="shared" si="79"/>
        <v>-</v>
      </c>
      <c r="G256" s="184">
        <v>5</v>
      </c>
      <c r="H256" s="185" t="str">
        <f t="shared" si="79"/>
        <v>-</v>
      </c>
      <c r="I256" s="184">
        <v>2.5277777777777777</v>
      </c>
      <c r="J256" s="185">
        <f t="shared" si="79"/>
        <v>-2.4722222222222223</v>
      </c>
      <c r="K256" s="184">
        <v>6.2307692307692308</v>
      </c>
      <c r="L256" s="185">
        <f t="shared" si="80"/>
        <v>3.7029914529914532</v>
      </c>
      <c r="M256" s="184">
        <v>5.8461538461538458</v>
      </c>
      <c r="N256" s="185">
        <f t="shared" si="81"/>
        <v>-0.38461538461538503</v>
      </c>
      <c r="O256" s="185">
        <f t="shared" si="78"/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229</v>
      </c>
      <c r="F257" s="185" t="str">
        <f t="shared" si="79"/>
        <v>-</v>
      </c>
      <c r="G257" s="184">
        <v>4.0370370370370372</v>
      </c>
      <c r="H257" s="185" t="str">
        <f t="shared" si="79"/>
        <v>-</v>
      </c>
      <c r="I257" s="184">
        <v>3.9333333333333331</v>
      </c>
      <c r="J257" s="185">
        <f t="shared" si="79"/>
        <v>-0.10370370370370408</v>
      </c>
      <c r="K257" s="184">
        <v>5.76</v>
      </c>
      <c r="L257" s="185">
        <f t="shared" si="80"/>
        <v>1.8266666666666667</v>
      </c>
      <c r="M257" s="184">
        <v>6.9347826086956523</v>
      </c>
      <c r="N257" s="185">
        <f t="shared" si="81"/>
        <v>1.1747826086956525</v>
      </c>
      <c r="O257" s="185">
        <f>IFERROR(M257-C257,"-")</f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79"/>
        <v>-3.8730158730158735</v>
      </c>
      <c r="G258" s="184">
        <v>3.6</v>
      </c>
      <c r="H258" s="185">
        <f t="shared" si="79"/>
        <v>2.0285714285714285</v>
      </c>
      <c r="I258" s="184">
        <v>3.5714285714285716</v>
      </c>
      <c r="J258" s="185">
        <f t="shared" si="79"/>
        <v>-2.857142857142847E-2</v>
      </c>
      <c r="K258" s="184">
        <v>7.0909090909090908</v>
      </c>
      <c r="L258" s="185">
        <f t="shared" si="80"/>
        <v>3.5194805194805192</v>
      </c>
      <c r="M258" s="184"/>
      <c r="N258" s="185"/>
      <c r="O258" s="185"/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229</v>
      </c>
      <c r="F259" s="185" t="str">
        <f t="shared" si="79"/>
        <v>-</v>
      </c>
      <c r="G259" s="184">
        <v>3.4117647058823528</v>
      </c>
      <c r="H259" s="185" t="str">
        <f t="shared" si="79"/>
        <v>-</v>
      </c>
      <c r="I259" s="184">
        <v>1.5625</v>
      </c>
      <c r="J259" s="185">
        <f t="shared" si="79"/>
        <v>-1.8492647058823528</v>
      </c>
      <c r="K259" s="184">
        <v>4.8571428571428568</v>
      </c>
      <c r="L259" s="185">
        <f t="shared" si="80"/>
        <v>3.2946428571428568</v>
      </c>
      <c r="M259" s="184"/>
      <c r="N259" s="185"/>
      <c r="O259" s="185"/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79"/>
        <v>1.32</v>
      </c>
      <c r="G260" s="184">
        <v>2.2935779816513762</v>
      </c>
      <c r="H260" s="185">
        <f t="shared" si="79"/>
        <v>-0.70642201834862384</v>
      </c>
      <c r="I260" s="184">
        <v>2.1153846153846154</v>
      </c>
      <c r="J260" s="185">
        <f t="shared" si="79"/>
        <v>-0.17819336626676074</v>
      </c>
      <c r="K260" s="184">
        <v>1.9391304347826086</v>
      </c>
      <c r="L260" s="185">
        <f t="shared" si="80"/>
        <v>-0.17625418060200682</v>
      </c>
      <c r="M260" s="184"/>
      <c r="N260" s="185"/>
      <c r="O260" s="185"/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79"/>
        <v>-0.11501757910597687</v>
      </c>
      <c r="G261" s="184">
        <v>2.5089820359281436</v>
      </c>
      <c r="H261" s="185">
        <f t="shared" si="79"/>
        <v>0.87261839956450715</v>
      </c>
      <c r="I261" s="184">
        <v>2.9285714285714284</v>
      </c>
      <c r="J261" s="185">
        <f t="shared" si="79"/>
        <v>0.41958939264328476</v>
      </c>
      <c r="K261" s="184">
        <v>2.5141242937853105</v>
      </c>
      <c r="L261" s="185">
        <f t="shared" si="80"/>
        <v>-0.41444713478611783</v>
      </c>
      <c r="M261" s="184"/>
      <c r="N261" s="185"/>
      <c r="O261" s="185"/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79"/>
        <v>-0.54975728155339798</v>
      </c>
      <c r="G262" s="184">
        <v>2.5635359116022101</v>
      </c>
      <c r="H262" s="185">
        <f t="shared" si="79"/>
        <v>0.93853591160221006</v>
      </c>
      <c r="I262" s="184">
        <v>2.4390243902439024</v>
      </c>
      <c r="J262" s="185">
        <f t="shared" si="79"/>
        <v>-0.12451152135830768</v>
      </c>
      <c r="K262" s="184">
        <v>2.3510638297872339</v>
      </c>
      <c r="L262" s="185">
        <f t="shared" si="80"/>
        <v>-8.7960560456668446E-2</v>
      </c>
      <c r="M262" s="184"/>
      <c r="N262" s="185"/>
      <c r="O262" s="185"/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79"/>
        <v>-0.14241353551546121</v>
      </c>
      <c r="G263" s="186">
        <v>2.5981981981981983</v>
      </c>
      <c r="H263" s="187">
        <f t="shared" si="79"/>
        <v>8.934864067607462E-2</v>
      </c>
      <c r="I263" s="186">
        <v>2.5553488372093023</v>
      </c>
      <c r="J263" s="187">
        <f t="shared" si="79"/>
        <v>-4.2849360988896024E-2</v>
      </c>
      <c r="K263" s="186">
        <v>2.6137211036539894</v>
      </c>
      <c r="L263" s="187">
        <f t="shared" si="80"/>
        <v>5.8372266444687071E-2</v>
      </c>
      <c r="M263" s="186">
        <v>3.1338495575221237</v>
      </c>
      <c r="N263" s="187">
        <v>0.60259955752212369</v>
      </c>
      <c r="O263" s="187">
        <v>0.33670670037926653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82">IFERROR(E273-C273,"-")</f>
        <v>-0.39580000477543509</v>
      </c>
      <c r="G273" s="184">
        <v>1.6</v>
      </c>
      <c r="H273" s="185">
        <f t="shared" si="82"/>
        <v>-0.50880829015544027</v>
      </c>
      <c r="I273" s="184">
        <v>2.0763636363636362</v>
      </c>
      <c r="J273" s="185">
        <f t="shared" si="82"/>
        <v>0.4763636363636361</v>
      </c>
      <c r="K273" s="184">
        <v>2.2141280353200883</v>
      </c>
      <c r="L273" s="185">
        <f t="shared" ref="L273:L275" si="83">IFERROR(K273-I273,"-")</f>
        <v>0.13776439895645209</v>
      </c>
      <c r="M273" s="184">
        <v>2.3753280839895012</v>
      </c>
      <c r="N273" s="185">
        <f t="shared" ref="N273:N275" si="84">IFERROR(M273-K273,"-")</f>
        <v>0.16120004866941295</v>
      </c>
      <c r="O273" s="185">
        <f t="shared" ref="O273" si="85">IFERROR(M273-C273,"-")</f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82"/>
        <v>-0.69808377896613183</v>
      </c>
      <c r="G274" s="184">
        <v>1.7</v>
      </c>
      <c r="H274" s="185">
        <f t="shared" si="82"/>
        <v>-0.12598039215686274</v>
      </c>
      <c r="I274" s="184">
        <v>2.2489795918367346</v>
      </c>
      <c r="J274" s="185">
        <f t="shared" si="82"/>
        <v>0.54897959183673462</v>
      </c>
      <c r="K274" s="184">
        <v>1.9424920127795526</v>
      </c>
      <c r="L274" s="185">
        <f t="shared" si="83"/>
        <v>-0.30648757905718194</v>
      </c>
      <c r="M274" s="184">
        <v>2.3452380952380953</v>
      </c>
      <c r="N274" s="185">
        <f t="shared" si="84"/>
        <v>0.40274608245854271</v>
      </c>
      <c r="O274" s="185">
        <f>IFERROR(M274-C274,"-")</f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82"/>
        <v>0.10672327108557345</v>
      </c>
      <c r="G275" s="184">
        <v>2</v>
      </c>
      <c r="H275" s="185">
        <f t="shared" si="82"/>
        <v>7.3863636363636465E-2</v>
      </c>
      <c r="I275" s="184">
        <v>1.892156862745098</v>
      </c>
      <c r="J275" s="185">
        <f t="shared" si="82"/>
        <v>-0.10784313725490202</v>
      </c>
      <c r="K275" s="184">
        <v>1.9501557632398754</v>
      </c>
      <c r="L275" s="185">
        <f t="shared" si="83"/>
        <v>5.7998900494777406E-2</v>
      </c>
      <c r="M275" s="184">
        <v>2.1419753086419755</v>
      </c>
      <c r="N275" s="185">
        <f t="shared" si="84"/>
        <v>0.19181954540210011</v>
      </c>
      <c r="O275" s="185">
        <f t="shared" ref="O275:O278" si="86">IFERROR(M275-C275,"-")</f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229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f>IFERROR(M276-K276,"-")</f>
        <v>1.361028061893522</v>
      </c>
      <c r="O276" s="185">
        <f t="shared" si="86"/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229</v>
      </c>
      <c r="F277" s="185" t="str">
        <f t="shared" ref="F277:J285" si="87">IFERROR(E277-C277,"-")</f>
        <v>-</v>
      </c>
      <c r="G277" s="184">
        <v>2.2400000000000002</v>
      </c>
      <c r="H277" s="185" t="str">
        <f t="shared" si="87"/>
        <v>-</v>
      </c>
      <c r="I277" s="184">
        <v>3.7692307692307692</v>
      </c>
      <c r="J277" s="185">
        <f t="shared" si="87"/>
        <v>1.5292307692307689</v>
      </c>
      <c r="K277" s="184">
        <v>1.7272727272727273</v>
      </c>
      <c r="L277" s="185">
        <f t="shared" ref="L277:L285" si="88">IFERROR(K277-I277,"-")</f>
        <v>-2.0419580419580416</v>
      </c>
      <c r="M277" s="184">
        <v>1.6956521739130435</v>
      </c>
      <c r="N277" s="185">
        <f t="shared" ref="N277:N284" si="89">IFERROR(M277-K277,"-")</f>
        <v>-3.1620553359683834E-2</v>
      </c>
      <c r="O277" s="185">
        <f t="shared" si="86"/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229</v>
      </c>
      <c r="F278" s="185" t="str">
        <f t="shared" si="87"/>
        <v>-</v>
      </c>
      <c r="G278" s="184">
        <v>2.2592592592592591</v>
      </c>
      <c r="H278" s="185" t="str">
        <f t="shared" si="87"/>
        <v>-</v>
      </c>
      <c r="I278" s="184">
        <v>6.7254901960784315</v>
      </c>
      <c r="J278" s="185">
        <f t="shared" si="87"/>
        <v>4.4662309368191728</v>
      </c>
      <c r="K278" s="184">
        <v>2.3636363636363638</v>
      </c>
      <c r="L278" s="185">
        <f t="shared" si="88"/>
        <v>-4.3618538324420673</v>
      </c>
      <c r="M278" s="184">
        <v>2.1923076923076925</v>
      </c>
      <c r="N278" s="185">
        <f t="shared" si="89"/>
        <v>-0.17132867132867124</v>
      </c>
      <c r="O278" s="185">
        <f t="shared" si="86"/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229</v>
      </c>
      <c r="F279" s="185" t="str">
        <f t="shared" si="87"/>
        <v>-</v>
      </c>
      <c r="G279" s="184">
        <v>3.76</v>
      </c>
      <c r="H279" s="185" t="str">
        <f t="shared" si="87"/>
        <v>-</v>
      </c>
      <c r="I279" s="184">
        <v>2.4615384615384617</v>
      </c>
      <c r="J279" s="185">
        <f t="shared" si="87"/>
        <v>-1.2984615384615381</v>
      </c>
      <c r="K279" s="184">
        <v>3.6153846153846154</v>
      </c>
      <c r="L279" s="185">
        <f t="shared" si="88"/>
        <v>1.1538461538461537</v>
      </c>
      <c r="M279" s="184">
        <v>3.7234042553191489</v>
      </c>
      <c r="N279" s="185">
        <f t="shared" si="89"/>
        <v>0.10801963993453345</v>
      </c>
      <c r="O279" s="185">
        <f>IFERROR(M279-C279,"-")</f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87"/>
        <v>-3.164705882352941</v>
      </c>
      <c r="G280" s="184">
        <v>2.2142857142857144</v>
      </c>
      <c r="H280" s="185">
        <f t="shared" si="87"/>
        <v>0.61428571428571432</v>
      </c>
      <c r="I280" s="184">
        <v>1.6666666666666667</v>
      </c>
      <c r="J280" s="185">
        <f t="shared" si="87"/>
        <v>-0.54761904761904767</v>
      </c>
      <c r="K280" s="184">
        <v>3</v>
      </c>
      <c r="L280" s="185">
        <f t="shared" si="88"/>
        <v>1.3333333333333333</v>
      </c>
      <c r="M280" s="184"/>
      <c r="N280" s="185"/>
      <c r="O280" s="185"/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87"/>
        <v>-0.13789473684210529</v>
      </c>
      <c r="G281" s="184">
        <v>3.4242424242424243</v>
      </c>
      <c r="H281" s="185">
        <f t="shared" si="87"/>
        <v>0.90424242424242429</v>
      </c>
      <c r="I281" s="184">
        <v>2.1470588235294117</v>
      </c>
      <c r="J281" s="185">
        <f t="shared" si="87"/>
        <v>-1.2771836007130126</v>
      </c>
      <c r="K281" s="184">
        <v>2.8378378378378377</v>
      </c>
      <c r="L281" s="185">
        <f t="shared" si="88"/>
        <v>0.69077901430842603</v>
      </c>
      <c r="M281" s="184"/>
      <c r="N281" s="185"/>
      <c r="O281" s="185"/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87"/>
        <v>-0.20098039215686292</v>
      </c>
      <c r="G282" s="184">
        <v>1.8473282442748091</v>
      </c>
      <c r="H282" s="185">
        <f t="shared" si="87"/>
        <v>0.19732824427480922</v>
      </c>
      <c r="I282" s="184">
        <v>1.7763975155279503</v>
      </c>
      <c r="J282" s="185">
        <f t="shared" si="87"/>
        <v>-7.0930728746858795E-2</v>
      </c>
      <c r="K282" s="184">
        <v>1.8677685950413223</v>
      </c>
      <c r="L282" s="185">
        <f t="shared" si="88"/>
        <v>9.1371079513371978E-2</v>
      </c>
      <c r="M282" s="184"/>
      <c r="N282" s="185"/>
      <c r="O282" s="185"/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87"/>
        <v>-2.8935185185185119E-2</v>
      </c>
      <c r="G283" s="184">
        <v>1.9113924050632911</v>
      </c>
      <c r="H283" s="185">
        <f t="shared" si="87"/>
        <v>9.6577590248476231E-2</v>
      </c>
      <c r="I283" s="184">
        <v>2.0648854961832059</v>
      </c>
      <c r="J283" s="185">
        <f t="shared" si="87"/>
        <v>0.15349309111991483</v>
      </c>
      <c r="K283" s="184">
        <v>2.1746575342465753</v>
      </c>
      <c r="L283" s="185">
        <f t="shared" si="88"/>
        <v>0.10977203806336933</v>
      </c>
      <c r="M283" s="184"/>
      <c r="N283" s="185"/>
      <c r="O283" s="185"/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87"/>
        <v>-0.21006044905008658</v>
      </c>
      <c r="G284" s="184">
        <v>2.2438271604938271</v>
      </c>
      <c r="H284" s="185">
        <f t="shared" si="87"/>
        <v>0.28549382716049387</v>
      </c>
      <c r="I284" s="184">
        <v>1.8543417366946779</v>
      </c>
      <c r="J284" s="185">
        <f t="shared" si="87"/>
        <v>-0.38948542379914919</v>
      </c>
      <c r="K284" s="184">
        <v>1.8375350140056022</v>
      </c>
      <c r="L284" s="185">
        <f t="shared" si="88"/>
        <v>-1.6806722689075793E-2</v>
      </c>
      <c r="M284" s="184"/>
      <c r="N284" s="185"/>
      <c r="O284" s="185"/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87"/>
        <v>-0.22838999720168629</v>
      </c>
      <c r="G285" s="186">
        <v>2.1871599564744288</v>
      </c>
      <c r="H285" s="187">
        <f t="shared" si="87"/>
        <v>0.22271146057652547</v>
      </c>
      <c r="I285" s="186">
        <v>2.1336870026525201</v>
      </c>
      <c r="J285" s="187">
        <f t="shared" si="87"/>
        <v>-5.3472953821908753E-2</v>
      </c>
      <c r="K285" s="186">
        <v>2.00081466395112</v>
      </c>
      <c r="L285" s="187">
        <f t="shared" si="88"/>
        <v>-0.13287233870140014</v>
      </c>
      <c r="M285" s="186">
        <v>2.4014652014652014</v>
      </c>
      <c r="N285" s="187">
        <v>0.41754021821001053</v>
      </c>
      <c r="O285" s="187">
        <v>0.13785134007906263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8480-17A4-4207-A29F-B331CC799E64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ref="O11:O14" si="3">IFERROR(M11-C11,"-")</f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229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>IFERROR(M12-C12,"-")</f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229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>IFERROR(M13-C13,"-")</f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229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229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2.3599787815726119</v>
      </c>
      <c r="N21" s="187">
        <v>2.711504313231794E-2</v>
      </c>
      <c r="O21" s="187">
        <v>0.10598365226726569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4">IFERROR(E31-C31,"-")</f>
        <v>-0.19145623509949861</v>
      </c>
      <c r="G31" s="184">
        <v>1.9022445982798406</v>
      </c>
      <c r="H31" s="185">
        <f t="shared" si="4"/>
        <v>-0.34380220753926127</v>
      </c>
      <c r="I31" s="184">
        <v>2.8322493991234272</v>
      </c>
      <c r="J31" s="185">
        <f t="shared" si="4"/>
        <v>0.93000480084358661</v>
      </c>
      <c r="K31" s="184">
        <v>2.5235291626074803</v>
      </c>
      <c r="L31" s="185">
        <f t="shared" ref="L31:L43" si="5">IFERROR(K31-I31,"-")</f>
        <v>-0.30872023651594693</v>
      </c>
      <c r="M31" s="184">
        <v>2.6250052373570201</v>
      </c>
      <c r="N31" s="185">
        <f>IFERROR(M31-K31,"-")</f>
        <v>0.10147607474953979</v>
      </c>
      <c r="O31" s="185">
        <f>IFERROR(M31-C31,"-")</f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4"/>
        <v>-4.0345875039200507E-2</v>
      </c>
      <c r="G32" s="184">
        <v>1.8830991170252456</v>
      </c>
      <c r="H32" s="185">
        <f t="shared" si="4"/>
        <v>-0.33595583931784656</v>
      </c>
      <c r="I32" s="184">
        <v>2.4567090685268771</v>
      </c>
      <c r="J32" s="185">
        <f t="shared" si="4"/>
        <v>0.57360995150163152</v>
      </c>
      <c r="K32" s="184">
        <v>2.2917233809001099</v>
      </c>
      <c r="L32" s="185">
        <f t="shared" si="5"/>
        <v>-0.16498568762676724</v>
      </c>
      <c r="M32" s="184">
        <v>2.4732375690607733</v>
      </c>
      <c r="N32" s="185">
        <f t="shared" ref="N32:N39" si="6">IFERROR(M32-K32,"-")</f>
        <v>0.18151418816066345</v>
      </c>
      <c r="O32" s="185">
        <f t="shared" ref="O32:O42" si="7">IFERROR(M32-C32,"-")</f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4"/>
        <v>-2.2689676301075323E-3</v>
      </c>
      <c r="G33" s="184">
        <v>2.1653413498836307</v>
      </c>
      <c r="H33" s="185">
        <f t="shared" si="4"/>
        <v>-0.10099705656220648</v>
      </c>
      <c r="I33" s="184">
        <v>2.3488082178119076</v>
      </c>
      <c r="J33" s="185">
        <f t="shared" si="4"/>
        <v>0.18346686792827693</v>
      </c>
      <c r="K33" s="184">
        <v>2.3180265353142131</v>
      </c>
      <c r="L33" s="185">
        <f t="shared" si="5"/>
        <v>-3.0781682497694529E-2</v>
      </c>
      <c r="M33" s="184">
        <v>2.5529145444255801</v>
      </c>
      <c r="N33" s="185">
        <f t="shared" si="6"/>
        <v>0.23488800911136698</v>
      </c>
      <c r="O33" s="185">
        <f t="shared" si="7"/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229</v>
      </c>
      <c r="F34" s="185" t="str">
        <f t="shared" si="4"/>
        <v>-</v>
      </c>
      <c r="G34" s="184">
        <v>2.0378243201000314</v>
      </c>
      <c r="H34" s="185" t="str">
        <f t="shared" si="4"/>
        <v>-</v>
      </c>
      <c r="I34" s="184">
        <v>2.5104382929642446</v>
      </c>
      <c r="J34" s="185">
        <f t="shared" si="4"/>
        <v>0.47261397286421314</v>
      </c>
      <c r="K34" s="184">
        <v>2.2301869061292678</v>
      </c>
      <c r="L34" s="185">
        <f t="shared" si="5"/>
        <v>-0.28025138683497675</v>
      </c>
      <c r="M34" s="184">
        <v>2.4243523043775292</v>
      </c>
      <c r="N34" s="185">
        <f t="shared" si="6"/>
        <v>0.1941653982482614</v>
      </c>
      <c r="O34" s="185">
        <f t="shared" si="7"/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229</v>
      </c>
      <c r="F35" s="185" t="str">
        <f t="shared" si="4"/>
        <v>-</v>
      </c>
      <c r="G35" s="184">
        <v>1.9151056197688323</v>
      </c>
      <c r="H35" s="185" t="str">
        <f t="shared" si="4"/>
        <v>-</v>
      </c>
      <c r="I35" s="184">
        <v>2.4632700120786208</v>
      </c>
      <c r="J35" s="185">
        <f t="shared" si="4"/>
        <v>0.54816439230978853</v>
      </c>
      <c r="K35" s="184">
        <v>2.3830322688887646</v>
      </c>
      <c r="L35" s="185">
        <f t="shared" si="5"/>
        <v>-8.0237743189856214E-2</v>
      </c>
      <c r="M35" s="184">
        <v>2.197144331670394</v>
      </c>
      <c r="N35" s="185">
        <f t="shared" si="6"/>
        <v>-0.1858879372183706</v>
      </c>
      <c r="O35" s="185">
        <f t="shared" si="7"/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229</v>
      </c>
      <c r="F36" s="185" t="str">
        <f t="shared" si="4"/>
        <v>-</v>
      </c>
      <c r="G36" s="184">
        <v>1.9788051104054354</v>
      </c>
      <c r="H36" s="185" t="str">
        <f t="shared" si="4"/>
        <v>-</v>
      </c>
      <c r="I36" s="184">
        <v>2.2983870967741935</v>
      </c>
      <c r="J36" s="185">
        <f t="shared" si="4"/>
        <v>0.31958198636875812</v>
      </c>
      <c r="K36" s="184">
        <v>2.1486403825835509</v>
      </c>
      <c r="L36" s="185">
        <f t="shared" si="5"/>
        <v>-0.14974671419064256</v>
      </c>
      <c r="M36" s="184">
        <v>2.0572924688125673</v>
      </c>
      <c r="N36" s="185">
        <f t="shared" si="6"/>
        <v>-9.1347913770983613E-2</v>
      </c>
      <c r="O36" s="185">
        <f t="shared" si="7"/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229</v>
      </c>
      <c r="F37" s="185" t="str">
        <f t="shared" si="4"/>
        <v>-</v>
      </c>
      <c r="G37" s="184">
        <v>2.1686345325739684</v>
      </c>
      <c r="H37" s="185" t="str">
        <f t="shared" si="4"/>
        <v>-</v>
      </c>
      <c r="I37" s="184">
        <v>2.3937399767737655</v>
      </c>
      <c r="J37" s="185">
        <f t="shared" si="4"/>
        <v>0.22510544419979706</v>
      </c>
      <c r="K37" s="184">
        <v>2.4037477691850091</v>
      </c>
      <c r="L37" s="185">
        <f t="shared" si="5"/>
        <v>1.000779241124361E-2</v>
      </c>
      <c r="M37" s="184">
        <v>2.0914386094674557</v>
      </c>
      <c r="N37" s="185">
        <f t="shared" si="6"/>
        <v>-0.31230915971755335</v>
      </c>
      <c r="O37" s="185">
        <f t="shared" si="7"/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4"/>
        <v>-0.55988522444910105</v>
      </c>
      <c r="G38" s="184">
        <v>2.5961220825852784</v>
      </c>
      <c r="H38" s="185">
        <f t="shared" si="4"/>
        <v>0.34922125613899757</v>
      </c>
      <c r="I38" s="184">
        <v>2.6865335051546393</v>
      </c>
      <c r="J38" s="185">
        <f t="shared" si="4"/>
        <v>9.0411422569360855E-2</v>
      </c>
      <c r="K38" s="184">
        <v>2.8928833455612621</v>
      </c>
      <c r="L38" s="185">
        <f t="shared" si="5"/>
        <v>0.20634984040662285</v>
      </c>
      <c r="M38" s="184"/>
      <c r="N38" s="185"/>
      <c r="O38" s="185"/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4"/>
        <v>-0.3270549544609298</v>
      </c>
      <c r="G39" s="184">
        <v>2.197656771687003</v>
      </c>
      <c r="H39" s="185">
        <f t="shared" si="4"/>
        <v>0.24413393725348564</v>
      </c>
      <c r="I39" s="184">
        <v>2.1155368505436143</v>
      </c>
      <c r="J39" s="185">
        <f t="shared" si="4"/>
        <v>-8.211992114338873E-2</v>
      </c>
      <c r="K39" s="184">
        <v>2.5199899579489111</v>
      </c>
      <c r="L39" s="185">
        <f t="shared" si="5"/>
        <v>0.40445310740529683</v>
      </c>
      <c r="M39" s="184"/>
      <c r="N39" s="185"/>
      <c r="O39" s="185"/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4"/>
        <v>-0.28640683608299233</v>
      </c>
      <c r="G40" s="184">
        <v>2.1695147304903402</v>
      </c>
      <c r="H40" s="185">
        <f t="shared" si="4"/>
        <v>0.30803914434278146</v>
      </c>
      <c r="I40" s="184">
        <v>2.1997993799015139</v>
      </c>
      <c r="J40" s="185">
        <f t="shared" si="4"/>
        <v>3.0284649411173703E-2</v>
      </c>
      <c r="K40" s="184">
        <v>2.3996983408748114</v>
      </c>
      <c r="L40" s="185">
        <f t="shared" si="5"/>
        <v>0.19989896097329751</v>
      </c>
      <c r="M40" s="184"/>
      <c r="N40" s="185"/>
      <c r="O40" s="185"/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4"/>
        <v>-0.37006458693202338</v>
      </c>
      <c r="G41" s="184">
        <v>2.1612137203166228</v>
      </c>
      <c r="H41" s="185">
        <f t="shared" si="4"/>
        <v>0.33409131162955474</v>
      </c>
      <c r="I41" s="184">
        <v>2.2195556611619343</v>
      </c>
      <c r="J41" s="185">
        <f t="shared" si="4"/>
        <v>5.8341940845311413E-2</v>
      </c>
      <c r="K41" s="184">
        <v>2.3657835805129506</v>
      </c>
      <c r="L41" s="185">
        <f t="shared" si="5"/>
        <v>0.14622791935101631</v>
      </c>
      <c r="M41" s="184"/>
      <c r="N41" s="185"/>
      <c r="O41" s="185"/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4"/>
        <v>-0.39368202004908115</v>
      </c>
      <c r="G42" s="184">
        <v>2.5686888669084516</v>
      </c>
      <c r="H42" s="185">
        <f t="shared" si="4"/>
        <v>0.6229836097984256</v>
      </c>
      <c r="I42" s="184">
        <v>2.2557062382641351</v>
      </c>
      <c r="J42" s="185">
        <f t="shared" si="4"/>
        <v>-0.31298262864431647</v>
      </c>
      <c r="K42" s="184">
        <v>2.5818146474218788</v>
      </c>
      <c r="L42" s="185">
        <f t="shared" si="5"/>
        <v>0.32610840915774375</v>
      </c>
      <c r="M42" s="184"/>
      <c r="N42" s="185"/>
      <c r="O42" s="185"/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4"/>
        <v>-0.19090610651508255</v>
      </c>
      <c r="G43" s="186">
        <v>2.1866149593931499</v>
      </c>
      <c r="H43" s="187">
        <f t="shared" si="4"/>
        <v>9.3479598675966002E-2</v>
      </c>
      <c r="I43" s="186">
        <v>2.3720011696365835</v>
      </c>
      <c r="J43" s="187">
        <f t="shared" si="4"/>
        <v>0.1853862102434336</v>
      </c>
      <c r="K43" s="186">
        <v>2.410875374829053</v>
      </c>
      <c r="L43" s="187">
        <f t="shared" si="5"/>
        <v>3.8874205192469535E-2</v>
      </c>
      <c r="M43" s="186">
        <v>2.3599787815726119</v>
      </c>
      <c r="N43" s="187">
        <v>2.711504313231794E-2</v>
      </c>
      <c r="O43" s="187">
        <v>0.10598365226726569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8">IFERROR(E53-C53,"-")</f>
        <v>-3.6153009259294322E-2</v>
      </c>
      <c r="G53" s="184">
        <v>1.8884439359267735</v>
      </c>
      <c r="H53" s="185">
        <f t="shared" si="8"/>
        <v>-0.53069366584224831</v>
      </c>
      <c r="I53" s="184">
        <v>3.0459280303030303</v>
      </c>
      <c r="J53" s="185">
        <f t="shared" si="8"/>
        <v>1.1574840943762568</v>
      </c>
      <c r="K53" s="184">
        <v>2.5357270326218861</v>
      </c>
      <c r="L53" s="185">
        <f t="shared" ref="L53:L65" si="9">IFERROR(K53-I53,"-")</f>
        <v>-0.51020099768114413</v>
      </c>
      <c r="M53" s="184">
        <v>2.677678115656676</v>
      </c>
      <c r="N53" s="185">
        <f>IFERROR(M53-K53,"-")</f>
        <v>0.14195108303478987</v>
      </c>
      <c r="O53" s="185">
        <f>IFERROR(M53-C53,"-")</f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8"/>
        <v>-5.0871010476857492E-2</v>
      </c>
      <c r="G54" s="184">
        <v>1.9543461439257157</v>
      </c>
      <c r="H54" s="185">
        <f t="shared" si="8"/>
        <v>-0.35389261549557838</v>
      </c>
      <c r="I54" s="184">
        <v>2.5615745079662604</v>
      </c>
      <c r="J54" s="185">
        <f t="shared" si="8"/>
        <v>0.6072283640405447</v>
      </c>
      <c r="K54" s="184">
        <v>2.3779191670884248</v>
      </c>
      <c r="L54" s="185">
        <f t="shared" si="9"/>
        <v>-0.18365534087783564</v>
      </c>
      <c r="M54" s="184">
        <v>2.5754752996869512</v>
      </c>
      <c r="N54" s="185">
        <f t="shared" ref="N54:N64" si="10">IFERROR(M54-K54,"-")</f>
        <v>0.19755613259852645</v>
      </c>
      <c r="O54" s="185">
        <f t="shared" ref="O54:O64" si="11">IFERROR(M54-C54,"-")</f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8"/>
        <v>-9.8919619706139272E-3</v>
      </c>
      <c r="G55" s="184">
        <v>2.4047530634979575</v>
      </c>
      <c r="H55" s="185">
        <f t="shared" si="8"/>
        <v>8.975306349795753E-2</v>
      </c>
      <c r="I55" s="184">
        <v>2.4389859864588255</v>
      </c>
      <c r="J55" s="185">
        <f t="shared" si="8"/>
        <v>3.4232922960867995E-2</v>
      </c>
      <c r="K55" s="184">
        <v>2.280765423952491</v>
      </c>
      <c r="L55" s="185">
        <f t="shared" si="9"/>
        <v>-0.15822056250633443</v>
      </c>
      <c r="M55" s="184">
        <v>2.5351388153415537</v>
      </c>
      <c r="N55" s="185">
        <f t="shared" si="10"/>
        <v>0.25437339138906268</v>
      </c>
      <c r="O55" s="185">
        <f t="shared" si="11"/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229</v>
      </c>
      <c r="F56" s="185" t="str">
        <f t="shared" si="8"/>
        <v>-</v>
      </c>
      <c r="G56" s="184">
        <v>2.0838247011952191</v>
      </c>
      <c r="H56" s="185" t="str">
        <f t="shared" si="8"/>
        <v>-</v>
      </c>
      <c r="I56" s="184">
        <v>2.5931468036125378</v>
      </c>
      <c r="J56" s="185">
        <f t="shared" si="8"/>
        <v>0.50932210241731868</v>
      </c>
      <c r="K56" s="184">
        <v>2.3284384871510286</v>
      </c>
      <c r="L56" s="185">
        <f t="shared" si="9"/>
        <v>-0.26470831646150916</v>
      </c>
      <c r="M56" s="184">
        <v>2.5466188983430365</v>
      </c>
      <c r="N56" s="185">
        <f t="shared" si="10"/>
        <v>0.21818041119200782</v>
      </c>
      <c r="O56" s="185">
        <f t="shared" si="11"/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229</v>
      </c>
      <c r="F57" s="185" t="str">
        <f t="shared" si="8"/>
        <v>-</v>
      </c>
      <c r="G57" s="184">
        <v>1.9248753857108949</v>
      </c>
      <c r="H57" s="185" t="str">
        <f t="shared" si="8"/>
        <v>-</v>
      </c>
      <c r="I57" s="184">
        <v>2.4652253909843607</v>
      </c>
      <c r="J57" s="185">
        <f t="shared" si="8"/>
        <v>0.54035000527346577</v>
      </c>
      <c r="K57" s="184">
        <v>2.3221131369798971</v>
      </c>
      <c r="L57" s="185">
        <f t="shared" si="9"/>
        <v>-0.14311225400446359</v>
      </c>
      <c r="M57" s="184">
        <v>2.2173870526109916</v>
      </c>
      <c r="N57" s="185">
        <f t="shared" si="10"/>
        <v>-0.10472608436890551</v>
      </c>
      <c r="O57" s="185">
        <f t="shared" si="11"/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229</v>
      </c>
      <c r="F58" s="185" t="str">
        <f t="shared" si="8"/>
        <v>-</v>
      </c>
      <c r="G58" s="184">
        <v>1.9697433096668486</v>
      </c>
      <c r="H58" s="185" t="str">
        <f t="shared" si="8"/>
        <v>-</v>
      </c>
      <c r="I58" s="184">
        <v>2.4094270781974165</v>
      </c>
      <c r="J58" s="185">
        <f t="shared" si="8"/>
        <v>0.4396837685305679</v>
      </c>
      <c r="K58" s="184">
        <v>2.2037364798426746</v>
      </c>
      <c r="L58" s="185">
        <f t="shared" si="9"/>
        <v>-0.2056905983547419</v>
      </c>
      <c r="M58" s="184">
        <v>2.1963106971697259</v>
      </c>
      <c r="N58" s="185">
        <f t="shared" si="10"/>
        <v>-7.4257826729486887E-3</v>
      </c>
      <c r="O58" s="185">
        <f t="shared" si="11"/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229</v>
      </c>
      <c r="F59" s="185" t="str">
        <f t="shared" si="8"/>
        <v>-</v>
      </c>
      <c r="G59" s="184">
        <v>2.2148355493351994</v>
      </c>
      <c r="H59" s="185" t="str">
        <f t="shared" si="8"/>
        <v>-</v>
      </c>
      <c r="I59" s="184">
        <v>2.5594205572983943</v>
      </c>
      <c r="J59" s="185">
        <f t="shared" si="8"/>
        <v>0.34458500796319491</v>
      </c>
      <c r="K59" s="184">
        <v>2.604031533779064</v>
      </c>
      <c r="L59" s="185">
        <f t="shared" si="9"/>
        <v>4.4610976480669695E-2</v>
      </c>
      <c r="M59" s="184">
        <v>2.2843620744511615</v>
      </c>
      <c r="N59" s="185">
        <f t="shared" si="10"/>
        <v>-0.31966945932790258</v>
      </c>
      <c r="O59" s="185">
        <f t="shared" si="11"/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8"/>
        <v>-1.0387984472404721</v>
      </c>
      <c r="G60" s="184">
        <v>2.7658452598730228</v>
      </c>
      <c r="H60" s="185">
        <f t="shared" si="8"/>
        <v>0.45971704750363562</v>
      </c>
      <c r="I60" s="184">
        <v>3.04468764249886</v>
      </c>
      <c r="J60" s="185">
        <f t="shared" si="8"/>
        <v>0.27884238262583727</v>
      </c>
      <c r="K60" s="184">
        <v>3.0982964765633265</v>
      </c>
      <c r="L60" s="185">
        <f t="shared" si="9"/>
        <v>5.3608834064466482E-2</v>
      </c>
      <c r="M60" s="184"/>
      <c r="N60" s="185"/>
      <c r="O60" s="185"/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8"/>
        <v>-0.4226591936816968</v>
      </c>
      <c r="G61" s="184">
        <v>2.3052071455720258</v>
      </c>
      <c r="H61" s="185">
        <f t="shared" si="8"/>
        <v>0.35460872438536928</v>
      </c>
      <c r="I61" s="184">
        <v>2.1439809086088033</v>
      </c>
      <c r="J61" s="185">
        <f t="shared" si="8"/>
        <v>-0.16122623696322247</v>
      </c>
      <c r="K61" s="184">
        <v>2.7898680738786279</v>
      </c>
      <c r="L61" s="185">
        <f t="shared" si="9"/>
        <v>0.64588716526982459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8"/>
        <v>-0.4582998676372827</v>
      </c>
      <c r="G62" s="184">
        <v>2.2930118188308084</v>
      </c>
      <c r="H62" s="185">
        <f t="shared" si="8"/>
        <v>0.49600882182781136</v>
      </c>
      <c r="I62" s="184">
        <v>2.1939564867042707</v>
      </c>
      <c r="J62" s="185">
        <f t="shared" si="8"/>
        <v>-9.9055332126537721E-2</v>
      </c>
      <c r="K62" s="184">
        <v>2.3949275362318843</v>
      </c>
      <c r="L62" s="185">
        <f t="shared" si="9"/>
        <v>0.20097104952761358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8"/>
        <v>-0.48813458580876667</v>
      </c>
      <c r="G63" s="184">
        <v>2.2350271608333907</v>
      </c>
      <c r="H63" s="185">
        <f t="shared" si="8"/>
        <v>0.44094879930177888</v>
      </c>
      <c r="I63" s="184">
        <v>2.2719651012200939</v>
      </c>
      <c r="J63" s="185">
        <f t="shared" si="8"/>
        <v>3.6937940386703172E-2</v>
      </c>
      <c r="K63" s="184">
        <v>2.2942457436980335</v>
      </c>
      <c r="L63" s="185">
        <f t="shared" si="9"/>
        <v>2.2280642477939594E-2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8"/>
        <v>-0.46633829438428287</v>
      </c>
      <c r="G64" s="184">
        <v>2.718375799045647</v>
      </c>
      <c r="H64" s="185">
        <f t="shared" si="8"/>
        <v>0.73520533216182504</v>
      </c>
      <c r="I64" s="184">
        <v>2.2874622245153682</v>
      </c>
      <c r="J64" s="185">
        <f t="shared" si="8"/>
        <v>-0.43091357453027879</v>
      </c>
      <c r="K64" s="184">
        <v>2.485259025479178</v>
      </c>
      <c r="L64" s="185">
        <f t="shared" si="9"/>
        <v>0.1977968009638098</v>
      </c>
      <c r="M64" s="184"/>
      <c r="N64" s="185"/>
      <c r="O64" s="185"/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8"/>
        <v>-0.27876612400248035</v>
      </c>
      <c r="G65" s="186">
        <v>2.2816385607709044</v>
      </c>
      <c r="H65" s="187">
        <f t="shared" si="8"/>
        <v>0.14513056631956456</v>
      </c>
      <c r="I65" s="186">
        <v>2.4676964118587734</v>
      </c>
      <c r="J65" s="187">
        <f t="shared" si="8"/>
        <v>0.18605785108786899</v>
      </c>
      <c r="K65" s="186">
        <v>2.4542389639995332</v>
      </c>
      <c r="L65" s="187">
        <f t="shared" si="9"/>
        <v>-1.345744785924019E-2</v>
      </c>
      <c r="M65" s="186">
        <v>2.446508565448966</v>
      </c>
      <c r="N65" s="187">
        <v>6.7930627743052252E-2</v>
      </c>
      <c r="O65" s="187">
        <v>7.9563394947205879E-2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12">IFERROR(E75-C75,"-")</f>
        <v>-0.33440264075124748</v>
      </c>
      <c r="G75" s="184">
        <v>1.9102351772109971</v>
      </c>
      <c r="H75" s="185">
        <f t="shared" si="12"/>
        <v>-0.173412502909712</v>
      </c>
      <c r="I75" s="184">
        <v>2.5154440154440154</v>
      </c>
      <c r="J75" s="185">
        <f t="shared" si="12"/>
        <v>0.6052088382330183</v>
      </c>
      <c r="K75" s="184">
        <v>2.5057291666666668</v>
      </c>
      <c r="L75" s="185">
        <f t="shared" ref="L75:L87" si="13">IFERROR(K75-I75,"-")</f>
        <v>-9.7148487773486281E-3</v>
      </c>
      <c r="M75" s="184">
        <v>2.5538703959030924</v>
      </c>
      <c r="N75" s="185">
        <f>IFERROR(M75-K75,"-")</f>
        <v>4.8141229236425609E-2</v>
      </c>
      <c r="O75" s="185">
        <f>IFERROR(M75-C75,"-")</f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12"/>
        <v>-2.502904811132467E-2</v>
      </c>
      <c r="G76" s="184">
        <v>1.8167627281460135</v>
      </c>
      <c r="H76" s="185">
        <f t="shared" si="12"/>
        <v>-0.31520580243515584</v>
      </c>
      <c r="I76" s="184">
        <v>2.2815777116919707</v>
      </c>
      <c r="J76" s="185">
        <f t="shared" si="12"/>
        <v>0.46481498354595718</v>
      </c>
      <c r="K76" s="184">
        <v>2.1584302325581395</v>
      </c>
      <c r="L76" s="185">
        <f t="shared" si="13"/>
        <v>-0.12314747913383117</v>
      </c>
      <c r="M76" s="184">
        <v>2.3327036104114192</v>
      </c>
      <c r="N76" s="185">
        <f t="shared" ref="N76:N86" si="14">IFERROR(M76-K76,"-")</f>
        <v>0.17427337785327968</v>
      </c>
      <c r="O76" s="185">
        <f t="shared" ref="O76:O86" si="15">IFERROR(M76-C76,"-")</f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12"/>
        <v>5.0453263731911058E-3</v>
      </c>
      <c r="G77" s="184">
        <v>1.9035728786033292</v>
      </c>
      <c r="H77" s="185">
        <f t="shared" si="12"/>
        <v>-0.30629172487829548</v>
      </c>
      <c r="I77" s="184">
        <v>2.1930087051142548</v>
      </c>
      <c r="J77" s="185">
        <f t="shared" si="12"/>
        <v>0.28943582651092559</v>
      </c>
      <c r="K77" s="184">
        <v>2.374388661543068</v>
      </c>
      <c r="L77" s="185">
        <f t="shared" si="13"/>
        <v>0.18137995642881322</v>
      </c>
      <c r="M77" s="184">
        <v>2.5770098441345364</v>
      </c>
      <c r="N77" s="185">
        <f t="shared" si="14"/>
        <v>0.20262118259146833</v>
      </c>
      <c r="O77" s="185">
        <f t="shared" si="15"/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229</v>
      </c>
      <c r="F78" s="185" t="str">
        <f t="shared" si="12"/>
        <v>-</v>
      </c>
      <c r="G78" s="184">
        <v>1.9509331727874775</v>
      </c>
      <c r="H78" s="185" t="str">
        <f t="shared" si="12"/>
        <v>-</v>
      </c>
      <c r="I78" s="184">
        <v>2.3559378101223949</v>
      </c>
      <c r="J78" s="185">
        <f t="shared" si="12"/>
        <v>0.40500463733491743</v>
      </c>
      <c r="K78" s="184">
        <v>2.0755274828652062</v>
      </c>
      <c r="L78" s="185">
        <f t="shared" si="13"/>
        <v>-0.28041032725718873</v>
      </c>
      <c r="M78" s="184">
        <v>2.250762970498474</v>
      </c>
      <c r="N78" s="185">
        <f t="shared" si="14"/>
        <v>0.17523548763326779</v>
      </c>
      <c r="O78" s="185">
        <f t="shared" si="15"/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229</v>
      </c>
      <c r="F79" s="185" t="str">
        <f t="shared" si="12"/>
        <v>-</v>
      </c>
      <c r="G79" s="184">
        <v>1.8951201747997086</v>
      </c>
      <c r="H79" s="185" t="str">
        <f t="shared" si="12"/>
        <v>-</v>
      </c>
      <c r="I79" s="184">
        <v>2.460375816993464</v>
      </c>
      <c r="J79" s="185">
        <f t="shared" si="12"/>
        <v>0.56525564219375535</v>
      </c>
      <c r="K79" s="184">
        <v>2.4736988588922904</v>
      </c>
      <c r="L79" s="185">
        <f t="shared" si="13"/>
        <v>1.3323041898826382E-2</v>
      </c>
      <c r="M79" s="184">
        <v>2.1684458616387077</v>
      </c>
      <c r="N79" s="185">
        <f t="shared" si="14"/>
        <v>-0.30525299725358268</v>
      </c>
      <c r="O79" s="185">
        <f t="shared" si="15"/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229</v>
      </c>
      <c r="F80" s="185" t="str">
        <f t="shared" si="12"/>
        <v>-</v>
      </c>
      <c r="G80" s="184">
        <v>1.997720018239854</v>
      </c>
      <c r="H80" s="185" t="str">
        <f t="shared" si="12"/>
        <v>-</v>
      </c>
      <c r="I80" s="184">
        <v>2.1475826972010177</v>
      </c>
      <c r="J80" s="185">
        <f t="shared" si="12"/>
        <v>0.14986267896116368</v>
      </c>
      <c r="K80" s="184">
        <v>2.0769230769230771</v>
      </c>
      <c r="L80" s="185">
        <f t="shared" si="13"/>
        <v>-7.0659620277940594E-2</v>
      </c>
      <c r="M80" s="184">
        <v>1.8747030878859858</v>
      </c>
      <c r="N80" s="185">
        <f t="shared" si="14"/>
        <v>-0.20221998903709126</v>
      </c>
      <c r="O80" s="185">
        <f t="shared" si="15"/>
        <v>-0.11004811596634156</v>
      </c>
    </row>
    <row r="81" spans="1:16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229</v>
      </c>
      <c r="F81" s="185" t="str">
        <f t="shared" si="12"/>
        <v>-</v>
      </c>
      <c r="G81" s="184">
        <v>2.0634812286689419</v>
      </c>
      <c r="H81" s="185" t="str">
        <f t="shared" si="12"/>
        <v>-</v>
      </c>
      <c r="I81" s="184">
        <v>2.1458937198067631</v>
      </c>
      <c r="J81" s="185">
        <f t="shared" si="12"/>
        <v>8.2412491137821231E-2</v>
      </c>
      <c r="K81" s="184">
        <v>2.1081160701134189</v>
      </c>
      <c r="L81" s="185">
        <f t="shared" si="13"/>
        <v>-3.7777649693344184E-2</v>
      </c>
      <c r="M81" s="184">
        <v>1.8237306843267109</v>
      </c>
      <c r="N81" s="185">
        <f t="shared" si="14"/>
        <v>-0.28438538578670802</v>
      </c>
      <c r="O81" s="185">
        <f t="shared" si="15"/>
        <v>-0.2254586837112289</v>
      </c>
    </row>
    <row r="82" spans="1:16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12"/>
        <v>-0.12907096390884876</v>
      </c>
      <c r="G82" s="184">
        <v>2.2556131260794472</v>
      </c>
      <c r="H82" s="185">
        <f t="shared" si="12"/>
        <v>7.3542028706958806E-2</v>
      </c>
      <c r="I82" s="184">
        <v>2.2209543568464731</v>
      </c>
      <c r="J82" s="185">
        <f t="shared" si="12"/>
        <v>-3.4658769232974063E-2</v>
      </c>
      <c r="K82" s="184">
        <v>2.5425839047275351</v>
      </c>
      <c r="L82" s="185">
        <f t="shared" si="13"/>
        <v>0.32162954788106202</v>
      </c>
      <c r="M82" s="184"/>
      <c r="N82" s="185"/>
      <c r="O82" s="185"/>
    </row>
    <row r="83" spans="1:16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12"/>
        <v>-0.2366662614069508</v>
      </c>
      <c r="G83" s="184">
        <v>2.0073962010421922</v>
      </c>
      <c r="H83" s="185">
        <f t="shared" si="12"/>
        <v>5.0588420721826122E-2</v>
      </c>
      <c r="I83" s="184">
        <v>2.0783111625216888</v>
      </c>
      <c r="J83" s="185">
        <f t="shared" si="12"/>
        <v>7.0914961479496608E-2</v>
      </c>
      <c r="K83" s="184">
        <v>2.1240322081139671</v>
      </c>
      <c r="L83" s="185">
        <f t="shared" si="13"/>
        <v>4.5721045592278298E-2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12"/>
        <v>-0.10816013155350723</v>
      </c>
      <c r="G84" s="184">
        <v>1.9506606691031769</v>
      </c>
      <c r="H84" s="185">
        <f t="shared" si="12"/>
        <v>1.4019625543894465E-2</v>
      </c>
      <c r="I84" s="184">
        <v>2.2074144087376601</v>
      </c>
      <c r="J84" s="185">
        <f t="shared" si="12"/>
        <v>0.25675373963448322</v>
      </c>
      <c r="K84" s="184">
        <v>2.4078617596623135</v>
      </c>
      <c r="L84" s="185">
        <f t="shared" si="13"/>
        <v>0.20044735092465338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12"/>
        <v>-0.23711679070957303</v>
      </c>
      <c r="G85" s="184">
        <v>2.0302549713309745</v>
      </c>
      <c r="H85" s="185">
        <f t="shared" si="12"/>
        <v>0.16203791706740867</v>
      </c>
      <c r="I85" s="184">
        <v>2.1468809073724007</v>
      </c>
      <c r="J85" s="185">
        <f t="shared" si="12"/>
        <v>0.11662593604142613</v>
      </c>
      <c r="K85" s="184">
        <v>2.4931281569364501</v>
      </c>
      <c r="L85" s="185">
        <f t="shared" si="13"/>
        <v>0.3462472495640494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12"/>
        <v>-0.33739571916437283</v>
      </c>
      <c r="G86" s="184">
        <v>2.3342264842758427</v>
      </c>
      <c r="H86" s="185">
        <f t="shared" si="12"/>
        <v>0.43062672832709348</v>
      </c>
      <c r="I86" s="184">
        <v>2.214271975379881</v>
      </c>
      <c r="J86" s="185">
        <f t="shared" si="12"/>
        <v>-0.11995450889596171</v>
      </c>
      <c r="K86" s="184">
        <v>2.7471658317954124</v>
      </c>
      <c r="L86" s="185">
        <f t="shared" si="13"/>
        <v>0.53289385641553144</v>
      </c>
      <c r="M86" s="184"/>
      <c r="N86" s="185"/>
      <c r="O86" s="185"/>
    </row>
    <row r="87" spans="1:16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12"/>
        <v>-0.10695395262010132</v>
      </c>
      <c r="G87" s="186">
        <v>2.0270737515086279</v>
      </c>
      <c r="H87" s="187">
        <f t="shared" si="12"/>
        <v>-1.7294989256435134E-2</v>
      </c>
      <c r="I87" s="186">
        <v>2.233020099749556</v>
      </c>
      <c r="J87" s="187">
        <f t="shared" si="12"/>
        <v>0.20594634824092806</v>
      </c>
      <c r="K87" s="186">
        <v>2.3433113659705582</v>
      </c>
      <c r="L87" s="187">
        <f t="shared" si="13"/>
        <v>0.11029126622100227</v>
      </c>
      <c r="M87" s="186">
        <v>2.2412608281847364</v>
      </c>
      <c r="N87" s="187">
        <v>-2.389697912423383E-2</v>
      </c>
      <c r="O87" s="187">
        <v>0.1056327208982486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16">IFERROR(E97-C97,"-")</f>
        <v>-</v>
      </c>
      <c r="G97" s="184" t="s">
        <v>229</v>
      </c>
      <c r="H97" s="185" t="str">
        <f t="shared" si="16"/>
        <v>-</v>
      </c>
      <c r="I97" s="184" t="s">
        <v>229</v>
      </c>
      <c r="J97" s="185" t="str">
        <f t="shared" si="16"/>
        <v>-</v>
      </c>
      <c r="K97" s="184" t="s">
        <v>229</v>
      </c>
      <c r="L97" s="185" t="str">
        <f t="shared" ref="L97:L109" si="17">IFERROR(K97-I97,"-")</f>
        <v>-</v>
      </c>
      <c r="M97" s="184" t="s">
        <v>229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16"/>
        <v>-</v>
      </c>
      <c r="G98" s="184" t="s">
        <v>229</v>
      </c>
      <c r="H98" s="185" t="str">
        <f t="shared" si="16"/>
        <v>-</v>
      </c>
      <c r="I98" s="184" t="s">
        <v>229</v>
      </c>
      <c r="J98" s="185" t="str">
        <f t="shared" si="16"/>
        <v>-</v>
      </c>
      <c r="K98" s="184" t="s">
        <v>229</v>
      </c>
      <c r="L98" s="185" t="str">
        <f t="shared" si="17"/>
        <v>-</v>
      </c>
      <c r="M98" s="184" t="s">
        <v>229</v>
      </c>
      <c r="N98" s="185" t="str">
        <f t="shared" ref="N98:N108" si="18">IFERROR(M98-K98,"-")</f>
        <v>-</v>
      </c>
      <c r="O98" s="185" t="str">
        <f t="shared" ref="O98:O108" si="19">IFERROR(M98-C98,"-")</f>
        <v>-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16"/>
        <v>-</v>
      </c>
      <c r="G99" s="184" t="s">
        <v>229</v>
      </c>
      <c r="H99" s="185" t="str">
        <f t="shared" si="16"/>
        <v>-</v>
      </c>
      <c r="I99" s="184" t="s">
        <v>229</v>
      </c>
      <c r="J99" s="185" t="str">
        <f t="shared" si="16"/>
        <v>-</v>
      </c>
      <c r="K99" s="184" t="s">
        <v>229</v>
      </c>
      <c r="L99" s="185" t="str">
        <f t="shared" si="17"/>
        <v>-</v>
      </c>
      <c r="M99" s="184" t="s">
        <v>229</v>
      </c>
      <c r="N99" s="185" t="str">
        <f t="shared" si="18"/>
        <v>-</v>
      </c>
      <c r="O99" s="185" t="str">
        <f t="shared" si="19"/>
        <v>-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16"/>
        <v>-</v>
      </c>
      <c r="G100" s="184" t="s">
        <v>229</v>
      </c>
      <c r="H100" s="185" t="str">
        <f t="shared" si="16"/>
        <v>-</v>
      </c>
      <c r="I100" s="184" t="s">
        <v>229</v>
      </c>
      <c r="J100" s="185" t="str">
        <f t="shared" si="16"/>
        <v>-</v>
      </c>
      <c r="K100" s="184" t="s">
        <v>229</v>
      </c>
      <c r="L100" s="185" t="str">
        <f t="shared" si="17"/>
        <v>-</v>
      </c>
      <c r="M100" s="184" t="s">
        <v>229</v>
      </c>
      <c r="N100" s="185" t="str">
        <f t="shared" si="18"/>
        <v>-</v>
      </c>
      <c r="O100" s="185" t="str">
        <f t="shared" si="19"/>
        <v>-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16"/>
        <v>-</v>
      </c>
      <c r="G101" s="184" t="s">
        <v>229</v>
      </c>
      <c r="H101" s="185" t="str">
        <f t="shared" si="16"/>
        <v>-</v>
      </c>
      <c r="I101" s="184" t="s">
        <v>229</v>
      </c>
      <c r="J101" s="185" t="str">
        <f t="shared" si="16"/>
        <v>-</v>
      </c>
      <c r="K101" s="184" t="s">
        <v>229</v>
      </c>
      <c r="L101" s="185" t="str">
        <f t="shared" si="17"/>
        <v>-</v>
      </c>
      <c r="M101" s="184" t="s">
        <v>229</v>
      </c>
      <c r="N101" s="185" t="str">
        <f t="shared" si="18"/>
        <v>-</v>
      </c>
      <c r="O101" s="185" t="str">
        <f t="shared" si="19"/>
        <v>-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16"/>
        <v>-</v>
      </c>
      <c r="G102" s="184" t="s">
        <v>229</v>
      </c>
      <c r="H102" s="185" t="str">
        <f t="shared" si="16"/>
        <v>-</v>
      </c>
      <c r="I102" s="184" t="s">
        <v>229</v>
      </c>
      <c r="J102" s="185" t="str">
        <f t="shared" si="16"/>
        <v>-</v>
      </c>
      <c r="K102" s="184" t="s">
        <v>229</v>
      </c>
      <c r="L102" s="185" t="str">
        <f t="shared" si="17"/>
        <v>-</v>
      </c>
      <c r="M102" s="184" t="s">
        <v>229</v>
      </c>
      <c r="N102" s="185" t="str">
        <f t="shared" si="18"/>
        <v>-</v>
      </c>
      <c r="O102" s="185" t="str">
        <f t="shared" si="19"/>
        <v>-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16"/>
        <v>-</v>
      </c>
      <c r="G103" s="184" t="s">
        <v>229</v>
      </c>
      <c r="H103" s="185" t="str">
        <f t="shared" si="16"/>
        <v>-</v>
      </c>
      <c r="I103" s="184" t="s">
        <v>229</v>
      </c>
      <c r="J103" s="185" t="str">
        <f t="shared" si="16"/>
        <v>-</v>
      </c>
      <c r="K103" s="184" t="s">
        <v>229</v>
      </c>
      <c r="L103" s="185" t="str">
        <f t="shared" si="17"/>
        <v>-</v>
      </c>
      <c r="M103" s="184" t="s">
        <v>229</v>
      </c>
      <c r="N103" s="185" t="str">
        <f t="shared" si="18"/>
        <v>-</v>
      </c>
      <c r="O103" s="185" t="str">
        <f t="shared" si="19"/>
        <v>-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16"/>
        <v>-</v>
      </c>
      <c r="G104" s="184" t="s">
        <v>229</v>
      </c>
      <c r="H104" s="185" t="str">
        <f t="shared" si="16"/>
        <v>-</v>
      </c>
      <c r="I104" s="184" t="s">
        <v>229</v>
      </c>
      <c r="J104" s="185" t="str">
        <f t="shared" si="16"/>
        <v>-</v>
      </c>
      <c r="K104" s="184" t="s">
        <v>229</v>
      </c>
      <c r="L104" s="185" t="str">
        <f t="shared" si="17"/>
        <v>-</v>
      </c>
      <c r="M104" s="184" t="s">
        <v>229</v>
      </c>
      <c r="N104" s="185" t="str">
        <f t="shared" si="18"/>
        <v>-</v>
      </c>
      <c r="O104" s="185" t="str">
        <f t="shared" si="19"/>
        <v>-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16"/>
        <v>-</v>
      </c>
      <c r="G105" s="184" t="s">
        <v>229</v>
      </c>
      <c r="H105" s="185" t="str">
        <f t="shared" si="16"/>
        <v>-</v>
      </c>
      <c r="I105" s="184" t="s">
        <v>229</v>
      </c>
      <c r="J105" s="185" t="str">
        <f t="shared" si="16"/>
        <v>-</v>
      </c>
      <c r="K105" s="184" t="s">
        <v>229</v>
      </c>
      <c r="L105" s="185" t="str">
        <f t="shared" si="17"/>
        <v>-</v>
      </c>
      <c r="M105" s="184" t="s">
        <v>229</v>
      </c>
      <c r="N105" s="185" t="str">
        <f t="shared" si="18"/>
        <v>-</v>
      </c>
      <c r="O105" s="185" t="str">
        <f t="shared" si="19"/>
        <v>-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16"/>
        <v>-</v>
      </c>
      <c r="G106" s="184" t="s">
        <v>229</v>
      </c>
      <c r="H106" s="185" t="str">
        <f t="shared" si="16"/>
        <v>-</v>
      </c>
      <c r="I106" s="184" t="s">
        <v>229</v>
      </c>
      <c r="J106" s="185" t="str">
        <f t="shared" si="16"/>
        <v>-</v>
      </c>
      <c r="K106" s="184" t="s">
        <v>229</v>
      </c>
      <c r="L106" s="185" t="str">
        <f t="shared" si="17"/>
        <v>-</v>
      </c>
      <c r="M106" s="184" t="s">
        <v>229</v>
      </c>
      <c r="N106" s="185" t="str">
        <f t="shared" si="18"/>
        <v>-</v>
      </c>
      <c r="O106" s="185" t="str">
        <f t="shared" si="19"/>
        <v>-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16"/>
        <v>-</v>
      </c>
      <c r="G107" s="184" t="s">
        <v>229</v>
      </c>
      <c r="H107" s="185" t="str">
        <f t="shared" si="16"/>
        <v>-</v>
      </c>
      <c r="I107" s="184" t="s">
        <v>229</v>
      </c>
      <c r="J107" s="185" t="str">
        <f t="shared" si="16"/>
        <v>-</v>
      </c>
      <c r="K107" s="184" t="s">
        <v>229</v>
      </c>
      <c r="L107" s="185" t="str">
        <f t="shared" si="17"/>
        <v>-</v>
      </c>
      <c r="M107" s="184" t="s">
        <v>229</v>
      </c>
      <c r="N107" s="185" t="str">
        <f t="shared" si="18"/>
        <v>-</v>
      </c>
      <c r="O107" s="185" t="str">
        <f t="shared" si="19"/>
        <v>-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16"/>
        <v>-</v>
      </c>
      <c r="G108" s="184" t="s">
        <v>229</v>
      </c>
      <c r="H108" s="185" t="str">
        <f t="shared" si="16"/>
        <v>-</v>
      </c>
      <c r="I108" s="184" t="s">
        <v>229</v>
      </c>
      <c r="J108" s="185" t="str">
        <f t="shared" si="16"/>
        <v>-</v>
      </c>
      <c r="K108" s="184" t="s">
        <v>229</v>
      </c>
      <c r="L108" s="185" t="str">
        <f t="shared" si="17"/>
        <v>-</v>
      </c>
      <c r="M108" s="184" t="s">
        <v>229</v>
      </c>
      <c r="N108" s="185" t="str">
        <f t="shared" si="18"/>
        <v>-</v>
      </c>
      <c r="O108" s="185" t="str">
        <f t="shared" si="19"/>
        <v>-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16"/>
        <v>-</v>
      </c>
      <c r="G109" s="186" t="s">
        <v>229</v>
      </c>
      <c r="H109" s="187" t="str">
        <f t="shared" si="16"/>
        <v>-</v>
      </c>
      <c r="I109" s="186" t="s">
        <v>229</v>
      </c>
      <c r="J109" s="187" t="str">
        <f t="shared" si="16"/>
        <v>-</v>
      </c>
      <c r="K109" s="186" t="s">
        <v>229</v>
      </c>
      <c r="L109" s="187" t="str">
        <f t="shared" si="17"/>
        <v>-</v>
      </c>
      <c r="M109" s="186" t="s">
        <v>229</v>
      </c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B5E0-7553-48AB-86AB-CB355F38082C}">
  <sheetPr>
    <tabColor rgb="FF7030A0"/>
  </sheetPr>
  <dimension ref="A4:A24"/>
  <sheetViews>
    <sheetView showGridLines="0" workbookViewId="0">
      <selection activeCell="L27" sqref="L2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F4854-88EF-4C7E-966D-62CA1ECACC2C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f t="shared" ref="N9:N14" si="1">IFERROR(M9/K9-1,"-")</f>
        <v>7.6775714706749154E-2</v>
      </c>
      <c r="O9" s="116">
        <f>IFERROR(M9/C9-1,"-")</f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f t="shared" si="1"/>
        <v>5.712549377089049E-2</v>
      </c>
      <c r="O10" s="116">
        <f t="shared" ref="O10:O14" si="2">IFERROR(M10/C10-1,"-")</f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f t="shared" si="1"/>
        <v>3.4733808584862524E-2</v>
      </c>
      <c r="O11" s="116">
        <f t="shared" si="2"/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f t="shared" si="1"/>
        <v>0.11189091638259474</v>
      </c>
      <c r="O12" s="116">
        <f t="shared" si="2"/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f t="shared" si="1"/>
        <v>-7.4350986500519189E-2</v>
      </c>
      <c r="O13" s="116">
        <f t="shared" si="2"/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f t="shared" si="1"/>
        <v>2.4457677584006854E-2</v>
      </c>
      <c r="O14" s="116">
        <f t="shared" si="2"/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f>IFERROR(M15/K15-1,"-")</f>
        <v>6.8412505075111651E-2</v>
      </c>
      <c r="O15" s="116">
        <f>IFERROR(M15/C15-1,"-")</f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3" si="3">IFERROR(E31/C31-1,"-")</f>
        <v>-0.11114899420388691</v>
      </c>
      <c r="G31" s="193">
        <v>0.17649999999999999</v>
      </c>
      <c r="H31" s="116">
        <f t="shared" si="3"/>
        <v>-0.66148830072880704</v>
      </c>
      <c r="I31" s="193">
        <v>0.51840000000000008</v>
      </c>
      <c r="J31" s="116">
        <f t="shared" si="3"/>
        <v>1.9371104815864029</v>
      </c>
      <c r="K31" s="193">
        <v>0.67859999999999998</v>
      </c>
      <c r="L31" s="116">
        <f t="shared" ref="L31:L43" si="4">IFERROR(K31/I31-1,"-")</f>
        <v>0.30902777777777746</v>
      </c>
      <c r="M31" s="193">
        <v>0.73069999999999991</v>
      </c>
      <c r="N31" s="116">
        <f t="shared" ref="N31:N39" si="5">IFERROR(M31/K31-1,"-")</f>
        <v>7.6775714706749154E-2</v>
      </c>
      <c r="O31" s="116">
        <f>IFERROR(M31/C31-1,"-")</f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3"/>
        <v>2.1540469973890364E-2</v>
      </c>
      <c r="G32" s="193">
        <v>0.32640000000000002</v>
      </c>
      <c r="H32" s="116">
        <f t="shared" si="3"/>
        <v>-0.47859424920127791</v>
      </c>
      <c r="I32" s="193">
        <v>0.60040000000000004</v>
      </c>
      <c r="J32" s="116">
        <f t="shared" si="3"/>
        <v>0.83946078431372539</v>
      </c>
      <c r="K32" s="193">
        <v>0.6581999999999999</v>
      </c>
      <c r="L32" s="116">
        <f t="shared" si="4"/>
        <v>9.6269153897401427E-2</v>
      </c>
      <c r="M32" s="193">
        <v>0.7206999999999999</v>
      </c>
      <c r="N32" s="116">
        <f t="shared" si="5"/>
        <v>9.4955940443634201E-2</v>
      </c>
      <c r="O32" s="116">
        <f t="shared" ref="O32:O39" si="6">IFERROR(M32/C32-1,"-")</f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3"/>
        <v>-0.60453052049109457</v>
      </c>
      <c r="G33" s="193">
        <v>0.3256</v>
      </c>
      <c r="H33" s="116">
        <f t="shared" si="3"/>
        <v>0.4236991692173151</v>
      </c>
      <c r="I33" s="193">
        <v>0.59799999999999998</v>
      </c>
      <c r="J33" s="116">
        <f t="shared" si="3"/>
        <v>0.83660933660933656</v>
      </c>
      <c r="K33" s="193">
        <v>0.65930000000000011</v>
      </c>
      <c r="L33" s="116">
        <f t="shared" si="4"/>
        <v>0.10250836120401363</v>
      </c>
      <c r="M33" s="193">
        <v>0.68220000000000003</v>
      </c>
      <c r="N33" s="116">
        <f t="shared" si="5"/>
        <v>3.4733808584862524E-2</v>
      </c>
      <c r="O33" s="116">
        <f t="shared" si="6"/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3"/>
        <v>-1</v>
      </c>
      <c r="G34" s="193">
        <v>0.27410000000000001</v>
      </c>
      <c r="H34" s="116" t="str">
        <f t="shared" si="3"/>
        <v>-</v>
      </c>
      <c r="I34" s="193">
        <v>0.55030000000000001</v>
      </c>
      <c r="J34" s="116">
        <f t="shared" si="3"/>
        <v>1.0076614374315942</v>
      </c>
      <c r="K34" s="193">
        <v>0.49869999999999998</v>
      </c>
      <c r="L34" s="116">
        <f t="shared" si="4"/>
        <v>-9.3767036162093476E-2</v>
      </c>
      <c r="M34" s="193">
        <v>0.55449999999999999</v>
      </c>
      <c r="N34" s="116">
        <f t="shared" si="5"/>
        <v>0.11189091638259474</v>
      </c>
      <c r="O34" s="116">
        <f t="shared" si="6"/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3"/>
        <v>-1</v>
      </c>
      <c r="G35" s="193">
        <v>0.32590000000000002</v>
      </c>
      <c r="H35" s="116" t="str">
        <f t="shared" si="3"/>
        <v>-</v>
      </c>
      <c r="I35" s="193">
        <v>0.53539999999999999</v>
      </c>
      <c r="J35" s="116">
        <f t="shared" si="3"/>
        <v>0.64283522552930328</v>
      </c>
      <c r="K35" s="193">
        <v>0.48149999999999998</v>
      </c>
      <c r="L35" s="116">
        <f t="shared" si="4"/>
        <v>-0.10067239447142329</v>
      </c>
      <c r="M35" s="193">
        <v>0.44569999999999999</v>
      </c>
      <c r="N35" s="116">
        <f t="shared" si="5"/>
        <v>-7.4350986500519189E-2</v>
      </c>
      <c r="O35" s="116">
        <f t="shared" si="6"/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3"/>
        <v>-1</v>
      </c>
      <c r="G36" s="193">
        <v>0.37560000000000004</v>
      </c>
      <c r="H36" s="116" t="str">
        <f t="shared" si="3"/>
        <v>-</v>
      </c>
      <c r="I36" s="193">
        <v>0.49780000000000002</v>
      </c>
      <c r="J36" s="116">
        <f t="shared" si="3"/>
        <v>0.32534611288604887</v>
      </c>
      <c r="K36" s="193">
        <v>0.47020000000000001</v>
      </c>
      <c r="L36" s="116">
        <f t="shared" si="4"/>
        <v>-5.5443953394937795E-2</v>
      </c>
      <c r="M36" s="193">
        <v>0.48170000000000002</v>
      </c>
      <c r="N36" s="116">
        <f t="shared" si="5"/>
        <v>2.4457677584006854E-2</v>
      </c>
      <c r="O36" s="116">
        <f t="shared" si="6"/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3"/>
        <v>-1</v>
      </c>
      <c r="G37" s="193">
        <v>0.42359999999999998</v>
      </c>
      <c r="H37" s="116" t="str">
        <f t="shared" si="3"/>
        <v>-</v>
      </c>
      <c r="I37" s="193">
        <v>0.52890000000000004</v>
      </c>
      <c r="J37" s="116">
        <f t="shared" si="3"/>
        <v>0.24858356940509929</v>
      </c>
      <c r="K37" s="193">
        <v>0.49259999999999998</v>
      </c>
      <c r="L37" s="116">
        <f t="shared" si="4"/>
        <v>-6.8633011911514608E-2</v>
      </c>
      <c r="M37" s="193">
        <v>0.52629999999999999</v>
      </c>
      <c r="N37" s="116">
        <f t="shared" si="5"/>
        <v>6.8412505075111651E-2</v>
      </c>
      <c r="O37" s="116">
        <f t="shared" si="6"/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3"/>
        <v>-4.2150876501871215E-2</v>
      </c>
      <c r="G38" s="193">
        <v>0.51919999999999999</v>
      </c>
      <c r="H38" s="116">
        <f t="shared" si="3"/>
        <v>6.7653711700596197E-2</v>
      </c>
      <c r="I38" s="193">
        <v>0.51259999999999994</v>
      </c>
      <c r="J38" s="116">
        <f t="shared" si="3"/>
        <v>-1.2711864406779738E-2</v>
      </c>
      <c r="K38" s="193">
        <v>0.52780000000000005</v>
      </c>
      <c r="L38" s="116">
        <f t="shared" si="4"/>
        <v>2.9652750682793716E-2</v>
      </c>
      <c r="M38" s="193"/>
      <c r="N38" s="116"/>
      <c r="O38" s="116"/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3"/>
        <v>-0.35018935174871912</v>
      </c>
      <c r="G39" s="193">
        <v>0.48560000000000003</v>
      </c>
      <c r="H39" s="116">
        <f t="shared" si="3"/>
        <v>0.66472403153925264</v>
      </c>
      <c r="I39" s="193">
        <v>0.498</v>
      </c>
      <c r="J39" s="116">
        <f t="shared" si="3"/>
        <v>2.5535420098846684E-2</v>
      </c>
      <c r="K39" s="193">
        <v>0.48670000000000002</v>
      </c>
      <c r="L39" s="116">
        <f t="shared" si="4"/>
        <v>-2.269076305220874E-2</v>
      </c>
      <c r="M39" s="193"/>
      <c r="N39" s="116"/>
      <c r="O39" s="116"/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3"/>
        <v>-0.29504080351537987</v>
      </c>
      <c r="G40" s="193">
        <v>0.5554</v>
      </c>
      <c r="H40" s="116">
        <f t="shared" si="3"/>
        <v>0.64856040368061763</v>
      </c>
      <c r="I40" s="193">
        <v>0.54949999999999999</v>
      </c>
      <c r="J40" s="116">
        <f t="shared" si="3"/>
        <v>-1.0622974432841215E-2</v>
      </c>
      <c r="K40" s="193">
        <v>0.57689999999999997</v>
      </c>
      <c r="L40" s="116">
        <f t="shared" si="4"/>
        <v>4.9863512283894407E-2</v>
      </c>
      <c r="M40" s="193"/>
      <c r="N40" s="116"/>
      <c r="O40" s="116"/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3"/>
        <v>-0.49207161125319698</v>
      </c>
      <c r="G41" s="193">
        <v>0.65709999999999991</v>
      </c>
      <c r="H41" s="116">
        <f t="shared" si="3"/>
        <v>1.2057737495803957</v>
      </c>
      <c r="I41" s="193">
        <v>0.65969999999999995</v>
      </c>
      <c r="J41" s="116">
        <f t="shared" si="3"/>
        <v>3.956779789986431E-3</v>
      </c>
      <c r="K41" s="193">
        <v>0.67669999999999997</v>
      </c>
      <c r="L41" s="116">
        <f t="shared" si="4"/>
        <v>2.576928907078968E-2</v>
      </c>
      <c r="M41" s="193"/>
      <c r="N41" s="116"/>
      <c r="O41" s="116"/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3"/>
        <v>-0.54776196192762827</v>
      </c>
      <c r="G42" s="193">
        <v>0.60489999999999999</v>
      </c>
      <c r="H42" s="116">
        <f t="shared" si="3"/>
        <v>1.2938945771710277</v>
      </c>
      <c r="I42" s="193">
        <v>0.61580000000000001</v>
      </c>
      <c r="J42" s="116">
        <f t="shared" si="3"/>
        <v>1.8019507356587861E-2</v>
      </c>
      <c r="K42" s="193">
        <v>0.62139999999999995</v>
      </c>
      <c r="L42" s="116">
        <f t="shared" si="4"/>
        <v>9.0938616433906549E-3</v>
      </c>
      <c r="M42" s="193"/>
      <c r="N42" s="116"/>
      <c r="O42" s="116"/>
    </row>
    <row r="43" spans="2:17" ht="15.75" x14ac:dyDescent="0.25">
      <c r="B43" s="117" t="s">
        <v>30</v>
      </c>
      <c r="C43" s="195">
        <v>0.51296533102376651</v>
      </c>
      <c r="D43" s="119"/>
      <c r="E43" s="195">
        <v>0.38850000000000001</v>
      </c>
      <c r="F43" s="119">
        <v>-0.24263887537070183</v>
      </c>
      <c r="G43" s="195">
        <v>0.43290000000000001</v>
      </c>
      <c r="H43" s="119">
        <v>0.11428571428571432</v>
      </c>
      <c r="I43" s="195">
        <v>0.5554</v>
      </c>
      <c r="J43" s="119">
        <v>0.28297528297528296</v>
      </c>
      <c r="K43" s="195">
        <v>0.56942335787332776</v>
      </c>
      <c r="L43" s="119">
        <v>2.5249113923888622E-2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229</v>
      </c>
      <c r="F53" s="116" t="str">
        <f t="shared" ref="F53:J65" si="7">IFERROR(E53/C53-1,"-")</f>
        <v>-</v>
      </c>
      <c r="G53" s="193" t="s">
        <v>229</v>
      </c>
      <c r="H53" s="116" t="str">
        <f t="shared" si="7"/>
        <v>-</v>
      </c>
      <c r="I53" s="193">
        <v>0.49819999999999998</v>
      </c>
      <c r="J53" s="116" t="str">
        <f t="shared" si="7"/>
        <v>-</v>
      </c>
      <c r="K53" s="193">
        <v>0.6845</v>
      </c>
      <c r="L53" s="116">
        <f t="shared" ref="L53:L65" si="8">IFERROR(K53/I53-1,"-")</f>
        <v>0.37394620634283426</v>
      </c>
      <c r="M53" s="193">
        <v>0.70760000000000001</v>
      </c>
      <c r="N53" s="116">
        <f t="shared" ref="N53:N61" si="9">IFERROR(M53/K53-1,"-")</f>
        <v>3.3747260774287913E-2</v>
      </c>
      <c r="O53" s="116">
        <f>IFERROR(M53/C53-1,"-")</f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229</v>
      </c>
      <c r="F54" s="116" t="str">
        <f t="shared" si="7"/>
        <v>-</v>
      </c>
      <c r="G54" s="193" t="s">
        <v>229</v>
      </c>
      <c r="H54" s="116" t="str">
        <f t="shared" si="7"/>
        <v>-</v>
      </c>
      <c r="I54" s="193">
        <v>0.58590000000000009</v>
      </c>
      <c r="J54" s="116" t="str">
        <f t="shared" si="7"/>
        <v>-</v>
      </c>
      <c r="K54" s="193">
        <v>0.70169999999999999</v>
      </c>
      <c r="L54" s="116">
        <f t="shared" si="8"/>
        <v>0.19764464925755232</v>
      </c>
      <c r="M54" s="193">
        <v>0.71660000000000001</v>
      </c>
      <c r="N54" s="116">
        <f t="shared" si="9"/>
        <v>2.1234145646287672E-2</v>
      </c>
      <c r="O54" s="116">
        <f t="shared" ref="O54:O61" si="10">IFERROR(M54/C54-1,"-")</f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229</v>
      </c>
      <c r="F55" s="116" t="str">
        <f t="shared" si="7"/>
        <v>-</v>
      </c>
      <c r="G55" s="193" t="s">
        <v>229</v>
      </c>
      <c r="H55" s="116" t="str">
        <f t="shared" si="7"/>
        <v>-</v>
      </c>
      <c r="I55" s="193">
        <v>0.59989999999999999</v>
      </c>
      <c r="J55" s="116" t="str">
        <f t="shared" si="7"/>
        <v>-</v>
      </c>
      <c r="K55" s="193">
        <v>0.66610000000000003</v>
      </c>
      <c r="L55" s="116">
        <f t="shared" si="8"/>
        <v>0.11035172528754789</v>
      </c>
      <c r="M55" s="193">
        <v>0.6431</v>
      </c>
      <c r="N55" s="116">
        <f t="shared" si="9"/>
        <v>-3.4529349947455379E-2</v>
      </c>
      <c r="O55" s="116">
        <f t="shared" si="10"/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229</v>
      </c>
      <c r="F56" s="116" t="str">
        <f t="shared" si="7"/>
        <v>-</v>
      </c>
      <c r="G56" s="193" t="s">
        <v>229</v>
      </c>
      <c r="H56" s="116" t="str">
        <f t="shared" si="7"/>
        <v>-</v>
      </c>
      <c r="I56" s="193">
        <v>0.58599999999999997</v>
      </c>
      <c r="J56" s="116" t="str">
        <f t="shared" si="7"/>
        <v>-</v>
      </c>
      <c r="K56" s="193">
        <v>0.54310000000000003</v>
      </c>
      <c r="L56" s="116">
        <f t="shared" si="8"/>
        <v>-7.3208191126279742E-2</v>
      </c>
      <c r="M56" s="193">
        <v>0.56380000000000008</v>
      </c>
      <c r="N56" s="116">
        <f t="shared" si="9"/>
        <v>3.8114527711287094E-2</v>
      </c>
      <c r="O56" s="116">
        <f t="shared" si="10"/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229</v>
      </c>
      <c r="F57" s="116" t="str">
        <f t="shared" si="7"/>
        <v>-</v>
      </c>
      <c r="G57" s="193" t="s">
        <v>229</v>
      </c>
      <c r="H57" s="116" t="str">
        <f t="shared" si="7"/>
        <v>-</v>
      </c>
      <c r="I57" s="193">
        <v>0.51639999999999997</v>
      </c>
      <c r="J57" s="116" t="str">
        <f t="shared" si="7"/>
        <v>-</v>
      </c>
      <c r="K57" s="193">
        <v>0.47859999999999997</v>
      </c>
      <c r="L57" s="116">
        <f t="shared" si="8"/>
        <v>-7.3199070487993789E-2</v>
      </c>
      <c r="M57" s="193">
        <v>0.43509999999999999</v>
      </c>
      <c r="N57" s="116">
        <f t="shared" si="9"/>
        <v>-9.0890096113664831E-2</v>
      </c>
      <c r="O57" s="116">
        <f t="shared" si="10"/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229</v>
      </c>
      <c r="F58" s="116" t="str">
        <f t="shared" si="7"/>
        <v>-</v>
      </c>
      <c r="G58" s="193" t="s">
        <v>229</v>
      </c>
      <c r="H58" s="116" t="str">
        <f t="shared" si="7"/>
        <v>-</v>
      </c>
      <c r="I58" s="193">
        <v>0.48649999999999999</v>
      </c>
      <c r="J58" s="116" t="str">
        <f t="shared" si="7"/>
        <v>-</v>
      </c>
      <c r="K58" s="193">
        <v>0.44630000000000003</v>
      </c>
      <c r="L58" s="116">
        <f t="shared" si="8"/>
        <v>-8.2631038026721448E-2</v>
      </c>
      <c r="M58" s="193">
        <v>0.48159999999999997</v>
      </c>
      <c r="N58" s="116">
        <f t="shared" si="9"/>
        <v>7.9094779296437157E-2</v>
      </c>
      <c r="O58" s="116">
        <f t="shared" si="10"/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229</v>
      </c>
      <c r="F59" s="116" t="str">
        <f t="shared" si="7"/>
        <v>-</v>
      </c>
      <c r="G59" s="193" t="s">
        <v>229</v>
      </c>
      <c r="H59" s="116" t="str">
        <f t="shared" si="7"/>
        <v>-</v>
      </c>
      <c r="I59" s="193">
        <v>0.53449999999999998</v>
      </c>
      <c r="J59" s="116" t="str">
        <f t="shared" si="7"/>
        <v>-</v>
      </c>
      <c r="K59" s="193">
        <v>0.50290000000000001</v>
      </c>
      <c r="L59" s="116">
        <f t="shared" si="8"/>
        <v>-5.9120673526660394E-2</v>
      </c>
      <c r="M59" s="193">
        <v>0.55110000000000003</v>
      </c>
      <c r="N59" s="116">
        <f t="shared" si="9"/>
        <v>9.5844104195665247E-2</v>
      </c>
      <c r="O59" s="116">
        <f t="shared" si="10"/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229</v>
      </c>
      <c r="F60" s="116" t="str">
        <f t="shared" si="7"/>
        <v>-</v>
      </c>
      <c r="G60" s="193" t="s">
        <v>229</v>
      </c>
      <c r="H60" s="116" t="str">
        <f t="shared" si="7"/>
        <v>-</v>
      </c>
      <c r="I60" s="193">
        <v>0.55869999999999997</v>
      </c>
      <c r="J60" s="116" t="str">
        <f t="shared" si="7"/>
        <v>-</v>
      </c>
      <c r="K60" s="193">
        <v>0.56430000000000002</v>
      </c>
      <c r="L60" s="116">
        <f t="shared" si="8"/>
        <v>1.002326830141409E-2</v>
      </c>
      <c r="M60" s="193"/>
      <c r="N60" s="116"/>
      <c r="O60" s="116"/>
    </row>
    <row r="61" spans="2:17" x14ac:dyDescent="0.25">
      <c r="B61" s="114" t="s">
        <v>87</v>
      </c>
      <c r="C61" s="193">
        <v>0.44030000000000002</v>
      </c>
      <c r="D61" s="116"/>
      <c r="E61" s="193" t="s">
        <v>229</v>
      </c>
      <c r="F61" s="116" t="str">
        <f t="shared" si="7"/>
        <v>-</v>
      </c>
      <c r="G61" s="193" t="s">
        <v>229</v>
      </c>
      <c r="H61" s="116" t="str">
        <f t="shared" si="7"/>
        <v>-</v>
      </c>
      <c r="I61" s="193">
        <v>0.48299999999999998</v>
      </c>
      <c r="J61" s="116" t="str">
        <f t="shared" si="7"/>
        <v>-</v>
      </c>
      <c r="K61" s="193">
        <v>0.52639999999999998</v>
      </c>
      <c r="L61" s="116">
        <f t="shared" si="8"/>
        <v>8.9855072463768115E-2</v>
      </c>
      <c r="M61" s="193"/>
      <c r="N61" s="116"/>
      <c r="O61" s="116"/>
    </row>
    <row r="62" spans="2:17" x14ac:dyDescent="0.25">
      <c r="B62" s="114" t="s">
        <v>89</v>
      </c>
      <c r="C62" s="193">
        <v>0.47799999999999998</v>
      </c>
      <c r="D62" s="116"/>
      <c r="E62" s="193" t="s">
        <v>229</v>
      </c>
      <c r="F62" s="116" t="str">
        <f t="shared" si="7"/>
        <v>-</v>
      </c>
      <c r="G62" s="193" t="s">
        <v>229</v>
      </c>
      <c r="H62" s="116" t="str">
        <f t="shared" si="7"/>
        <v>-</v>
      </c>
      <c r="I62" s="193">
        <v>0.52469999999999994</v>
      </c>
      <c r="J62" s="116" t="str">
        <f t="shared" si="7"/>
        <v>-</v>
      </c>
      <c r="K62" s="193">
        <v>0.59870000000000001</v>
      </c>
      <c r="L62" s="116">
        <f t="shared" si="8"/>
        <v>0.1410329712216507</v>
      </c>
      <c r="M62" s="193"/>
      <c r="N62" s="116"/>
      <c r="O62" s="116"/>
    </row>
    <row r="63" spans="2:17" x14ac:dyDescent="0.25">
      <c r="B63" s="114" t="s">
        <v>91</v>
      </c>
      <c r="C63" s="193">
        <v>0.61539999999999995</v>
      </c>
      <c r="D63" s="116"/>
      <c r="E63" s="193" t="s">
        <v>229</v>
      </c>
      <c r="F63" s="116" t="str">
        <f t="shared" si="7"/>
        <v>-</v>
      </c>
      <c r="G63" s="193" t="s">
        <v>229</v>
      </c>
      <c r="H63" s="116" t="str">
        <f t="shared" si="7"/>
        <v>-</v>
      </c>
      <c r="I63" s="193">
        <v>0.66370000000000007</v>
      </c>
      <c r="J63" s="116" t="str">
        <f t="shared" si="7"/>
        <v>-</v>
      </c>
      <c r="K63" s="193">
        <v>0.69230000000000003</v>
      </c>
      <c r="L63" s="116">
        <f t="shared" si="8"/>
        <v>4.309175832454426E-2</v>
      </c>
      <c r="M63" s="193"/>
      <c r="N63" s="116"/>
      <c r="O63" s="116"/>
    </row>
    <row r="64" spans="2:17" x14ac:dyDescent="0.25">
      <c r="B64" s="114" t="s">
        <v>93</v>
      </c>
      <c r="C64" s="193">
        <v>0.56040000000000001</v>
      </c>
      <c r="D64" s="116"/>
      <c r="E64" s="193" t="s">
        <v>229</v>
      </c>
      <c r="F64" s="116" t="str">
        <f t="shared" si="7"/>
        <v>-</v>
      </c>
      <c r="G64" s="193" t="s">
        <v>229</v>
      </c>
      <c r="H64" s="116" t="str">
        <f t="shared" si="7"/>
        <v>-</v>
      </c>
      <c r="I64" s="193">
        <v>0.59799999999999998</v>
      </c>
      <c r="J64" s="116" t="str">
        <f t="shared" si="7"/>
        <v>-</v>
      </c>
      <c r="K64" s="193">
        <v>0.62219999999999998</v>
      </c>
      <c r="L64" s="116">
        <f t="shared" si="8"/>
        <v>4.0468227424749204E-2</v>
      </c>
      <c r="M64" s="193"/>
      <c r="N64" s="116"/>
      <c r="O64" s="116"/>
    </row>
    <row r="65" spans="2:17" ht="15.75" x14ac:dyDescent="0.25">
      <c r="B65" s="117" t="s">
        <v>30</v>
      </c>
      <c r="C65" s="195">
        <v>0.53115642802858176</v>
      </c>
      <c r="D65" s="119"/>
      <c r="E65" s="195">
        <v>0.3785</v>
      </c>
      <c r="F65" s="119">
        <v>-0.28740389831141655</v>
      </c>
      <c r="G65" s="195">
        <v>0.42406401375024599</v>
      </c>
      <c r="H65" s="119">
        <v>0.12038048546960622</v>
      </c>
      <c r="I65" s="195">
        <v>0.55261090702655957</v>
      </c>
      <c r="J65" s="119">
        <v>0.30313086965219771</v>
      </c>
      <c r="K65" s="195">
        <v>0.58497896924763915</v>
      </c>
      <c r="L65" s="119">
        <v>5.8572970257215529E-2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229</v>
      </c>
      <c r="F75" s="116" t="str">
        <f t="shared" ref="F75:J87" si="11">IFERROR(E75/C75-1,"-")</f>
        <v>-</v>
      </c>
      <c r="G75" s="193" t="s">
        <v>229</v>
      </c>
      <c r="H75" s="116" t="str">
        <f t="shared" si="11"/>
        <v>-</v>
      </c>
      <c r="I75" s="193">
        <v>0.55909999999999993</v>
      </c>
      <c r="J75" s="116" t="str">
        <f t="shared" si="11"/>
        <v>-</v>
      </c>
      <c r="K75" s="193">
        <v>0.67010000000000003</v>
      </c>
      <c r="L75" s="116">
        <f t="shared" ref="L75:L87" si="12">IFERROR(K75/I75-1,"-")</f>
        <v>0.19853335718118426</v>
      </c>
      <c r="M75" s="193">
        <v>0.7659999999999999</v>
      </c>
      <c r="N75" s="116">
        <f t="shared" ref="N75:N83" si="13">IFERROR(M75/K75-1,"-")</f>
        <v>0.14311296821369934</v>
      </c>
      <c r="O75" s="116">
        <f>IFERROR(M75/C75-1,"-")</f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229</v>
      </c>
      <c r="F76" s="116" t="str">
        <f t="shared" si="11"/>
        <v>-</v>
      </c>
      <c r="G76" s="193" t="s">
        <v>229</v>
      </c>
      <c r="H76" s="116" t="str">
        <f t="shared" si="11"/>
        <v>-</v>
      </c>
      <c r="I76" s="193">
        <v>0.62950000000000006</v>
      </c>
      <c r="J76" s="116" t="str">
        <f t="shared" si="11"/>
        <v>-</v>
      </c>
      <c r="K76" s="193">
        <v>0.59540000000000004</v>
      </c>
      <c r="L76" s="116">
        <f t="shared" si="12"/>
        <v>-5.4169976171564715E-2</v>
      </c>
      <c r="M76" s="193">
        <v>0.72689999999999999</v>
      </c>
      <c r="N76" s="116">
        <f t="shared" si="13"/>
        <v>0.22085992610010075</v>
      </c>
      <c r="O76" s="116">
        <f t="shared" ref="O76:O83" si="14">IFERROR(M76/C76-1,"-")</f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229</v>
      </c>
      <c r="F77" s="116" t="str">
        <f t="shared" si="11"/>
        <v>-</v>
      </c>
      <c r="G77" s="193" t="s">
        <v>229</v>
      </c>
      <c r="H77" s="116" t="str">
        <f t="shared" si="11"/>
        <v>-</v>
      </c>
      <c r="I77" s="193">
        <v>0.59439999999999993</v>
      </c>
      <c r="J77" s="116" t="str">
        <f t="shared" si="11"/>
        <v>-</v>
      </c>
      <c r="K77" s="193">
        <v>0.64980000000000004</v>
      </c>
      <c r="L77" s="116">
        <f t="shared" si="12"/>
        <v>9.3203230148048766E-2</v>
      </c>
      <c r="M77" s="193">
        <v>0.74239999999999995</v>
      </c>
      <c r="N77" s="116">
        <f t="shared" si="13"/>
        <v>0.14250538627269904</v>
      </c>
      <c r="O77" s="116">
        <f t="shared" si="14"/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229</v>
      </c>
      <c r="F78" s="116" t="str">
        <f t="shared" si="11"/>
        <v>-</v>
      </c>
      <c r="G78" s="193" t="s">
        <v>229</v>
      </c>
      <c r="H78" s="116" t="str">
        <f t="shared" si="11"/>
        <v>-</v>
      </c>
      <c r="I78" s="193">
        <v>0.48899999999999999</v>
      </c>
      <c r="J78" s="116" t="str">
        <f t="shared" si="11"/>
        <v>-</v>
      </c>
      <c r="K78" s="193">
        <v>0.43590000000000001</v>
      </c>
      <c r="L78" s="116">
        <f t="shared" si="12"/>
        <v>-0.10858895705521465</v>
      </c>
      <c r="M78" s="193">
        <v>0.5403</v>
      </c>
      <c r="N78" s="116">
        <f t="shared" si="13"/>
        <v>0.23950447350309712</v>
      </c>
      <c r="O78" s="116">
        <f t="shared" si="14"/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229</v>
      </c>
      <c r="F79" s="116" t="str">
        <f t="shared" si="11"/>
        <v>-</v>
      </c>
      <c r="G79" s="193" t="s">
        <v>229</v>
      </c>
      <c r="H79" s="116" t="str">
        <f t="shared" si="11"/>
        <v>-</v>
      </c>
      <c r="I79" s="193">
        <v>0.56640000000000001</v>
      </c>
      <c r="J79" s="116" t="str">
        <f t="shared" si="11"/>
        <v>-</v>
      </c>
      <c r="K79" s="193">
        <v>0.48549999999999999</v>
      </c>
      <c r="L79" s="116">
        <f t="shared" si="12"/>
        <v>-0.1428319209039548</v>
      </c>
      <c r="M79" s="193">
        <v>0.46200000000000002</v>
      </c>
      <c r="N79" s="116">
        <f t="shared" si="13"/>
        <v>-4.8403707518022587E-2</v>
      </c>
      <c r="O79" s="116">
        <f t="shared" si="14"/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229</v>
      </c>
      <c r="F80" s="116" t="str">
        <f t="shared" si="11"/>
        <v>-</v>
      </c>
      <c r="G80" s="193" t="s">
        <v>229</v>
      </c>
      <c r="H80" s="116" t="str">
        <f t="shared" si="11"/>
        <v>-</v>
      </c>
      <c r="I80" s="193">
        <v>0.51600000000000001</v>
      </c>
      <c r="J80" s="116" t="str">
        <f t="shared" si="11"/>
        <v>-</v>
      </c>
      <c r="K80" s="193">
        <v>0.50790000000000002</v>
      </c>
      <c r="L80" s="116">
        <f t="shared" si="12"/>
        <v>-1.569767441860459E-2</v>
      </c>
      <c r="M80" s="193">
        <v>0.48180000000000001</v>
      </c>
      <c r="N80" s="116">
        <f t="shared" si="13"/>
        <v>-5.1388068517424723E-2</v>
      </c>
      <c r="O80" s="116">
        <f t="shared" si="14"/>
        <v>0.28206492815327322</v>
      </c>
    </row>
    <row r="81" spans="2:17" x14ac:dyDescent="0.25">
      <c r="B81" s="114" t="s">
        <v>83</v>
      </c>
      <c r="C81" s="193">
        <v>0.49950000000000006</v>
      </c>
      <c r="D81" s="116"/>
      <c r="E81" s="193" t="s">
        <v>229</v>
      </c>
      <c r="F81" s="116" t="str">
        <f t="shared" si="11"/>
        <v>-</v>
      </c>
      <c r="G81" s="193" t="s">
        <v>229</v>
      </c>
      <c r="H81" s="116" t="str">
        <f t="shared" si="11"/>
        <v>-</v>
      </c>
      <c r="I81" s="193">
        <v>0.51919999999999999</v>
      </c>
      <c r="J81" s="116" t="str">
        <f t="shared" si="11"/>
        <v>-</v>
      </c>
      <c r="K81" s="193">
        <v>0.47499999999999998</v>
      </c>
      <c r="L81" s="116">
        <f t="shared" si="12"/>
        <v>-8.5130970724191068E-2</v>
      </c>
      <c r="M81" s="193">
        <v>0.48810000000000003</v>
      </c>
      <c r="N81" s="116">
        <f t="shared" si="13"/>
        <v>2.7578947368421147E-2</v>
      </c>
      <c r="O81" s="116">
        <f t="shared" si="14"/>
        <v>-2.2822822822822886E-2</v>
      </c>
    </row>
    <row r="82" spans="2:17" x14ac:dyDescent="0.25">
      <c r="B82" s="114" t="s">
        <v>85</v>
      </c>
      <c r="C82" s="193">
        <v>0.4461</v>
      </c>
      <c r="D82" s="116"/>
      <c r="E82" s="193" t="s">
        <v>229</v>
      </c>
      <c r="F82" s="116" t="str">
        <f t="shared" si="11"/>
        <v>-</v>
      </c>
      <c r="G82" s="193" t="s">
        <v>229</v>
      </c>
      <c r="H82" s="116" t="str">
        <f t="shared" si="11"/>
        <v>-</v>
      </c>
      <c r="I82" s="193">
        <v>0.44679999999999997</v>
      </c>
      <c r="J82" s="116" t="str">
        <f t="shared" si="11"/>
        <v>-</v>
      </c>
      <c r="K82" s="193">
        <v>0.46520000000000006</v>
      </c>
      <c r="L82" s="116">
        <f t="shared" si="12"/>
        <v>4.1181736794986712E-2</v>
      </c>
      <c r="M82" s="193"/>
      <c r="N82" s="116"/>
      <c r="O82" s="116"/>
    </row>
    <row r="83" spans="2:17" x14ac:dyDescent="0.25">
      <c r="B83" s="114" t="s">
        <v>87</v>
      </c>
      <c r="C83" s="193">
        <v>0.45799999999999996</v>
      </c>
      <c r="D83" s="116"/>
      <c r="E83" s="193" t="s">
        <v>229</v>
      </c>
      <c r="F83" s="116" t="str">
        <f t="shared" si="11"/>
        <v>-</v>
      </c>
      <c r="G83" s="193" t="s">
        <v>229</v>
      </c>
      <c r="H83" s="116" t="str">
        <f t="shared" si="11"/>
        <v>-</v>
      </c>
      <c r="I83" s="193">
        <v>0.51990000000000003</v>
      </c>
      <c r="J83" s="116" t="str">
        <f t="shared" si="11"/>
        <v>-</v>
      </c>
      <c r="K83" s="193">
        <v>0.4249</v>
      </c>
      <c r="L83" s="116">
        <f t="shared" si="12"/>
        <v>-0.18272744758607429</v>
      </c>
      <c r="M83" s="193"/>
      <c r="N83" s="116"/>
      <c r="O83" s="116"/>
    </row>
    <row r="84" spans="2:17" x14ac:dyDescent="0.25">
      <c r="B84" s="114" t="s">
        <v>89</v>
      </c>
      <c r="C84" s="193">
        <v>0.47770000000000001</v>
      </c>
      <c r="D84" s="116"/>
      <c r="E84" s="193" t="s">
        <v>229</v>
      </c>
      <c r="F84" s="116" t="str">
        <f t="shared" si="11"/>
        <v>-</v>
      </c>
      <c r="G84" s="193" t="s">
        <v>229</v>
      </c>
      <c r="H84" s="116" t="str">
        <f t="shared" si="11"/>
        <v>-</v>
      </c>
      <c r="I84" s="193">
        <v>0.58550000000000002</v>
      </c>
      <c r="J84" s="116" t="str">
        <f t="shared" si="11"/>
        <v>-</v>
      </c>
      <c r="K84" s="193">
        <v>0.54320000000000002</v>
      </c>
      <c r="L84" s="116">
        <f t="shared" si="12"/>
        <v>-7.2245943637916366E-2</v>
      </c>
      <c r="M84" s="193"/>
      <c r="N84" s="116"/>
      <c r="O84" s="116"/>
    </row>
    <row r="85" spans="2:17" x14ac:dyDescent="0.25">
      <c r="B85" s="114" t="s">
        <v>91</v>
      </c>
      <c r="C85" s="193">
        <v>0.55590000000000006</v>
      </c>
      <c r="D85" s="116"/>
      <c r="E85" s="193" t="s">
        <v>229</v>
      </c>
      <c r="F85" s="116" t="str">
        <f t="shared" si="11"/>
        <v>-</v>
      </c>
      <c r="G85" s="193" t="s">
        <v>229</v>
      </c>
      <c r="H85" s="116" t="str">
        <f t="shared" si="11"/>
        <v>-</v>
      </c>
      <c r="I85" s="193">
        <v>0.65379999999999994</v>
      </c>
      <c r="J85" s="116" t="str">
        <f t="shared" si="11"/>
        <v>-</v>
      </c>
      <c r="K85" s="193">
        <v>0.65260000000000007</v>
      </c>
      <c r="L85" s="116">
        <f t="shared" si="12"/>
        <v>-1.8354236769652088E-3</v>
      </c>
      <c r="M85" s="193"/>
      <c r="N85" s="116"/>
      <c r="O85" s="116"/>
    </row>
    <row r="86" spans="2:17" x14ac:dyDescent="0.25">
      <c r="B86" s="114" t="s">
        <v>93</v>
      </c>
      <c r="C86" s="193">
        <v>0.60699999999999998</v>
      </c>
      <c r="D86" s="116"/>
      <c r="E86" s="193" t="s">
        <v>229</v>
      </c>
      <c r="F86" s="116" t="str">
        <f t="shared" si="11"/>
        <v>-</v>
      </c>
      <c r="G86" s="193" t="s">
        <v>229</v>
      </c>
      <c r="H86" s="116" t="str">
        <f t="shared" si="11"/>
        <v>-</v>
      </c>
      <c r="I86" s="193">
        <v>0.64139999999999997</v>
      </c>
      <c r="J86" s="116" t="str">
        <f t="shared" si="11"/>
        <v>-</v>
      </c>
      <c r="K86" s="193">
        <v>0.62020000000000008</v>
      </c>
      <c r="L86" s="116">
        <f t="shared" si="12"/>
        <v>-3.3052697224820515E-2</v>
      </c>
      <c r="M86" s="193"/>
      <c r="N86" s="116"/>
      <c r="O86" s="116"/>
    </row>
    <row r="87" spans="2:17" ht="15.75" x14ac:dyDescent="0.25">
      <c r="B87" s="117" t="s">
        <v>30</v>
      </c>
      <c r="C87" s="195">
        <v>0.49310833333333343</v>
      </c>
      <c r="D87" s="119"/>
      <c r="E87" s="195">
        <v>0.40079999999999999</v>
      </c>
      <c r="F87" s="119">
        <v>-0.18719686343433684</v>
      </c>
      <c r="G87" s="195">
        <v>0.4506</v>
      </c>
      <c r="H87" s="119">
        <v>0.12425149700598803</v>
      </c>
      <c r="I87" s="195">
        <v>0.55989999999999995</v>
      </c>
      <c r="J87" s="119">
        <v>0.24256546826453618</v>
      </c>
      <c r="K87" s="195">
        <v>0.54569999999999996</v>
      </c>
      <c r="L87" s="119">
        <v>-2.5361671727094137E-2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229</v>
      </c>
      <c r="D97" s="116"/>
      <c r="E97" s="193" t="s">
        <v>229</v>
      </c>
      <c r="F97" s="116" t="str">
        <f t="shared" ref="F97:J109" si="15">IFERROR(E97/C97-1,"-")</f>
        <v>-</v>
      </c>
      <c r="G97" s="193" t="s">
        <v>229</v>
      </c>
      <c r="H97" s="116" t="str">
        <f t="shared" si="15"/>
        <v>-</v>
      </c>
      <c r="I97" s="193" t="s">
        <v>229</v>
      </c>
      <c r="J97" s="116" t="str">
        <f t="shared" si="15"/>
        <v>-</v>
      </c>
      <c r="K97" s="193" t="s">
        <v>229</v>
      </c>
      <c r="L97" s="116" t="str">
        <f t="shared" ref="L97:L109" si="16">IFERROR(K97/I97-1,"-")</f>
        <v>-</v>
      </c>
      <c r="M97" s="193" t="s">
        <v>229</v>
      </c>
      <c r="N97" s="116" t="str">
        <f t="shared" ref="N97:N105" si="17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229</v>
      </c>
      <c r="D98" s="116"/>
      <c r="E98" s="193" t="s">
        <v>229</v>
      </c>
      <c r="F98" s="116" t="str">
        <f t="shared" si="15"/>
        <v>-</v>
      </c>
      <c r="G98" s="193" t="s">
        <v>229</v>
      </c>
      <c r="H98" s="116" t="str">
        <f t="shared" si="15"/>
        <v>-</v>
      </c>
      <c r="I98" s="193" t="s">
        <v>229</v>
      </c>
      <c r="J98" s="116" t="str">
        <f t="shared" si="15"/>
        <v>-</v>
      </c>
      <c r="K98" s="193" t="s">
        <v>229</v>
      </c>
      <c r="L98" s="116" t="str">
        <f t="shared" si="16"/>
        <v>-</v>
      </c>
      <c r="M98" s="193" t="s">
        <v>229</v>
      </c>
      <c r="N98" s="116" t="str">
        <f t="shared" si="17"/>
        <v>-</v>
      </c>
      <c r="O98" s="116" t="str">
        <f t="shared" ref="O98:O105" si="18">IFERROR(M98/C98-1,"-")</f>
        <v>-</v>
      </c>
    </row>
    <row r="99" spans="2:15" x14ac:dyDescent="0.25">
      <c r="B99" s="114" t="s">
        <v>75</v>
      </c>
      <c r="C99" s="193" t="s">
        <v>229</v>
      </c>
      <c r="D99" s="116"/>
      <c r="E99" s="193" t="s">
        <v>229</v>
      </c>
      <c r="F99" s="116" t="str">
        <f t="shared" si="15"/>
        <v>-</v>
      </c>
      <c r="G99" s="193" t="s">
        <v>229</v>
      </c>
      <c r="H99" s="116" t="str">
        <f t="shared" si="15"/>
        <v>-</v>
      </c>
      <c r="I99" s="193" t="s">
        <v>229</v>
      </c>
      <c r="J99" s="116" t="str">
        <f t="shared" si="15"/>
        <v>-</v>
      </c>
      <c r="K99" s="193" t="s">
        <v>229</v>
      </c>
      <c r="L99" s="116" t="str">
        <f t="shared" si="16"/>
        <v>-</v>
      </c>
      <c r="M99" s="193" t="s">
        <v>229</v>
      </c>
      <c r="N99" s="116" t="str">
        <f t="shared" si="17"/>
        <v>-</v>
      </c>
      <c r="O99" s="116" t="str">
        <f t="shared" si="18"/>
        <v>-</v>
      </c>
    </row>
    <row r="100" spans="2:15" x14ac:dyDescent="0.25">
      <c r="B100" s="114" t="s">
        <v>77</v>
      </c>
      <c r="C100" s="193" t="s">
        <v>229</v>
      </c>
      <c r="D100" s="116"/>
      <c r="E100" s="193" t="s">
        <v>229</v>
      </c>
      <c r="F100" s="116" t="str">
        <f t="shared" si="15"/>
        <v>-</v>
      </c>
      <c r="G100" s="193" t="s">
        <v>229</v>
      </c>
      <c r="H100" s="116" t="str">
        <f t="shared" si="15"/>
        <v>-</v>
      </c>
      <c r="I100" s="193" t="s">
        <v>229</v>
      </c>
      <c r="J100" s="116" t="str">
        <f t="shared" si="15"/>
        <v>-</v>
      </c>
      <c r="K100" s="193" t="s">
        <v>229</v>
      </c>
      <c r="L100" s="116" t="str">
        <f t="shared" si="16"/>
        <v>-</v>
      </c>
      <c r="M100" s="193" t="s">
        <v>229</v>
      </c>
      <c r="N100" s="116" t="str">
        <f t="shared" si="17"/>
        <v>-</v>
      </c>
      <c r="O100" s="116" t="str">
        <f t="shared" si="18"/>
        <v>-</v>
      </c>
    </row>
    <row r="101" spans="2:15" x14ac:dyDescent="0.25">
      <c r="B101" s="114" t="s">
        <v>79</v>
      </c>
      <c r="C101" s="193" t="s">
        <v>229</v>
      </c>
      <c r="D101" s="116"/>
      <c r="E101" s="193" t="s">
        <v>229</v>
      </c>
      <c r="F101" s="116" t="str">
        <f t="shared" si="15"/>
        <v>-</v>
      </c>
      <c r="G101" s="193" t="s">
        <v>229</v>
      </c>
      <c r="H101" s="116" t="str">
        <f t="shared" si="15"/>
        <v>-</v>
      </c>
      <c r="I101" s="193" t="s">
        <v>229</v>
      </c>
      <c r="J101" s="116" t="str">
        <f t="shared" si="15"/>
        <v>-</v>
      </c>
      <c r="K101" s="193" t="s">
        <v>229</v>
      </c>
      <c r="L101" s="116" t="str">
        <f t="shared" si="16"/>
        <v>-</v>
      </c>
      <c r="M101" s="193" t="s">
        <v>229</v>
      </c>
      <c r="N101" s="116" t="str">
        <f t="shared" si="17"/>
        <v>-</v>
      </c>
      <c r="O101" s="116" t="str">
        <f t="shared" si="18"/>
        <v>-</v>
      </c>
    </row>
    <row r="102" spans="2:15" x14ac:dyDescent="0.25">
      <c r="B102" s="114" t="s">
        <v>81</v>
      </c>
      <c r="C102" s="193" t="s">
        <v>229</v>
      </c>
      <c r="D102" s="116"/>
      <c r="E102" s="193" t="s">
        <v>229</v>
      </c>
      <c r="F102" s="116" t="str">
        <f t="shared" si="15"/>
        <v>-</v>
      </c>
      <c r="G102" s="193" t="s">
        <v>229</v>
      </c>
      <c r="H102" s="116" t="str">
        <f t="shared" si="15"/>
        <v>-</v>
      </c>
      <c r="I102" s="193" t="s">
        <v>229</v>
      </c>
      <c r="J102" s="116" t="str">
        <f t="shared" si="15"/>
        <v>-</v>
      </c>
      <c r="K102" s="193" t="s">
        <v>229</v>
      </c>
      <c r="L102" s="116" t="str">
        <f t="shared" si="16"/>
        <v>-</v>
      </c>
      <c r="M102" s="193" t="s">
        <v>229</v>
      </c>
      <c r="N102" s="116" t="str">
        <f t="shared" si="17"/>
        <v>-</v>
      </c>
      <c r="O102" s="116" t="str">
        <f t="shared" si="18"/>
        <v>-</v>
      </c>
    </row>
    <row r="103" spans="2:15" x14ac:dyDescent="0.25">
      <c r="B103" s="114" t="s">
        <v>83</v>
      </c>
      <c r="C103" s="193" t="s">
        <v>229</v>
      </c>
      <c r="D103" s="116"/>
      <c r="E103" s="193" t="s">
        <v>229</v>
      </c>
      <c r="F103" s="116" t="str">
        <f t="shared" si="15"/>
        <v>-</v>
      </c>
      <c r="G103" s="193" t="s">
        <v>229</v>
      </c>
      <c r="H103" s="116" t="str">
        <f t="shared" si="15"/>
        <v>-</v>
      </c>
      <c r="I103" s="193" t="s">
        <v>229</v>
      </c>
      <c r="J103" s="116" t="str">
        <f t="shared" si="15"/>
        <v>-</v>
      </c>
      <c r="K103" s="193" t="s">
        <v>229</v>
      </c>
      <c r="L103" s="116" t="str">
        <f t="shared" si="16"/>
        <v>-</v>
      </c>
      <c r="M103" s="193" t="s">
        <v>229</v>
      </c>
      <c r="N103" s="116" t="str">
        <f t="shared" si="17"/>
        <v>-</v>
      </c>
      <c r="O103" s="116" t="str">
        <f t="shared" si="18"/>
        <v>-</v>
      </c>
    </row>
    <row r="104" spans="2:15" x14ac:dyDescent="0.25">
      <c r="B104" s="114" t="s">
        <v>85</v>
      </c>
      <c r="C104" s="193" t="s">
        <v>229</v>
      </c>
      <c r="D104" s="116"/>
      <c r="E104" s="193" t="s">
        <v>229</v>
      </c>
      <c r="F104" s="116" t="str">
        <f t="shared" si="15"/>
        <v>-</v>
      </c>
      <c r="G104" s="193" t="s">
        <v>229</v>
      </c>
      <c r="H104" s="116" t="str">
        <f t="shared" si="15"/>
        <v>-</v>
      </c>
      <c r="I104" s="193" t="s">
        <v>229</v>
      </c>
      <c r="J104" s="116" t="str">
        <f t="shared" si="15"/>
        <v>-</v>
      </c>
      <c r="K104" s="193" t="s">
        <v>229</v>
      </c>
      <c r="L104" s="116" t="str">
        <f t="shared" si="16"/>
        <v>-</v>
      </c>
      <c r="M104" s="193" t="s">
        <v>229</v>
      </c>
      <c r="N104" s="116" t="str">
        <f t="shared" si="17"/>
        <v>-</v>
      </c>
      <c r="O104" s="116" t="str">
        <f t="shared" si="18"/>
        <v>-</v>
      </c>
    </row>
    <row r="105" spans="2:15" x14ac:dyDescent="0.25">
      <c r="B105" s="114" t="s">
        <v>87</v>
      </c>
      <c r="C105" s="193" t="s">
        <v>229</v>
      </c>
      <c r="D105" s="116"/>
      <c r="E105" s="193" t="s">
        <v>229</v>
      </c>
      <c r="F105" s="116" t="str">
        <f t="shared" si="15"/>
        <v>-</v>
      </c>
      <c r="G105" s="193" t="s">
        <v>229</v>
      </c>
      <c r="H105" s="116" t="str">
        <f t="shared" si="15"/>
        <v>-</v>
      </c>
      <c r="I105" s="193" t="s">
        <v>229</v>
      </c>
      <c r="J105" s="116" t="str">
        <f t="shared" si="15"/>
        <v>-</v>
      </c>
      <c r="K105" s="193" t="s">
        <v>229</v>
      </c>
      <c r="L105" s="116" t="str">
        <f t="shared" si="16"/>
        <v>-</v>
      </c>
      <c r="M105" s="193" t="s">
        <v>229</v>
      </c>
      <c r="N105" s="116" t="str">
        <f t="shared" si="17"/>
        <v>-</v>
      </c>
      <c r="O105" s="116" t="str">
        <f t="shared" si="18"/>
        <v>-</v>
      </c>
    </row>
    <row r="106" spans="2:15" x14ac:dyDescent="0.25">
      <c r="B106" s="114" t="s">
        <v>89</v>
      </c>
      <c r="C106" s="193" t="s">
        <v>229</v>
      </c>
      <c r="D106" s="116"/>
      <c r="E106" s="193" t="s">
        <v>229</v>
      </c>
      <c r="F106" s="116" t="str">
        <f t="shared" si="15"/>
        <v>-</v>
      </c>
      <c r="G106" s="193" t="s">
        <v>229</v>
      </c>
      <c r="H106" s="116" t="str">
        <f t="shared" si="15"/>
        <v>-</v>
      </c>
      <c r="I106" s="193" t="s">
        <v>229</v>
      </c>
      <c r="J106" s="116" t="str">
        <f t="shared" si="15"/>
        <v>-</v>
      </c>
      <c r="K106" s="193" t="s">
        <v>229</v>
      </c>
      <c r="L106" s="116" t="str">
        <f t="shared" si="16"/>
        <v>-</v>
      </c>
      <c r="M106" s="193" t="s">
        <v>229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229</v>
      </c>
      <c r="D107" s="116"/>
      <c r="E107" s="193" t="s">
        <v>229</v>
      </c>
      <c r="F107" s="116" t="str">
        <f t="shared" si="15"/>
        <v>-</v>
      </c>
      <c r="G107" s="193" t="s">
        <v>229</v>
      </c>
      <c r="H107" s="116" t="str">
        <f t="shared" si="15"/>
        <v>-</v>
      </c>
      <c r="I107" s="193" t="s">
        <v>229</v>
      </c>
      <c r="J107" s="116" t="str">
        <f t="shared" si="15"/>
        <v>-</v>
      </c>
      <c r="K107" s="193" t="s">
        <v>229</v>
      </c>
      <c r="L107" s="116" t="str">
        <f t="shared" si="16"/>
        <v>-</v>
      </c>
      <c r="M107" s="193" t="s">
        <v>229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229</v>
      </c>
      <c r="D108" s="116"/>
      <c r="E108" s="193" t="s">
        <v>229</v>
      </c>
      <c r="F108" s="116" t="str">
        <f t="shared" si="15"/>
        <v>-</v>
      </c>
      <c r="G108" s="193" t="s">
        <v>229</v>
      </c>
      <c r="H108" s="116" t="str">
        <f t="shared" si="15"/>
        <v>-</v>
      </c>
      <c r="I108" s="193" t="s">
        <v>229</v>
      </c>
      <c r="J108" s="116" t="str">
        <f t="shared" si="15"/>
        <v>-</v>
      </c>
      <c r="K108" s="193" t="s">
        <v>229</v>
      </c>
      <c r="L108" s="116" t="str">
        <f t="shared" si="16"/>
        <v>-</v>
      </c>
      <c r="M108" s="193" t="s">
        <v>229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15"/>
        <v>-</v>
      </c>
      <c r="G109" s="201" t="str">
        <f>IFERROR(AVERAGE(G97:G108),"-")</f>
        <v>-</v>
      </c>
      <c r="H109" s="119" t="str">
        <f t="shared" si="15"/>
        <v>-</v>
      </c>
      <c r="I109" s="201" t="str">
        <f>IFERROR(AVERAGE(I97:I108),"-")</f>
        <v>-</v>
      </c>
      <c r="J109" s="119" t="str">
        <f t="shared" si="15"/>
        <v>-</v>
      </c>
      <c r="K109" s="201" t="str">
        <f>IFERROR(AVERAGE(K97:K108),"-")</f>
        <v>-</v>
      </c>
      <c r="L109" s="119" t="str">
        <f t="shared" si="16"/>
        <v>-</v>
      </c>
      <c r="M109" s="201" t="str">
        <f>IFERROR(AVERAGE(M97:M108),"-")</f>
        <v>-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85D7B-0D9C-4C3A-86C7-91FB13BDC2F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1CA64-FA6E-484C-A3DF-E384F9360E8E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BE21-61CC-43E5-B8A6-9A7AE731AE9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25C4F-4659-4001-93E2-CBAFD1D6842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129345</v>
      </c>
      <c r="D6" s="225">
        <v>52853</v>
      </c>
      <c r="E6" s="225">
        <v>73201</v>
      </c>
      <c r="F6" s="225">
        <v>122504</v>
      </c>
      <c r="G6" s="226">
        <f t="shared" ref="G6:G11" si="0">F6/E6-1</f>
        <v>0.67352905014958808</v>
      </c>
      <c r="H6" s="225">
        <f t="shared" ref="H6:H11" si="1">F6-E6</f>
        <v>49303</v>
      </c>
      <c r="I6" s="226"/>
      <c r="J6" s="225">
        <v>143386</v>
      </c>
      <c r="K6" s="226">
        <f t="shared" ref="K6:K11" si="2">J6/F6-1</f>
        <v>0.17045974009011955</v>
      </c>
      <c r="L6" s="225">
        <f t="shared" ref="L6:L11" si="3">J6-F6</f>
        <v>20882</v>
      </c>
      <c r="M6" s="226"/>
      <c r="N6" s="225">
        <v>147042</v>
      </c>
      <c r="O6" s="226">
        <f t="shared" ref="O6:O11" si="4">N6/J6-1</f>
        <v>2.5497607855718085E-2</v>
      </c>
      <c r="P6" s="225">
        <f t="shared" ref="P6:P11" si="5">N6-J6</f>
        <v>3656</v>
      </c>
      <c r="Q6" s="226">
        <f>N6/C6-1</f>
        <v>0.13682013220456923</v>
      </c>
      <c r="R6" s="225">
        <f>N6-C6</f>
        <v>17697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70125</v>
      </c>
      <c r="D7" s="225">
        <v>26940</v>
      </c>
      <c r="E7" s="225">
        <v>48582</v>
      </c>
      <c r="F7" s="225">
        <v>75501</v>
      </c>
      <c r="G7" s="226">
        <f t="shared" si="0"/>
        <v>0.55409410892923305</v>
      </c>
      <c r="H7" s="225">
        <f t="shared" si="1"/>
        <v>26919</v>
      </c>
      <c r="I7" s="226">
        <f>F7/$F$7</f>
        <v>1</v>
      </c>
      <c r="J7" s="225">
        <v>88192</v>
      </c>
      <c r="K7" s="226">
        <f t="shared" si="2"/>
        <v>0.16809048886769706</v>
      </c>
      <c r="L7" s="225">
        <f t="shared" si="3"/>
        <v>12691</v>
      </c>
      <c r="M7" s="226">
        <f>J7/$J$7</f>
        <v>1</v>
      </c>
      <c r="N7" s="225">
        <v>92234</v>
      </c>
      <c r="O7" s="226">
        <f t="shared" si="4"/>
        <v>4.5831821480406321E-2</v>
      </c>
      <c r="P7" s="225">
        <f t="shared" si="5"/>
        <v>4042</v>
      </c>
      <c r="Q7" s="226">
        <f t="shared" ref="Q7:Q11" si="6">N7/C7-1</f>
        <v>0.31527985739750441</v>
      </c>
      <c r="R7" s="225">
        <f t="shared" ref="R7:R11" si="7">N7-C7</f>
        <v>22109</v>
      </c>
      <c r="S7" s="226">
        <f>N7/$N$7</f>
        <v>1</v>
      </c>
      <c r="T7" s="226">
        <f>N7/$N$6</f>
        <v>0.62726295888249617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35486</v>
      </c>
      <c r="D8" s="228">
        <v>13225</v>
      </c>
      <c r="E8" s="228">
        <v>23118</v>
      </c>
      <c r="F8" s="228">
        <v>36702</v>
      </c>
      <c r="G8" s="229">
        <f t="shared" si="0"/>
        <v>0.5875940825330912</v>
      </c>
      <c r="H8" s="228">
        <f t="shared" si="1"/>
        <v>13584</v>
      </c>
      <c r="I8" s="229">
        <f>F8/$F$7</f>
        <v>0.4861127667183216</v>
      </c>
      <c r="J8" s="228">
        <v>48144</v>
      </c>
      <c r="K8" s="229">
        <f t="shared" si="2"/>
        <v>0.31175412784044476</v>
      </c>
      <c r="L8" s="228">
        <f t="shared" si="3"/>
        <v>11442</v>
      </c>
      <c r="M8" s="229">
        <f>J8/$J$7</f>
        <v>0.54589985486211901</v>
      </c>
      <c r="N8" s="228">
        <v>48247</v>
      </c>
      <c r="O8" s="229">
        <f t="shared" si="4"/>
        <v>2.1394150880691409E-3</v>
      </c>
      <c r="P8" s="228">
        <f t="shared" si="5"/>
        <v>103</v>
      </c>
      <c r="Q8" s="229">
        <f t="shared" si="6"/>
        <v>0.35960660542185652</v>
      </c>
      <c r="R8" s="228">
        <f t="shared" si="7"/>
        <v>12761</v>
      </c>
      <c r="S8" s="229">
        <f>N8/$N$7</f>
        <v>0.52309343625994753</v>
      </c>
      <c r="T8" s="229">
        <f>N8/$N$6</f>
        <v>0.32811713660042707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34639</v>
      </c>
      <c r="D9" s="231">
        <v>13715</v>
      </c>
      <c r="E9" s="231">
        <v>25464</v>
      </c>
      <c r="F9" s="231">
        <v>38799</v>
      </c>
      <c r="G9" s="232">
        <f t="shared" si="0"/>
        <v>0.52368049010367579</v>
      </c>
      <c r="H9" s="233">
        <f t="shared" si="1"/>
        <v>13335</v>
      </c>
      <c r="I9" s="234">
        <f>F9/$F$7</f>
        <v>0.5138872332816784</v>
      </c>
      <c r="J9" s="231">
        <v>40048</v>
      </c>
      <c r="K9" s="232">
        <f t="shared" si="2"/>
        <v>3.2191551328642598E-2</v>
      </c>
      <c r="L9" s="233">
        <f t="shared" si="3"/>
        <v>1249</v>
      </c>
      <c r="M9" s="234">
        <f>J9/$J$7</f>
        <v>0.45410014513788099</v>
      </c>
      <c r="N9" s="231">
        <v>43987</v>
      </c>
      <c r="O9" s="232">
        <f t="shared" si="4"/>
        <v>9.8356971634039114E-2</v>
      </c>
      <c r="P9" s="233">
        <f t="shared" si="5"/>
        <v>3939</v>
      </c>
      <c r="Q9" s="232">
        <f t="shared" si="6"/>
        <v>0.26986922255261403</v>
      </c>
      <c r="R9" s="233">
        <f t="shared" si="7"/>
        <v>9348</v>
      </c>
      <c r="S9" s="234">
        <f>N9/$N$7</f>
        <v>0.47690656374005247</v>
      </c>
      <c r="T9" s="234">
        <f>N9/$N$6</f>
        <v>0.2991458222820691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5759</v>
      </c>
      <c r="D10" s="29">
        <v>2110</v>
      </c>
      <c r="E10" s="29">
        <v>3999</v>
      </c>
      <c r="F10" s="29">
        <v>5029</v>
      </c>
      <c r="G10" s="22">
        <f t="shared" si="0"/>
        <v>0.25756439109777451</v>
      </c>
      <c r="H10" s="20">
        <f t="shared" si="1"/>
        <v>1030</v>
      </c>
      <c r="I10" s="31">
        <f>F10/$F$7</f>
        <v>6.6608389292857048E-2</v>
      </c>
      <c r="J10" s="29">
        <v>13093</v>
      </c>
      <c r="K10" s="22">
        <f t="shared" si="2"/>
        <v>1.6034997017299664</v>
      </c>
      <c r="L10" s="20">
        <f t="shared" si="3"/>
        <v>8064</v>
      </c>
      <c r="M10" s="31">
        <f>J10/$J$7</f>
        <v>0.14846017779390422</v>
      </c>
      <c r="N10" s="29">
        <v>12227</v>
      </c>
      <c r="O10" s="22">
        <f t="shared" si="4"/>
        <v>-6.6142213396471417E-2</v>
      </c>
      <c r="P10" s="20">
        <f t="shared" si="5"/>
        <v>-866</v>
      </c>
      <c r="Q10" s="22">
        <f t="shared" si="6"/>
        <v>1.1231116513283554</v>
      </c>
      <c r="R10" s="20">
        <f t="shared" si="7"/>
        <v>6468</v>
      </c>
      <c r="S10" s="31">
        <f>N10/$N$7</f>
        <v>0.13256499772318234</v>
      </c>
      <c r="T10" s="31">
        <f>N10/$N$6</f>
        <v>8.3153112716094726E-2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28880</v>
      </c>
      <c r="D11" s="29">
        <f>D9-D10</f>
        <v>11605</v>
      </c>
      <c r="E11" s="29">
        <f>E9-E10</f>
        <v>21465</v>
      </c>
      <c r="F11" s="29">
        <f>F9-F10</f>
        <v>33770</v>
      </c>
      <c r="G11" s="22">
        <f t="shared" si="0"/>
        <v>0.57325879338457963</v>
      </c>
      <c r="H11" s="20">
        <f t="shared" si="1"/>
        <v>12305</v>
      </c>
      <c r="I11" s="31">
        <f>F11/$F$7</f>
        <v>0.44727884398882134</v>
      </c>
      <c r="J11" s="29">
        <f>J9-J10</f>
        <v>26955</v>
      </c>
      <c r="K11" s="22">
        <f t="shared" si="2"/>
        <v>-0.20180633698549011</v>
      </c>
      <c r="L11" s="20">
        <f t="shared" si="3"/>
        <v>-6815</v>
      </c>
      <c r="M11" s="31">
        <f>J11/$J$7</f>
        <v>0.3056399673439768</v>
      </c>
      <c r="N11" s="29">
        <f>N9-N10</f>
        <v>31760</v>
      </c>
      <c r="O11" s="22">
        <f t="shared" si="4"/>
        <v>0.1782600630680764</v>
      </c>
      <c r="P11" s="20">
        <f t="shared" si="5"/>
        <v>4805</v>
      </c>
      <c r="Q11" s="22">
        <f t="shared" si="6"/>
        <v>9.9722991689750629E-2</v>
      </c>
      <c r="R11" s="20">
        <f t="shared" si="7"/>
        <v>2880</v>
      </c>
      <c r="S11" s="31">
        <f>N11/$N$7</f>
        <v>0.34434156601687016</v>
      </c>
      <c r="T11" s="31">
        <f>N11/$N$6</f>
        <v>0.21599270956597436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220415</v>
      </c>
      <c r="D124" s="225">
        <v>103516</v>
      </c>
      <c r="E124" s="225">
        <v>164258</v>
      </c>
      <c r="F124" s="225">
        <v>229131</v>
      </c>
      <c r="G124" s="226">
        <f t="shared" ref="G124:G129" si="8">F124/E124-1</f>
        <v>0.39494575606667559</v>
      </c>
      <c r="H124" s="225">
        <f t="shared" ref="H124:H129" si="9">F124-E124</f>
        <v>64873</v>
      </c>
      <c r="I124" s="226"/>
      <c r="J124" s="225">
        <v>239109</v>
      </c>
      <c r="K124" s="226"/>
      <c r="L124" s="226">
        <f t="shared" ref="L124:L129" si="10">J124/F124-1</f>
        <v>4.3547141155059865E-2</v>
      </c>
      <c r="M124" s="225">
        <f t="shared" ref="M124:M129" si="11">J124-F124</f>
        <v>9978</v>
      </c>
      <c r="N124" s="226">
        <f t="shared" ref="N124:N129" si="12">J124/D124-1</f>
        <v>1.3098748019629816</v>
      </c>
      <c r="O124" s="225">
        <f t="shared" ref="O124:O129" si="13">J124-D124</f>
        <v>135593</v>
      </c>
      <c r="Z124" s="1"/>
      <c r="AE124"/>
    </row>
    <row r="125" spans="2:31" ht="18.75" x14ac:dyDescent="0.3">
      <c r="B125" s="224" t="s">
        <v>174</v>
      </c>
      <c r="C125" s="225">
        <v>120142</v>
      </c>
      <c r="D125" s="225">
        <v>61571</v>
      </c>
      <c r="E125" s="225">
        <v>104557</v>
      </c>
      <c r="F125" s="225">
        <v>134886</v>
      </c>
      <c r="G125" s="226">
        <f t="shared" si="8"/>
        <v>0.29007144428397913</v>
      </c>
      <c r="H125" s="225">
        <f t="shared" si="9"/>
        <v>30329</v>
      </c>
      <c r="I125" s="226">
        <f>F125/$F$7</f>
        <v>1.7865458735645885</v>
      </c>
      <c r="J125" s="225">
        <v>146430</v>
      </c>
      <c r="K125" s="226">
        <f>J125/$J$125</f>
        <v>1</v>
      </c>
      <c r="L125" s="226">
        <f t="shared" si="10"/>
        <v>8.5583381522174262E-2</v>
      </c>
      <c r="M125" s="225">
        <f t="shared" si="11"/>
        <v>11544</v>
      </c>
      <c r="N125" s="226">
        <f t="shared" si="12"/>
        <v>1.3782300108817465</v>
      </c>
      <c r="O125" s="225">
        <f t="shared" si="13"/>
        <v>84859</v>
      </c>
      <c r="Z125" s="1"/>
      <c r="AE125"/>
    </row>
    <row r="126" spans="2:31" ht="15.75" x14ac:dyDescent="0.25">
      <c r="B126" s="227" t="s">
        <v>100</v>
      </c>
      <c r="C126" s="228">
        <v>59066</v>
      </c>
      <c r="D126" s="228">
        <v>33780</v>
      </c>
      <c r="E126" s="228">
        <v>51310</v>
      </c>
      <c r="F126" s="228">
        <v>65021</v>
      </c>
      <c r="G126" s="229">
        <f t="shared" si="8"/>
        <v>0.26721886571818354</v>
      </c>
      <c r="H126" s="228">
        <f t="shared" si="9"/>
        <v>13711</v>
      </c>
      <c r="I126" s="229">
        <f>F126/$F$7</f>
        <v>0.86119389147163616</v>
      </c>
      <c r="J126" s="228">
        <v>80309</v>
      </c>
      <c r="K126" s="229">
        <f>J126/$J$125</f>
        <v>0.54844635662091101</v>
      </c>
      <c r="L126" s="229">
        <f t="shared" si="10"/>
        <v>0.23512403684963323</v>
      </c>
      <c r="M126" s="228">
        <f t="shared" si="11"/>
        <v>15288</v>
      </c>
      <c r="N126" s="229">
        <f t="shared" si="12"/>
        <v>1.3774126702190643</v>
      </c>
      <c r="O126" s="228">
        <f t="shared" si="13"/>
        <v>46529</v>
      </c>
      <c r="Z126" s="1"/>
      <c r="AE126"/>
    </row>
    <row r="127" spans="2:31" x14ac:dyDescent="0.25">
      <c r="B127" s="230" t="s">
        <v>103</v>
      </c>
      <c r="C127" s="231">
        <v>61076</v>
      </c>
      <c r="D127" s="231">
        <v>27791</v>
      </c>
      <c r="E127" s="231">
        <v>53247</v>
      </c>
      <c r="F127" s="231">
        <v>69865</v>
      </c>
      <c r="G127" s="232">
        <f t="shared" si="8"/>
        <v>0.31209270005821921</v>
      </c>
      <c r="H127" s="233">
        <f t="shared" si="9"/>
        <v>16618</v>
      </c>
      <c r="I127" s="234">
        <f>F127/$F$7</f>
        <v>0.92535198209295244</v>
      </c>
      <c r="J127" s="231">
        <v>66121</v>
      </c>
      <c r="K127" s="234">
        <f>J127/$J$125</f>
        <v>0.45155364337908899</v>
      </c>
      <c r="L127" s="232">
        <f t="shared" si="10"/>
        <v>-5.3589064624633198E-2</v>
      </c>
      <c r="M127" s="233">
        <f t="shared" si="11"/>
        <v>-3744</v>
      </c>
      <c r="N127" s="232">
        <f t="shared" si="12"/>
        <v>1.3792234896189415</v>
      </c>
      <c r="O127" s="233">
        <f t="shared" si="13"/>
        <v>38330</v>
      </c>
      <c r="Z127" s="1"/>
      <c r="AE127"/>
    </row>
    <row r="128" spans="2:31" x14ac:dyDescent="0.25">
      <c r="B128" s="235" t="s">
        <v>178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0.13349492059707818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5" t="s">
        <v>180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0.7918570614958742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BE9A-BF69-4CF9-B645-C0174A2EB3F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70125</v>
      </c>
      <c r="D6" s="243">
        <v>26940</v>
      </c>
      <c r="E6" s="243">
        <v>48582</v>
      </c>
      <c r="F6" s="244">
        <f>E6/$E$6</f>
        <v>1</v>
      </c>
      <c r="G6" s="243">
        <v>75501</v>
      </c>
      <c r="H6" s="244">
        <f>G6/E6-1</f>
        <v>0.55409410892923305</v>
      </c>
      <c r="I6" s="243">
        <f>G6-E6</f>
        <v>26919</v>
      </c>
      <c r="J6" s="244">
        <f>G6/$G$6</f>
        <v>1</v>
      </c>
      <c r="K6" s="243">
        <v>88192</v>
      </c>
      <c r="L6" s="244">
        <f t="shared" ref="L6:L12" si="0">K6/G6-1</f>
        <v>0.16809048886769706</v>
      </c>
      <c r="M6" s="243">
        <f t="shared" ref="M6:M12" si="1">K6-G6</f>
        <v>12691</v>
      </c>
      <c r="N6" s="244">
        <f>K6/$K$6</f>
        <v>1</v>
      </c>
      <c r="O6" s="243">
        <v>92234</v>
      </c>
      <c r="P6" s="244">
        <f t="shared" ref="P6:P11" si="2">O6/K6-1</f>
        <v>4.5831821480406321E-2</v>
      </c>
      <c r="Q6" s="243">
        <f t="shared" ref="Q6:Q12" si="3">O6-K6</f>
        <v>4042</v>
      </c>
      <c r="R6" s="244">
        <f>O6/C6-1</f>
        <v>0.31527985739750441</v>
      </c>
      <c r="S6" s="243">
        <f>O6-C6</f>
        <v>22109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70125</v>
      </c>
      <c r="D7" s="246">
        <v>26940</v>
      </c>
      <c r="E7" s="246">
        <v>48582</v>
      </c>
      <c r="F7" s="247">
        <f t="shared" ref="F7:F12" si="4">E7/$E$6</f>
        <v>1</v>
      </c>
      <c r="G7" s="246">
        <v>75501</v>
      </c>
      <c r="H7" s="248">
        <f>G7/E7-1</f>
        <v>0.55409410892923305</v>
      </c>
      <c r="I7" s="249">
        <f>G7-E7</f>
        <v>26919</v>
      </c>
      <c r="J7" s="247">
        <f>G7/$G$6</f>
        <v>1</v>
      </c>
      <c r="K7" s="246">
        <v>88192</v>
      </c>
      <c r="L7" s="250">
        <f t="shared" si="0"/>
        <v>0.16809048886769706</v>
      </c>
      <c r="M7" s="251">
        <f t="shared" si="1"/>
        <v>12691</v>
      </c>
      <c r="N7" s="247">
        <f>K7/$K$6</f>
        <v>1</v>
      </c>
      <c r="O7" s="246">
        <v>92234</v>
      </c>
      <c r="P7" s="248">
        <f t="shared" si="2"/>
        <v>4.5831821480406321E-2</v>
      </c>
      <c r="Q7" s="249">
        <f t="shared" si="3"/>
        <v>4042</v>
      </c>
      <c r="R7" s="248">
        <f t="shared" ref="R7:R10" si="5">O7/C7-1</f>
        <v>0.31527985739750441</v>
      </c>
      <c r="S7" s="249">
        <f t="shared" ref="S7:S10" si="6">O7-C7</f>
        <v>22109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28250</v>
      </c>
      <c r="D8" s="252">
        <v>12262</v>
      </c>
      <c r="E8" s="252">
        <v>15029</v>
      </c>
      <c r="F8" s="253">
        <f t="shared" si="4"/>
        <v>0.30935325840846406</v>
      </c>
      <c r="G8" s="252">
        <v>27822</v>
      </c>
      <c r="H8" s="254">
        <f>IFERROR(G8/E8-1,"-")</f>
        <v>0.85122097278594722</v>
      </c>
      <c r="I8" s="255">
        <f t="shared" ref="I8:I12" si="7">G8-E8</f>
        <v>12793</v>
      </c>
      <c r="J8" s="253">
        <f t="shared" ref="J8:J12" si="8">G8/$G$6</f>
        <v>0.36849843048436443</v>
      </c>
      <c r="K8" s="252">
        <v>36953</v>
      </c>
      <c r="L8" s="256">
        <f>IFERROR(K8/G8-1,"-")</f>
        <v>0.32819351592265122</v>
      </c>
      <c r="M8" s="257">
        <f>IF(G8=0,"nd",K8-G8)</f>
        <v>9131</v>
      </c>
      <c r="N8" s="258">
        <f t="shared" ref="N8:N12" si="9">K8/$K$6</f>
        <v>0.41900625907111755</v>
      </c>
      <c r="O8" s="252">
        <v>42328</v>
      </c>
      <c r="P8" s="256">
        <f>IFERROR(O8/K8-1,"-")</f>
        <v>0.14545503748004229</v>
      </c>
      <c r="Q8" s="259">
        <f t="shared" si="3"/>
        <v>5375</v>
      </c>
      <c r="R8" s="256">
        <f>IFERROR(O8/C8-1,"-")</f>
        <v>0.49833628318584067</v>
      </c>
      <c r="S8" s="259">
        <f t="shared" si="6"/>
        <v>14078</v>
      </c>
      <c r="T8" s="258">
        <f t="shared" ref="T8:T12" si="10">O8/$O$6</f>
        <v>0.45891970423054407</v>
      </c>
      <c r="V8" s="29"/>
      <c r="W8" s="79"/>
      <c r="AE8" s="1"/>
    </row>
    <row r="9" spans="1:31" s="4" customFormat="1" x14ac:dyDescent="0.25">
      <c r="B9" s="97" t="s">
        <v>61</v>
      </c>
      <c r="C9" s="252">
        <v>41875</v>
      </c>
      <c r="D9" s="252">
        <v>14678</v>
      </c>
      <c r="E9" s="252">
        <v>33553</v>
      </c>
      <c r="F9" s="258">
        <f t="shared" si="4"/>
        <v>0.69064674159153594</v>
      </c>
      <c r="G9" s="252">
        <v>47679</v>
      </c>
      <c r="H9" s="254">
        <f>IFERROR(G9/E9-1,"-")</f>
        <v>0.42100557327213672</v>
      </c>
      <c r="I9" s="259">
        <f t="shared" si="7"/>
        <v>14126</v>
      </c>
      <c r="J9" s="258">
        <f t="shared" si="8"/>
        <v>0.63150156951563552</v>
      </c>
      <c r="K9" s="252">
        <v>51239</v>
      </c>
      <c r="L9" s="256">
        <f>IFERROR(K9/G9-1,"-")</f>
        <v>7.4665995511650873E-2</v>
      </c>
      <c r="M9" s="257">
        <f>IF(G9=0,"nd",K9-G9)</f>
        <v>3560</v>
      </c>
      <c r="N9" s="258">
        <f t="shared" si="9"/>
        <v>0.58099374092888245</v>
      </c>
      <c r="O9" s="252">
        <v>49906</v>
      </c>
      <c r="P9" s="256">
        <f t="shared" si="2"/>
        <v>-2.6015339877827448E-2</v>
      </c>
      <c r="Q9" s="259">
        <f t="shared" si="3"/>
        <v>-1333</v>
      </c>
      <c r="R9" s="260">
        <f t="shared" si="5"/>
        <v>0.19178507462686567</v>
      </c>
      <c r="S9" s="259">
        <f t="shared" si="6"/>
        <v>8031</v>
      </c>
      <c r="T9" s="258">
        <f t="shared" si="10"/>
        <v>0.54108029576945593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92.234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70125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70125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28250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8928-CA96-40B9-B005-551ED02D29A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35486</v>
      </c>
      <c r="D6" s="243">
        <v>13225</v>
      </c>
      <c r="E6" s="243">
        <v>23118</v>
      </c>
      <c r="F6" s="244">
        <f>E6/$E$6</f>
        <v>1</v>
      </c>
      <c r="G6" s="243">
        <v>36702</v>
      </c>
      <c r="H6" s="244">
        <f>G6/E6-1</f>
        <v>0.5875940825330912</v>
      </c>
      <c r="I6" s="243">
        <f>G6-E6</f>
        <v>13584</v>
      </c>
      <c r="J6" s="244">
        <f>G6/$G$6</f>
        <v>1</v>
      </c>
      <c r="K6" s="243">
        <v>48144</v>
      </c>
      <c r="L6" s="244">
        <f t="shared" ref="L6:L12" si="0">K6/G6-1</f>
        <v>0.31175412784044476</v>
      </c>
      <c r="M6" s="243">
        <f t="shared" ref="M6:M12" si="1">K6-G6</f>
        <v>11442</v>
      </c>
      <c r="N6" s="244">
        <f>K6/$K$6</f>
        <v>1</v>
      </c>
      <c r="O6" s="243">
        <v>48247</v>
      </c>
      <c r="P6" s="244">
        <f t="shared" ref="P6:P11" si="2">O6/K6-1</f>
        <v>2.1394150880691409E-3</v>
      </c>
      <c r="Q6" s="243">
        <f t="shared" ref="Q6:Q12" si="3">O6-K6</f>
        <v>103</v>
      </c>
      <c r="R6" s="244">
        <f>O6/C6-1</f>
        <v>0.35960660542185652</v>
      </c>
      <c r="S6" s="243">
        <f>O6-C6</f>
        <v>12761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35486</v>
      </c>
      <c r="D7" s="246">
        <v>13225</v>
      </c>
      <c r="E7" s="246">
        <v>23118</v>
      </c>
      <c r="F7" s="247">
        <f t="shared" ref="F7:F12" si="4">E7/$E$6</f>
        <v>1</v>
      </c>
      <c r="G7" s="246">
        <v>36702</v>
      </c>
      <c r="H7" s="248">
        <f>G7/E7-1</f>
        <v>0.5875940825330912</v>
      </c>
      <c r="I7" s="249">
        <f>G7-E7</f>
        <v>13584</v>
      </c>
      <c r="J7" s="247">
        <f>G7/$G$6</f>
        <v>1</v>
      </c>
      <c r="K7" s="246">
        <v>48144</v>
      </c>
      <c r="L7" s="250">
        <f t="shared" si="0"/>
        <v>0.31175412784044476</v>
      </c>
      <c r="M7" s="251">
        <f t="shared" si="1"/>
        <v>11442</v>
      </c>
      <c r="N7" s="247">
        <f>K7/$K$6</f>
        <v>1</v>
      </c>
      <c r="O7" s="246">
        <v>48247</v>
      </c>
      <c r="P7" s="248">
        <f t="shared" si="2"/>
        <v>2.1394150880691409E-3</v>
      </c>
      <c r="Q7" s="249">
        <f t="shared" si="3"/>
        <v>103</v>
      </c>
      <c r="R7" s="248">
        <f t="shared" ref="R7:R10" si="5">O7/C7-1</f>
        <v>0.35960660542185652</v>
      </c>
      <c r="S7" s="249">
        <f t="shared" ref="S7:S10" si="6">O7-C7</f>
        <v>12761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14734</v>
      </c>
      <c r="D8" s="252">
        <v>5812</v>
      </c>
      <c r="E8" s="252">
        <v>7588</v>
      </c>
      <c r="F8" s="253">
        <f t="shared" si="4"/>
        <v>0.32822908556103469</v>
      </c>
      <c r="G8" s="252">
        <v>12119</v>
      </c>
      <c r="H8" s="254">
        <f>IFERROR(G8/E8-1,"-")</f>
        <v>0.59712704269899852</v>
      </c>
      <c r="I8" s="255">
        <f t="shared" ref="I8:I12" si="7">G8-E8</f>
        <v>4531</v>
      </c>
      <c r="J8" s="253">
        <f t="shared" ref="J8:J12" si="8">G8/$G$6</f>
        <v>0.33019998910141135</v>
      </c>
      <c r="K8" s="252">
        <v>20791</v>
      </c>
      <c r="L8" s="256">
        <f>IFERROR(K8/G8-1,"-")</f>
        <v>0.7155705916329731</v>
      </c>
      <c r="M8" s="257">
        <f>IF(G8=0,"nd",K8-G8)</f>
        <v>8672</v>
      </c>
      <c r="N8" s="258">
        <f t="shared" ref="N8:N12" si="9">K8/$K$6</f>
        <v>0.4318502824858757</v>
      </c>
      <c r="O8" s="252">
        <v>17840</v>
      </c>
      <c r="P8" s="256">
        <f>IFERROR(O8/K8-1,"-")</f>
        <v>-0.14193641479486319</v>
      </c>
      <c r="Q8" s="259">
        <f t="shared" si="3"/>
        <v>-2951</v>
      </c>
      <c r="R8" s="256">
        <f>IFERROR(O8/C8-1,"-")</f>
        <v>0.21080494095289803</v>
      </c>
      <c r="S8" s="259">
        <f t="shared" si="6"/>
        <v>3106</v>
      </c>
      <c r="T8" s="258">
        <f t="shared" ref="T8:T12" si="10">O8/$O$6</f>
        <v>0.36976392314548057</v>
      </c>
      <c r="V8" s="29"/>
      <c r="W8" s="79"/>
      <c r="AE8" s="1"/>
    </row>
    <row r="9" spans="1:31" s="4" customFormat="1" x14ac:dyDescent="0.25">
      <c r="B9" s="97" t="s">
        <v>61</v>
      </c>
      <c r="C9" s="252">
        <v>20752</v>
      </c>
      <c r="D9" s="252">
        <v>7413</v>
      </c>
      <c r="E9" s="252">
        <v>15530</v>
      </c>
      <c r="F9" s="258">
        <f t="shared" si="4"/>
        <v>0.67177091443896531</v>
      </c>
      <c r="G9" s="252">
        <v>24583</v>
      </c>
      <c r="H9" s="254">
        <f>IFERROR(G9/E9-1,"-")</f>
        <v>0.58293625241468128</v>
      </c>
      <c r="I9" s="259">
        <f t="shared" si="7"/>
        <v>9053</v>
      </c>
      <c r="J9" s="258">
        <f t="shared" si="8"/>
        <v>0.66980001089858865</v>
      </c>
      <c r="K9" s="252">
        <v>27353</v>
      </c>
      <c r="L9" s="256">
        <f>IFERROR(K9/G9-1,"-")</f>
        <v>0.11267949395924015</v>
      </c>
      <c r="M9" s="257">
        <f>IF(G9=0,"nd",K9-G9)</f>
        <v>2770</v>
      </c>
      <c r="N9" s="258">
        <f t="shared" si="9"/>
        <v>0.56814971751412424</v>
      </c>
      <c r="O9" s="252">
        <v>30407</v>
      </c>
      <c r="P9" s="256">
        <f t="shared" si="2"/>
        <v>0.11165137279274662</v>
      </c>
      <c r="Q9" s="259">
        <f t="shared" si="3"/>
        <v>3054</v>
      </c>
      <c r="R9" s="260">
        <f t="shared" si="5"/>
        <v>0.46525636083269073</v>
      </c>
      <c r="S9" s="259">
        <f t="shared" si="6"/>
        <v>9655</v>
      </c>
      <c r="T9" s="258">
        <f t="shared" si="10"/>
        <v>0.63023607685451943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48.247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59066</v>
      </c>
      <c r="D134" s="228">
        <v>33780</v>
      </c>
      <c r="E134" s="228">
        <v>51310</v>
      </c>
      <c r="F134" s="228">
        <v>65021</v>
      </c>
      <c r="G134" s="229">
        <f>F134/E134-1</f>
        <v>0.26721886571818354</v>
      </c>
      <c r="H134" s="228">
        <f>F134-E134</f>
        <v>13711</v>
      </c>
      <c r="I134" s="229">
        <f>F134/F$134</f>
        <v>1</v>
      </c>
      <c r="J134" s="228">
        <v>80309</v>
      </c>
      <c r="K134" s="229">
        <f>J134/J$134</f>
        <v>1</v>
      </c>
      <c r="L134" s="229">
        <f>J134/F134-1</f>
        <v>0.23512403684963323</v>
      </c>
      <c r="M134" s="228">
        <f>J134-F134</f>
        <v>15288</v>
      </c>
      <c r="N134" s="229">
        <f>J134/D134-1</f>
        <v>1.3774126702190643</v>
      </c>
      <c r="O134" s="228">
        <f>J134-D134</f>
        <v>46529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59066</v>
      </c>
      <c r="D135" s="246">
        <v>33780</v>
      </c>
      <c r="E135" s="246">
        <v>51310</v>
      </c>
      <c r="F135" s="246">
        <v>65021</v>
      </c>
      <c r="G135" s="250">
        <f>IFERROR(F135/E135-1,"-")</f>
        <v>0.26721886571818354</v>
      </c>
      <c r="H135" s="246">
        <f t="shared" ref="H135:H138" si="14">F135-E135</f>
        <v>13711</v>
      </c>
      <c r="I135" s="248">
        <f>F135/F$134</f>
        <v>1</v>
      </c>
      <c r="J135" s="246">
        <v>80309</v>
      </c>
      <c r="K135" s="247">
        <f t="shared" ref="K135:K138" si="15">J135/J$134</f>
        <v>1</v>
      </c>
      <c r="L135" s="248">
        <f t="shared" ref="L135:L138" si="16">J135/F135-1</f>
        <v>0.23512403684963323</v>
      </c>
      <c r="M135" s="249">
        <f t="shared" ref="M135:M138" si="17">J135-F135</f>
        <v>15288</v>
      </c>
      <c r="N135" s="247">
        <f t="shared" ref="N135:N138" si="18">J135/D135-1</f>
        <v>1.3774126702190643</v>
      </c>
      <c r="O135" s="246">
        <f t="shared" ref="O135:O138" si="19">J135-D135</f>
        <v>46529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25413</v>
      </c>
      <c r="D136" s="252">
        <v>12089</v>
      </c>
      <c r="E136" s="252">
        <v>17131</v>
      </c>
      <c r="F136" s="252">
        <v>22240</v>
      </c>
      <c r="G136" s="256">
        <f t="shared" ref="G136:G138" si="20">IFERROR(F136/E136-1,"-")</f>
        <v>0.29823127663300442</v>
      </c>
      <c r="H136" s="252">
        <f t="shared" si="14"/>
        <v>5109</v>
      </c>
      <c r="I136" s="260">
        <f t="shared" ref="I136:I138" si="21">F136/F$134</f>
        <v>0.34204333984405039</v>
      </c>
      <c r="J136" s="252">
        <v>31283</v>
      </c>
      <c r="K136" s="258">
        <f t="shared" si="15"/>
        <v>0.38953292906149994</v>
      </c>
      <c r="L136" s="260">
        <f t="shared" si="16"/>
        <v>0.40660971223021591</v>
      </c>
      <c r="M136" s="259">
        <f t="shared" si="17"/>
        <v>9043</v>
      </c>
      <c r="N136" s="258">
        <f t="shared" si="18"/>
        <v>1.5877243775332945</v>
      </c>
      <c r="O136" s="252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33653</v>
      </c>
      <c r="D137" s="252">
        <v>21691</v>
      </c>
      <c r="E137" s="252">
        <v>34179</v>
      </c>
      <c r="F137" s="252">
        <v>42781</v>
      </c>
      <c r="G137" s="254">
        <f t="shared" si="20"/>
        <v>0.25167500512010288</v>
      </c>
      <c r="H137" s="252">
        <f t="shared" si="14"/>
        <v>8602</v>
      </c>
      <c r="I137" s="264">
        <f t="shared" si="21"/>
        <v>0.65795666015594967</v>
      </c>
      <c r="J137" s="252">
        <v>49026</v>
      </c>
      <c r="K137" s="258">
        <f t="shared" si="15"/>
        <v>0.61046707093850006</v>
      </c>
      <c r="L137" s="260">
        <f t="shared" si="16"/>
        <v>0.14597601739089794</v>
      </c>
      <c r="M137" s="259">
        <f t="shared" si="17"/>
        <v>6245</v>
      </c>
      <c r="N137" s="258">
        <f t="shared" si="18"/>
        <v>1.2602000829837259</v>
      </c>
      <c r="O137" s="252">
        <f t="shared" si="19"/>
        <v>27335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E7E16-B811-4ABB-98DE-9F9DB31EF917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DB1F4-B066-425B-952A-C47A75BB84A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34639</v>
      </c>
      <c r="D6" s="243">
        <v>13715</v>
      </c>
      <c r="E6" s="243">
        <v>25464</v>
      </c>
      <c r="F6" s="244">
        <f>E6/$E$6</f>
        <v>1</v>
      </c>
      <c r="G6" s="243">
        <v>38799</v>
      </c>
      <c r="H6" s="244">
        <f>G6/E6-1</f>
        <v>0.52368049010367579</v>
      </c>
      <c r="I6" s="243">
        <f>G6-E6</f>
        <v>13335</v>
      </c>
      <c r="J6" s="244">
        <f>G6/$G$6</f>
        <v>1</v>
      </c>
      <c r="K6" s="243">
        <v>40048</v>
      </c>
      <c r="L6" s="244">
        <f t="shared" ref="L6:L12" si="0">K6/G6-1</f>
        <v>3.2191551328642598E-2</v>
      </c>
      <c r="M6" s="243">
        <f t="shared" ref="M6:M12" si="1">K6-G6</f>
        <v>1249</v>
      </c>
      <c r="N6" s="244">
        <f>K6/$K$6</f>
        <v>1</v>
      </c>
      <c r="O6" s="243">
        <v>43987</v>
      </c>
      <c r="P6" s="244">
        <f t="shared" ref="P6:P11" si="2">O6/K6-1</f>
        <v>9.8356971634039114E-2</v>
      </c>
      <c r="Q6" s="243">
        <f t="shared" ref="Q6:Q12" si="3">O6-K6</f>
        <v>3939</v>
      </c>
      <c r="R6" s="244">
        <f>O6/C6-1</f>
        <v>0.26986922255261403</v>
      </c>
      <c r="S6" s="243">
        <f>O6-C6</f>
        <v>9348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34639</v>
      </c>
      <c r="D7" s="246">
        <v>13715</v>
      </c>
      <c r="E7" s="246">
        <v>25464</v>
      </c>
      <c r="F7" s="247">
        <f t="shared" ref="F7:F12" si="4">E7/$E$6</f>
        <v>1</v>
      </c>
      <c r="G7" s="246">
        <v>38799</v>
      </c>
      <c r="H7" s="248">
        <f>G7/E7-1</f>
        <v>0.52368049010367579</v>
      </c>
      <c r="I7" s="249">
        <f>G7-E7</f>
        <v>13335</v>
      </c>
      <c r="J7" s="247">
        <f>G7/$G$6</f>
        <v>1</v>
      </c>
      <c r="K7" s="246">
        <v>40048</v>
      </c>
      <c r="L7" s="250">
        <f t="shared" si="0"/>
        <v>3.2191551328642598E-2</v>
      </c>
      <c r="M7" s="251">
        <f t="shared" si="1"/>
        <v>1249</v>
      </c>
      <c r="N7" s="247">
        <f>K7/$K$6</f>
        <v>1</v>
      </c>
      <c r="O7" s="246">
        <v>43987</v>
      </c>
      <c r="P7" s="248">
        <f t="shared" si="2"/>
        <v>9.8356971634039114E-2</v>
      </c>
      <c r="Q7" s="249">
        <f t="shared" si="3"/>
        <v>3939</v>
      </c>
      <c r="R7" s="248">
        <f t="shared" ref="R7:R10" si="5">O7/C7-1</f>
        <v>0.26986922255261403</v>
      </c>
      <c r="S7" s="249">
        <f t="shared" ref="S7:S10" si="6">O7-C7</f>
        <v>9348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13516</v>
      </c>
      <c r="D8" s="252">
        <v>6450</v>
      </c>
      <c r="E8" s="252">
        <v>7441</v>
      </c>
      <c r="F8" s="253">
        <f t="shared" si="4"/>
        <v>0.29221646245680177</v>
      </c>
      <c r="G8" s="252">
        <v>15703</v>
      </c>
      <c r="H8" s="254">
        <f>IFERROR(G8/E8-1,"-")</f>
        <v>1.1103346324418761</v>
      </c>
      <c r="I8" s="255">
        <f t="shared" ref="I8:I12" si="7">G8-E8</f>
        <v>8262</v>
      </c>
      <c r="J8" s="253">
        <f t="shared" ref="J8:J12" si="8">G8/$G$6</f>
        <v>0.40472692595169979</v>
      </c>
      <c r="K8" s="252">
        <v>16162</v>
      </c>
      <c r="L8" s="256">
        <f>IFERROR(K8/G8-1,"-")</f>
        <v>2.9230083423549713E-2</v>
      </c>
      <c r="M8" s="257">
        <f>IF(G8=0,"nd",K8-G8)</f>
        <v>459</v>
      </c>
      <c r="N8" s="258">
        <f t="shared" ref="N8:N12" si="9">K8/$K$6</f>
        <v>0.40356572113463846</v>
      </c>
      <c r="O8" s="252">
        <v>24488</v>
      </c>
      <c r="P8" s="256">
        <f>IFERROR(O8/K8-1,"-")</f>
        <v>0.51515901497339445</v>
      </c>
      <c r="Q8" s="259">
        <f t="shared" si="3"/>
        <v>8326</v>
      </c>
      <c r="R8" s="256">
        <f>IFERROR(O8/C8-1,"-")</f>
        <v>0.81177863273157747</v>
      </c>
      <c r="S8" s="259">
        <f t="shared" si="6"/>
        <v>10972</v>
      </c>
      <c r="T8" s="258">
        <f t="shared" ref="T8:T12" si="10">O8/$O$6</f>
        <v>0.55670993702684879</v>
      </c>
      <c r="V8" s="29"/>
      <c r="W8" s="79"/>
      <c r="AE8" s="1"/>
    </row>
    <row r="9" spans="1:31" s="4" customFormat="1" x14ac:dyDescent="0.25">
      <c r="B9" s="97" t="s">
        <v>61</v>
      </c>
      <c r="C9" s="252">
        <v>21123</v>
      </c>
      <c r="D9" s="252">
        <v>7265</v>
      </c>
      <c r="E9" s="252">
        <v>18023</v>
      </c>
      <c r="F9" s="258">
        <f t="shared" si="4"/>
        <v>0.70778353754319823</v>
      </c>
      <c r="G9" s="252">
        <v>23096</v>
      </c>
      <c r="H9" s="254">
        <f>IFERROR(G9/E9-1,"-")</f>
        <v>0.28147367252954547</v>
      </c>
      <c r="I9" s="259">
        <f t="shared" si="7"/>
        <v>5073</v>
      </c>
      <c r="J9" s="258">
        <f t="shared" si="8"/>
        <v>0.59527307404830021</v>
      </c>
      <c r="K9" s="252">
        <v>23886</v>
      </c>
      <c r="L9" s="256">
        <f>IFERROR(K9/G9-1,"-")</f>
        <v>3.4205057152753682E-2</v>
      </c>
      <c r="M9" s="257">
        <f>IF(G9=0,"nd",K9-G9)</f>
        <v>790</v>
      </c>
      <c r="N9" s="258">
        <f t="shared" si="9"/>
        <v>0.5964342788653616</v>
      </c>
      <c r="O9" s="252">
        <v>19499</v>
      </c>
      <c r="P9" s="256">
        <f t="shared" si="2"/>
        <v>-0.18366407100393534</v>
      </c>
      <c r="Q9" s="259">
        <f t="shared" si="3"/>
        <v>-4387</v>
      </c>
      <c r="R9" s="260">
        <f t="shared" si="5"/>
        <v>-7.6883018510628176E-2</v>
      </c>
      <c r="S9" s="259">
        <f t="shared" si="6"/>
        <v>-1624</v>
      </c>
      <c r="T9" s="258">
        <f t="shared" si="10"/>
        <v>0.44329006297315116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43.987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61076</v>
      </c>
      <c r="D134" s="228">
        <v>27791</v>
      </c>
      <c r="E134" s="228">
        <v>53247</v>
      </c>
      <c r="F134" s="228">
        <v>69865</v>
      </c>
      <c r="G134" s="229">
        <f>F134/E134-1</f>
        <v>0.31209270005821921</v>
      </c>
      <c r="H134" s="228">
        <f>F134-E134</f>
        <v>16618</v>
      </c>
      <c r="I134" s="229">
        <f>F134/F$134</f>
        <v>1</v>
      </c>
      <c r="J134" s="228">
        <v>66121</v>
      </c>
      <c r="K134" s="229">
        <f>J134/J$134</f>
        <v>1</v>
      </c>
      <c r="L134" s="229">
        <f>J134/F134-1</f>
        <v>-5.3589064624633198E-2</v>
      </c>
      <c r="M134" s="228">
        <f>J134-F134</f>
        <v>-3744</v>
      </c>
      <c r="N134" s="229">
        <f>J134/D134-1</f>
        <v>1.3792234896189415</v>
      </c>
      <c r="O134" s="228">
        <f>J134-D134</f>
        <v>38330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61076</v>
      </c>
      <c r="D135" s="246">
        <v>27791</v>
      </c>
      <c r="E135" s="246">
        <v>53247</v>
      </c>
      <c r="F135" s="246">
        <v>69865</v>
      </c>
      <c r="G135" s="250">
        <f>IFERROR(F135/E135-1,"-")</f>
        <v>0.31209270005821921</v>
      </c>
      <c r="H135" s="246">
        <f t="shared" ref="H135:H138" si="14">F135-E135</f>
        <v>16618</v>
      </c>
      <c r="I135" s="248">
        <f>F135/F$134</f>
        <v>1</v>
      </c>
      <c r="J135" s="246">
        <v>66121</v>
      </c>
      <c r="K135" s="247">
        <f t="shared" ref="K135:K138" si="15">J135/J$134</f>
        <v>1</v>
      </c>
      <c r="L135" s="248">
        <f t="shared" ref="L135:L138" si="16">J135/F135-1</f>
        <v>-5.3589064624633198E-2</v>
      </c>
      <c r="M135" s="249">
        <f t="shared" ref="M135:M138" si="17">J135-F135</f>
        <v>-3744</v>
      </c>
      <c r="N135" s="247">
        <f t="shared" ref="N135:N138" si="18">J135/D135-1</f>
        <v>1.3792234896189415</v>
      </c>
      <c r="O135" s="246">
        <f t="shared" ref="O135:O138" si="19">J135-D135</f>
        <v>38330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24655</v>
      </c>
      <c r="D136" s="252">
        <v>11647</v>
      </c>
      <c r="E136" s="252">
        <v>15693</v>
      </c>
      <c r="F136" s="252">
        <v>29334</v>
      </c>
      <c r="G136" s="256">
        <f t="shared" ref="G136:G138" si="20">IFERROR(F136/E136-1,"-")</f>
        <v>0.86924106289428416</v>
      </c>
      <c r="H136" s="252">
        <f t="shared" si="14"/>
        <v>13641</v>
      </c>
      <c r="I136" s="260">
        <f t="shared" ref="I136:I138" si="21">F136/F$134</f>
        <v>0.41986688613755097</v>
      </c>
      <c r="J136" s="252">
        <v>29429</v>
      </c>
      <c r="K136" s="258">
        <f t="shared" si="15"/>
        <v>0.44507796312820436</v>
      </c>
      <c r="L136" s="260">
        <f t="shared" si="16"/>
        <v>3.2385627599371691E-3</v>
      </c>
      <c r="M136" s="259">
        <f t="shared" si="17"/>
        <v>95</v>
      </c>
      <c r="N136" s="258">
        <f t="shared" si="18"/>
        <v>1.5267450845711341</v>
      </c>
      <c r="O136" s="252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36421</v>
      </c>
      <c r="D137" s="252">
        <v>16144</v>
      </c>
      <c r="E137" s="252">
        <v>37554</v>
      </c>
      <c r="F137" s="252">
        <v>40531</v>
      </c>
      <c r="G137" s="254">
        <f t="shared" si="20"/>
        <v>7.9272514246152115E-2</v>
      </c>
      <c r="H137" s="252">
        <f t="shared" si="14"/>
        <v>2977</v>
      </c>
      <c r="I137" s="264">
        <f t="shared" si="21"/>
        <v>0.58013311386244903</v>
      </c>
      <c r="J137" s="252">
        <v>36692</v>
      </c>
      <c r="K137" s="258">
        <f t="shared" si="15"/>
        <v>0.55492203687179564</v>
      </c>
      <c r="L137" s="260">
        <f t="shared" si="16"/>
        <v>-9.4717623547408203E-2</v>
      </c>
      <c r="M137" s="259">
        <f t="shared" si="17"/>
        <v>-3839</v>
      </c>
      <c r="N137" s="258">
        <f t="shared" si="18"/>
        <v>1.2727948463825571</v>
      </c>
      <c r="O137" s="252">
        <f t="shared" si="19"/>
        <v>20548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F7BB9-CDB7-46A4-8C40-62FD0BFCE3B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6DE3F-0DAF-4D43-951F-2A972DB3F80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36923-166A-46EA-A164-4D92B8283B6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B1BCE-BD1C-4C87-8A66-A31513E0556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9147-5D85-45D7-B367-B24A3D0671B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80309</v>
      </c>
      <c r="D8" s="116">
        <f t="shared" ref="D8:D20" si="0">C8/C9-1</f>
        <v>0.23512403684963323</v>
      </c>
    </row>
    <row r="9" spans="1:5" x14ac:dyDescent="0.25">
      <c r="A9" s="1"/>
      <c r="B9" s="114">
        <v>2022</v>
      </c>
      <c r="C9" s="115">
        <v>65021</v>
      </c>
      <c r="D9" s="116">
        <f t="shared" si="0"/>
        <v>0.26721886571818354</v>
      </c>
    </row>
    <row r="10" spans="1:5" x14ac:dyDescent="0.25">
      <c r="A10" s="1"/>
      <c r="B10" s="114">
        <v>2021</v>
      </c>
      <c r="C10" s="115">
        <v>51310</v>
      </c>
      <c r="D10" s="116">
        <f t="shared" si="0"/>
        <v>0.51894612196566015</v>
      </c>
    </row>
    <row r="11" spans="1:5" x14ac:dyDescent="0.25">
      <c r="A11" s="1" t="s">
        <v>72</v>
      </c>
      <c r="B11" s="114">
        <v>2020</v>
      </c>
      <c r="C11" s="115">
        <v>33780</v>
      </c>
      <c r="D11" s="116">
        <f t="shared" si="0"/>
        <v>-0.42809738258896823</v>
      </c>
    </row>
    <row r="12" spans="1:5" x14ac:dyDescent="0.25">
      <c r="A12" s="1" t="s">
        <v>74</v>
      </c>
      <c r="B12" s="114">
        <v>2019</v>
      </c>
      <c r="C12" s="115">
        <v>59066</v>
      </c>
      <c r="D12" s="116">
        <f t="shared" si="0"/>
        <v>-1.2307280692953393E-2</v>
      </c>
    </row>
    <row r="13" spans="1:5" x14ac:dyDescent="0.25">
      <c r="A13" s="1" t="s">
        <v>76</v>
      </c>
      <c r="B13" s="114">
        <v>2018</v>
      </c>
      <c r="C13" s="115">
        <v>59802</v>
      </c>
      <c r="D13" s="116">
        <f t="shared" si="0"/>
        <v>-9.2919548598471069E-2</v>
      </c>
    </row>
    <row r="14" spans="1:5" x14ac:dyDescent="0.25">
      <c r="A14" s="1" t="s">
        <v>78</v>
      </c>
      <c r="B14" s="114">
        <v>2017</v>
      </c>
      <c r="C14" s="115">
        <v>65928</v>
      </c>
      <c r="D14" s="116">
        <f>C14/C15-1</f>
        <v>-6.8168647792964054E-2</v>
      </c>
    </row>
    <row r="15" spans="1:5" x14ac:dyDescent="0.25">
      <c r="A15" s="1" t="s">
        <v>80</v>
      </c>
      <c r="B15" s="114">
        <v>2016</v>
      </c>
      <c r="C15" s="115">
        <v>70751</v>
      </c>
      <c r="D15" s="116">
        <f>C15/C16-1</f>
        <v>0.2092741039533732</v>
      </c>
    </row>
    <row r="16" spans="1:5" x14ac:dyDescent="0.25">
      <c r="A16" s="1" t="s">
        <v>82</v>
      </c>
      <c r="B16" s="114">
        <v>2015</v>
      </c>
      <c r="C16" s="115">
        <v>58507</v>
      </c>
      <c r="D16" s="116">
        <f t="shared" si="0"/>
        <v>0.30616390953943706</v>
      </c>
    </row>
    <row r="17" spans="1:4" x14ac:dyDescent="0.25">
      <c r="A17" s="1" t="s">
        <v>84</v>
      </c>
      <c r="B17" s="114">
        <v>2014</v>
      </c>
      <c r="C17" s="115">
        <v>44793</v>
      </c>
      <c r="D17" s="116">
        <f t="shared" si="0"/>
        <v>-0.16617647058823526</v>
      </c>
    </row>
    <row r="18" spans="1:4" x14ac:dyDescent="0.25">
      <c r="A18" s="1" t="s">
        <v>86</v>
      </c>
      <c r="B18" s="114">
        <v>2013</v>
      </c>
      <c r="C18" s="115">
        <v>53720</v>
      </c>
      <c r="D18" s="116">
        <f t="shared" si="0"/>
        <v>-0.10682517249979218</v>
      </c>
    </row>
    <row r="19" spans="1:4" x14ac:dyDescent="0.25">
      <c r="A19" s="1" t="s">
        <v>88</v>
      </c>
      <c r="B19" s="114">
        <v>2012</v>
      </c>
      <c r="C19" s="115">
        <v>60145</v>
      </c>
      <c r="D19" s="116">
        <f>C19/C20-1</f>
        <v>-8.7010641043156145E-2</v>
      </c>
    </row>
    <row r="20" spans="1:4" x14ac:dyDescent="0.25">
      <c r="A20" s="1" t="s">
        <v>90</v>
      </c>
      <c r="B20" s="114">
        <v>2011</v>
      </c>
      <c r="C20" s="115">
        <v>65877</v>
      </c>
      <c r="D20" s="116">
        <f t="shared" si="0"/>
        <v>-0.1162550474222932</v>
      </c>
    </row>
    <row r="21" spans="1:4" x14ac:dyDescent="0.25">
      <c r="A21" s="1" t="s">
        <v>92</v>
      </c>
      <c r="B21" s="114">
        <v>2010</v>
      </c>
      <c r="C21" s="115">
        <v>74543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CFA87-62EA-4D62-B499-FD5625B1739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66121</v>
      </c>
      <c r="D8" s="116">
        <f t="shared" ref="D8:D20" si="0">C8/C9-1</f>
        <v>-5.3589064624633198E-2</v>
      </c>
    </row>
    <row r="9" spans="1:5" x14ac:dyDescent="0.25">
      <c r="A9" s="1"/>
      <c r="B9" s="114">
        <v>2022</v>
      </c>
      <c r="C9" s="115">
        <v>69865</v>
      </c>
      <c r="D9" s="116">
        <f t="shared" si="0"/>
        <v>0.31209270005821921</v>
      </c>
    </row>
    <row r="10" spans="1:5" x14ac:dyDescent="0.25">
      <c r="A10" s="1"/>
      <c r="B10" s="114">
        <v>2021</v>
      </c>
      <c r="C10" s="115">
        <v>53247</v>
      </c>
      <c r="D10" s="116">
        <f t="shared" si="0"/>
        <v>0.91597999352308301</v>
      </c>
    </row>
    <row r="11" spans="1:5" x14ac:dyDescent="0.25">
      <c r="A11" s="1" t="s">
        <v>72</v>
      </c>
      <c r="B11" s="114">
        <v>2020</v>
      </c>
      <c r="C11" s="115">
        <v>27791</v>
      </c>
      <c r="D11" s="116">
        <f t="shared" si="0"/>
        <v>-0.5449767502783418</v>
      </c>
    </row>
    <row r="12" spans="1:5" x14ac:dyDescent="0.25">
      <c r="A12" s="1" t="s">
        <v>74</v>
      </c>
      <c r="B12" s="114">
        <v>2019</v>
      </c>
      <c r="C12" s="115">
        <v>61076</v>
      </c>
      <c r="D12" s="116">
        <f t="shared" si="0"/>
        <v>-0.18826171900958255</v>
      </c>
    </row>
    <row r="13" spans="1:5" x14ac:dyDescent="0.25">
      <c r="A13" s="1" t="s">
        <v>76</v>
      </c>
      <c r="B13" s="114">
        <v>2018</v>
      </c>
      <c r="C13" s="115">
        <v>75241</v>
      </c>
      <c r="D13" s="116">
        <f t="shared" si="0"/>
        <v>-0.19994683396246482</v>
      </c>
    </row>
    <row r="14" spans="1:5" x14ac:dyDescent="0.25">
      <c r="A14" s="1" t="s">
        <v>78</v>
      </c>
      <c r="B14" s="114">
        <v>2017</v>
      </c>
      <c r="C14" s="115">
        <v>94045</v>
      </c>
      <c r="D14" s="116">
        <f>C14/C15-1</f>
        <v>6.2055314823730168E-3</v>
      </c>
    </row>
    <row r="15" spans="1:5" x14ac:dyDescent="0.25">
      <c r="A15" s="1" t="s">
        <v>80</v>
      </c>
      <c r="B15" s="114">
        <v>2016</v>
      </c>
      <c r="C15" s="115">
        <v>93465</v>
      </c>
      <c r="D15" s="116">
        <f>C15/C16-1</f>
        <v>-1.942990232592301E-2</v>
      </c>
    </row>
    <row r="16" spans="1:5" x14ac:dyDescent="0.25">
      <c r="A16" s="1" t="s">
        <v>82</v>
      </c>
      <c r="B16" s="114">
        <v>2015</v>
      </c>
      <c r="C16" s="115">
        <v>95317</v>
      </c>
      <c r="D16" s="116">
        <f t="shared" si="0"/>
        <v>0.10538095790328184</v>
      </c>
    </row>
    <row r="17" spans="1:4" x14ac:dyDescent="0.25">
      <c r="A17" s="1" t="s">
        <v>84</v>
      </c>
      <c r="B17" s="114">
        <v>2014</v>
      </c>
      <c r="C17" s="115">
        <v>86230</v>
      </c>
      <c r="D17" s="116">
        <f t="shared" si="0"/>
        <v>0.33509839441373646</v>
      </c>
    </row>
    <row r="18" spans="1:4" x14ac:dyDescent="0.25">
      <c r="A18" s="1" t="s">
        <v>86</v>
      </c>
      <c r="B18" s="114">
        <v>2013</v>
      </c>
      <c r="C18" s="115">
        <v>64587</v>
      </c>
      <c r="D18" s="116">
        <f t="shared" si="0"/>
        <v>0.10241179783911103</v>
      </c>
    </row>
    <row r="19" spans="1:4" x14ac:dyDescent="0.25">
      <c r="A19" s="1" t="s">
        <v>88</v>
      </c>
      <c r="B19" s="114">
        <v>2012</v>
      </c>
      <c r="C19" s="115">
        <v>58587</v>
      </c>
      <c r="D19" s="116">
        <f>C19/C20-1</f>
        <v>-5.2005630976845074E-2</v>
      </c>
    </row>
    <row r="20" spans="1:4" x14ac:dyDescent="0.25">
      <c r="A20" s="1" t="s">
        <v>90</v>
      </c>
      <c r="B20" s="114">
        <v>2011</v>
      </c>
      <c r="C20" s="115">
        <v>61801</v>
      </c>
      <c r="D20" s="116">
        <f t="shared" si="0"/>
        <v>2.7584716171726864E-2</v>
      </c>
    </row>
    <row r="21" spans="1:4" x14ac:dyDescent="0.25">
      <c r="A21" s="1" t="s">
        <v>92</v>
      </c>
      <c r="B21" s="114">
        <v>2010</v>
      </c>
      <c r="C21" s="115">
        <v>60142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DD1E-D6E7-46BA-9F92-B296DE68D9C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51</v>
      </c>
      <c r="C17" s="99">
        <v>2726</v>
      </c>
      <c r="D17" s="99">
        <v>2690</v>
      </c>
      <c r="E17" s="99">
        <v>1526</v>
      </c>
      <c r="F17" s="99">
        <v>2270</v>
      </c>
      <c r="G17" s="99">
        <v>2680</v>
      </c>
      <c r="H17" s="99">
        <v>2774</v>
      </c>
      <c r="I17" s="100">
        <f t="shared" si="0"/>
        <v>3.5074626865671643E-2</v>
      </c>
      <c r="J17" s="100">
        <f t="shared" si="1"/>
        <v>3.1226765799256428E-2</v>
      </c>
      <c r="K17" s="99">
        <f t="shared" si="2"/>
        <v>94</v>
      </c>
      <c r="L17" s="99">
        <f t="shared" si="3"/>
        <v>84</v>
      </c>
      <c r="M17" s="93">
        <f>H17/H17</f>
        <v>1</v>
      </c>
      <c r="N17" s="99">
        <v>0</v>
      </c>
      <c r="O17" s="99">
        <v>2378</v>
      </c>
      <c r="P17" s="99">
        <v>2640</v>
      </c>
      <c r="Q17" s="99">
        <v>2646</v>
      </c>
      <c r="R17" s="99">
        <v>2773</v>
      </c>
      <c r="S17" s="100">
        <f t="shared" si="4"/>
        <v>4.7996976568405181E-2</v>
      </c>
      <c r="T17" s="100" t="str">
        <f t="shared" si="5"/>
        <v>-</v>
      </c>
      <c r="U17" s="99">
        <f t="shared" si="6"/>
        <v>127</v>
      </c>
      <c r="V17" s="99">
        <f t="shared" si="7"/>
        <v>2773</v>
      </c>
      <c r="W17" s="93">
        <f>R17/R17</f>
        <v>1</v>
      </c>
    </row>
    <row r="18" spans="2:23" x14ac:dyDescent="0.25">
      <c r="B18" s="94" t="s">
        <v>60</v>
      </c>
      <c r="C18" s="95">
        <v>2726</v>
      </c>
      <c r="D18" s="95">
        <v>2690</v>
      </c>
      <c r="E18" s="95">
        <v>1526</v>
      </c>
      <c r="F18" s="95">
        <v>2270</v>
      </c>
      <c r="G18" s="95">
        <v>2680</v>
      </c>
      <c r="H18" s="95">
        <v>2774</v>
      </c>
      <c r="I18" s="96">
        <f t="shared" si="0"/>
        <v>3.5074626865671643E-2</v>
      </c>
      <c r="J18" s="96">
        <f t="shared" si="1"/>
        <v>3.1226765799256428E-2</v>
      </c>
      <c r="K18" s="95">
        <f t="shared" si="2"/>
        <v>94</v>
      </c>
      <c r="L18" s="95">
        <f t="shared" si="3"/>
        <v>84</v>
      </c>
      <c r="M18" s="96">
        <f>H18/H17</f>
        <v>1</v>
      </c>
      <c r="N18" s="95">
        <v>0</v>
      </c>
      <c r="O18" s="95">
        <v>2378</v>
      </c>
      <c r="P18" s="95">
        <v>2640</v>
      </c>
      <c r="Q18" s="95">
        <v>2646</v>
      </c>
      <c r="R18" s="95">
        <v>2773</v>
      </c>
      <c r="S18" s="96">
        <f t="shared" si="4"/>
        <v>4.7996976568405181E-2</v>
      </c>
      <c r="T18" s="96" t="str">
        <f t="shared" si="5"/>
        <v>-</v>
      </c>
      <c r="U18" s="95">
        <f t="shared" si="6"/>
        <v>127</v>
      </c>
      <c r="V18" s="95">
        <f t="shared" si="7"/>
        <v>2773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1381</v>
      </c>
      <c r="E19" s="52">
        <v>846</v>
      </c>
      <c r="F19" s="52">
        <v>1514</v>
      </c>
      <c r="G19" s="52">
        <v>1660</v>
      </c>
      <c r="H19" s="52">
        <v>1674</v>
      </c>
      <c r="I19" s="98">
        <f t="shared" si="0"/>
        <v>8.4337349397589634E-3</v>
      </c>
      <c r="J19" s="98">
        <f t="shared" si="1"/>
        <v>0.21216509775524983</v>
      </c>
      <c r="K19" s="52">
        <f t="shared" si="2"/>
        <v>14</v>
      </c>
      <c r="L19" s="52">
        <f t="shared" si="3"/>
        <v>293</v>
      </c>
      <c r="M19" s="98">
        <f>H19/H17</f>
        <v>0.60346070656092288</v>
      </c>
      <c r="N19" s="52">
        <v>0</v>
      </c>
      <c r="O19" s="52">
        <v>1658</v>
      </c>
      <c r="P19" s="52">
        <v>1674</v>
      </c>
      <c r="Q19" s="52">
        <v>1674</v>
      </c>
      <c r="R19" s="52">
        <v>1681</v>
      </c>
      <c r="S19" s="98">
        <f t="shared" si="4"/>
        <v>4.1816009557944511E-3</v>
      </c>
      <c r="T19" s="98" t="str">
        <f t="shared" si="5"/>
        <v>-</v>
      </c>
      <c r="U19" s="52">
        <f t="shared" si="6"/>
        <v>7</v>
      </c>
      <c r="V19" s="52">
        <f t="shared" si="7"/>
        <v>1681</v>
      </c>
      <c r="W19" s="98">
        <f>R19/R17</f>
        <v>0.60620266858997474</v>
      </c>
    </row>
    <row r="20" spans="2:23" x14ac:dyDescent="0.25">
      <c r="B20" s="97" t="s">
        <v>62</v>
      </c>
      <c r="C20" s="52">
        <v>1345</v>
      </c>
      <c r="D20" s="52">
        <v>1309</v>
      </c>
      <c r="E20" s="52">
        <v>680</v>
      </c>
      <c r="F20" s="52">
        <v>756</v>
      </c>
      <c r="G20" s="52">
        <v>1020</v>
      </c>
      <c r="H20" s="52">
        <v>1100</v>
      </c>
      <c r="I20" s="98">
        <f t="shared" si="0"/>
        <v>7.8431372549019551E-2</v>
      </c>
      <c r="J20" s="98">
        <f t="shared" si="1"/>
        <v>-0.15966386554621848</v>
      </c>
      <c r="K20" s="52">
        <f t="shared" si="2"/>
        <v>80</v>
      </c>
      <c r="L20" s="52">
        <f t="shared" si="3"/>
        <v>-209</v>
      </c>
      <c r="M20" s="98">
        <f>H20/H17</f>
        <v>0.39653929343907712</v>
      </c>
      <c r="N20" s="52">
        <v>0</v>
      </c>
      <c r="O20" s="52">
        <v>720</v>
      </c>
      <c r="P20" s="52">
        <v>966</v>
      </c>
      <c r="Q20" s="52">
        <v>972</v>
      </c>
      <c r="R20" s="52">
        <v>1092</v>
      </c>
      <c r="S20" s="98">
        <f t="shared" si="4"/>
        <v>0.12345679012345689</v>
      </c>
      <c r="T20" s="98" t="str">
        <f t="shared" si="5"/>
        <v>-</v>
      </c>
      <c r="U20" s="52">
        <f t="shared" si="6"/>
        <v>120</v>
      </c>
      <c r="V20" s="52">
        <f t="shared" si="7"/>
        <v>1092</v>
      </c>
      <c r="W20" s="98">
        <f>R20/R17</f>
        <v>0.39379733141002526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C73E-1B58-4E7D-86D9-FB695E593EB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51</v>
      </c>
      <c r="C17" s="99">
        <v>24</v>
      </c>
      <c r="D17" s="99">
        <v>23</v>
      </c>
      <c r="E17" s="99">
        <v>11</v>
      </c>
      <c r="F17" s="99">
        <v>12</v>
      </c>
      <c r="G17" s="99">
        <v>17</v>
      </c>
      <c r="H17" s="99">
        <v>19</v>
      </c>
      <c r="I17" s="100">
        <f t="shared" si="4"/>
        <v>0.11764705882352944</v>
      </c>
      <c r="J17" s="100">
        <f t="shared" si="5"/>
        <v>-0.17391304347826086</v>
      </c>
      <c r="K17" s="99">
        <f t="shared" si="6"/>
        <v>2</v>
      </c>
      <c r="L17" s="99">
        <f t="shared" si="7"/>
        <v>-4</v>
      </c>
      <c r="M17" s="93">
        <f>H17/H17</f>
        <v>1</v>
      </c>
      <c r="N17" s="99">
        <v>0</v>
      </c>
      <c r="O17" s="99">
        <v>12</v>
      </c>
      <c r="P17" s="99">
        <v>16</v>
      </c>
      <c r="Q17" s="99">
        <v>17</v>
      </c>
      <c r="R17" s="99">
        <v>20</v>
      </c>
      <c r="S17" s="100">
        <f t="shared" si="0"/>
        <v>0.17647058823529416</v>
      </c>
      <c r="T17" s="100" t="str">
        <f t="shared" si="1"/>
        <v>-</v>
      </c>
      <c r="U17" s="99">
        <f t="shared" si="2"/>
        <v>3</v>
      </c>
      <c r="V17" s="99">
        <f t="shared" si="3"/>
        <v>20</v>
      </c>
      <c r="W17" s="93">
        <f>R17/R17</f>
        <v>1</v>
      </c>
    </row>
    <row r="18" spans="2:23" x14ac:dyDescent="0.25">
      <c r="B18" s="94" t="s">
        <v>60</v>
      </c>
      <c r="C18" s="95">
        <v>24</v>
      </c>
      <c r="D18" s="95">
        <v>23</v>
      </c>
      <c r="E18" s="95">
        <v>11</v>
      </c>
      <c r="F18" s="95">
        <v>12</v>
      </c>
      <c r="G18" s="95">
        <v>17</v>
      </c>
      <c r="H18" s="95">
        <v>19</v>
      </c>
      <c r="I18" s="96">
        <f t="shared" si="4"/>
        <v>0.11764705882352944</v>
      </c>
      <c r="J18" s="96">
        <f t="shared" si="5"/>
        <v>-0.17391304347826086</v>
      </c>
      <c r="K18" s="95">
        <f t="shared" si="6"/>
        <v>2</v>
      </c>
      <c r="L18" s="95">
        <f t="shared" si="7"/>
        <v>-4</v>
      </c>
      <c r="M18" s="96">
        <f>H18/H17</f>
        <v>1</v>
      </c>
      <c r="N18" s="95">
        <v>0</v>
      </c>
      <c r="O18" s="95">
        <v>12</v>
      </c>
      <c r="P18" s="95">
        <v>16</v>
      </c>
      <c r="Q18" s="95">
        <v>17</v>
      </c>
      <c r="R18" s="95">
        <v>20</v>
      </c>
      <c r="S18" s="96">
        <f t="shared" si="0"/>
        <v>0.17647058823529416</v>
      </c>
      <c r="T18" s="96" t="str">
        <f t="shared" si="1"/>
        <v>-</v>
      </c>
      <c r="U18" s="95">
        <f t="shared" si="2"/>
        <v>3</v>
      </c>
      <c r="V18" s="95">
        <f t="shared" si="3"/>
        <v>20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4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0.39999999999999991</v>
      </c>
      <c r="K19" s="52">
        <f t="shared" si="6"/>
        <v>0</v>
      </c>
      <c r="L19" s="52">
        <f t="shared" si="7"/>
        <v>2</v>
      </c>
      <c r="M19" s="98">
        <f>H19/H17</f>
        <v>0.36842105263157893</v>
      </c>
      <c r="N19" s="52">
        <v>0</v>
      </c>
      <c r="O19" s="52">
        <v>7</v>
      </c>
      <c r="P19" s="52">
        <v>7</v>
      </c>
      <c r="Q19" s="52">
        <v>7</v>
      </c>
      <c r="R19" s="52">
        <v>7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7</v>
      </c>
      <c r="W19" s="98">
        <f>R19/R17</f>
        <v>0.35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7</v>
      </c>
      <c r="F20" s="52">
        <v>6</v>
      </c>
      <c r="G20" s="52">
        <v>10</v>
      </c>
      <c r="H20" s="52">
        <v>12</v>
      </c>
      <c r="I20" s="98">
        <f t="shared" si="4"/>
        <v>0.19999999999999996</v>
      </c>
      <c r="J20" s="98">
        <f t="shared" si="5"/>
        <v>-0.33333333333333337</v>
      </c>
      <c r="K20" s="52">
        <f t="shared" si="6"/>
        <v>2</v>
      </c>
      <c r="L20" s="52">
        <f t="shared" si="7"/>
        <v>-6</v>
      </c>
      <c r="M20" s="98">
        <f>H20/H17</f>
        <v>0.63157894736842102</v>
      </c>
      <c r="N20" s="52">
        <v>0</v>
      </c>
      <c r="O20" s="52">
        <v>5</v>
      </c>
      <c r="P20" s="52">
        <v>9</v>
      </c>
      <c r="Q20" s="52">
        <v>10</v>
      </c>
      <c r="R20" s="52">
        <v>13</v>
      </c>
      <c r="S20" s="98">
        <f t="shared" si="0"/>
        <v>0.30000000000000004</v>
      </c>
      <c r="T20" s="98" t="str">
        <f t="shared" si="1"/>
        <v>-</v>
      </c>
      <c r="U20" s="52">
        <f t="shared" si="2"/>
        <v>3</v>
      </c>
      <c r="V20" s="52">
        <f t="shared" si="3"/>
        <v>13</v>
      </c>
      <c r="W20" s="98">
        <f>R20/R17</f>
        <v>0.65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6353C-CD65-423D-9E96-A0E0C0CF531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BDF1-ACA7-4972-B27D-43D28B07DFD6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N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f t="shared" si="0"/>
        <v>1.0928035918505552E-2</v>
      </c>
      <c r="O9" s="116">
        <f>M9/C9-1</f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f>IFERROR(M10/K10-1,"-")</f>
        <v>-6.5861690450055299E-3</v>
      </c>
      <c r="O10" s="116">
        <f>IFERROR(M10/C10-1,"-")</f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f t="shared" si="0"/>
        <v>-8.7510923969174592E-2</v>
      </c>
      <c r="O11" s="116">
        <f t="shared" ref="O11:O15" si="1">IFERROR(M11/C11-1,"-")</f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f t="shared" si="0"/>
        <v>-6.5260519995823385E-3</v>
      </c>
      <c r="O12" s="116">
        <f t="shared" si="1"/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f t="shared" si="0"/>
        <v>-2.4718975448800418E-2</v>
      </c>
      <c r="O13" s="116">
        <f t="shared" si="1"/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f t="shared" si="0"/>
        <v>8.3189679141411288E-2</v>
      </c>
      <c r="O14" s="116">
        <f t="shared" si="1"/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f t="shared" si="0"/>
        <v>0.28685306365258767</v>
      </c>
      <c r="O15" s="116">
        <f t="shared" si="1"/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147042</v>
      </c>
      <c r="N21" s="119">
        <v>2.5497607855718085E-2</v>
      </c>
      <c r="O21" s="119">
        <v>0.13682013220456923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2">IFERROR(E31/C31-1,"-")</f>
        <v>7.9034391534391624E-2</v>
      </c>
      <c r="G31" s="115">
        <v>2598</v>
      </c>
      <c r="H31" s="116">
        <f t="shared" si="2"/>
        <v>-0.73460006129328836</v>
      </c>
      <c r="I31" s="115">
        <v>6573</v>
      </c>
      <c r="J31" s="116">
        <f t="shared" si="2"/>
        <v>1.5300230946882216</v>
      </c>
      <c r="K31" s="115">
        <v>10452</v>
      </c>
      <c r="L31" s="116">
        <f t="shared" si="2"/>
        <v>0.59014148790506615</v>
      </c>
      <c r="M31" s="115">
        <v>11900</v>
      </c>
      <c r="N31" s="116">
        <f t="shared" ref="N31:N37" si="3">IFERROR(M31/K31-1,"-")</f>
        <v>0.1385380788365862</v>
      </c>
      <c r="O31" s="116">
        <f>M31/C31-1</f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2"/>
        <v>0.22034575796942146</v>
      </c>
      <c r="G32" s="115">
        <v>5069</v>
      </c>
      <c r="H32" s="116">
        <f t="shared" si="2"/>
        <v>-0.58491647559777271</v>
      </c>
      <c r="I32" s="115">
        <v>8995</v>
      </c>
      <c r="J32" s="116">
        <f t="shared" si="2"/>
        <v>0.77451173801538764</v>
      </c>
      <c r="K32" s="115">
        <v>12083</v>
      </c>
      <c r="L32" s="116">
        <f t="shared" si="2"/>
        <v>0.3433018343524179</v>
      </c>
      <c r="M32" s="115">
        <v>11880</v>
      </c>
      <c r="N32" s="116">
        <f>IFERROR(M32/K32-1,"-")</f>
        <v>-1.680046346106101E-2</v>
      </c>
      <c r="O32" s="116">
        <f>IFERROR(M32/C32-1,"-")</f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2"/>
        <v>-0.53082549634273768</v>
      </c>
      <c r="G33" s="115">
        <v>6171</v>
      </c>
      <c r="H33" s="116">
        <f t="shared" si="2"/>
        <v>0.24944320712694878</v>
      </c>
      <c r="I33" s="115">
        <v>11575</v>
      </c>
      <c r="J33" s="116">
        <f t="shared" si="2"/>
        <v>0.8757089612704585</v>
      </c>
      <c r="K33" s="115">
        <v>15380</v>
      </c>
      <c r="L33" s="116">
        <f t="shared" si="2"/>
        <v>0.32872570194384454</v>
      </c>
      <c r="M33" s="115">
        <v>12803</v>
      </c>
      <c r="N33" s="116">
        <f t="shared" si="3"/>
        <v>-0.16755526657997399</v>
      </c>
      <c r="O33" s="116">
        <f t="shared" ref="O33:O37" si="4">IFERROR(M33/C33-1,"-")</f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2"/>
        <v>-1</v>
      </c>
      <c r="G34" s="115">
        <v>6233</v>
      </c>
      <c r="H34" s="116" t="str">
        <f t="shared" si="2"/>
        <v>-</v>
      </c>
      <c r="I34" s="115">
        <v>10703</v>
      </c>
      <c r="J34" s="116">
        <f t="shared" si="2"/>
        <v>0.7171506497673672</v>
      </c>
      <c r="K34" s="115">
        <v>12270</v>
      </c>
      <c r="L34" s="116">
        <f t="shared" si="2"/>
        <v>0.14640754928524702</v>
      </c>
      <c r="M34" s="115">
        <v>11832</v>
      </c>
      <c r="N34" s="116">
        <f t="shared" si="3"/>
        <v>-3.5696821515892374E-2</v>
      </c>
      <c r="O34" s="116">
        <f t="shared" si="4"/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2"/>
        <v>-1</v>
      </c>
      <c r="G35" s="115">
        <v>8659</v>
      </c>
      <c r="H35" s="116" t="str">
        <f t="shared" si="2"/>
        <v>-</v>
      </c>
      <c r="I35" s="115">
        <v>12721</v>
      </c>
      <c r="J35" s="116">
        <f t="shared" si="2"/>
        <v>0.4691072872156139</v>
      </c>
      <c r="K35" s="115">
        <v>13214</v>
      </c>
      <c r="L35" s="116">
        <f t="shared" si="2"/>
        <v>3.8754814873044552E-2</v>
      </c>
      <c r="M35" s="115">
        <v>12647</v>
      </c>
      <c r="N35" s="116">
        <f t="shared" si="3"/>
        <v>-4.2909035871045886E-2</v>
      </c>
      <c r="O35" s="116">
        <f t="shared" si="4"/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2"/>
        <v>-1</v>
      </c>
      <c r="G36" s="115">
        <v>9924</v>
      </c>
      <c r="H36" s="116" t="str">
        <f t="shared" si="2"/>
        <v>-</v>
      </c>
      <c r="I36" s="115">
        <v>12409</v>
      </c>
      <c r="J36" s="116">
        <f t="shared" si="2"/>
        <v>0.25040306328093509</v>
      </c>
      <c r="K36" s="115">
        <v>13066</v>
      </c>
      <c r="L36" s="116">
        <f t="shared" si="2"/>
        <v>5.2945442823757016E-2</v>
      </c>
      <c r="M36" s="115">
        <v>14875</v>
      </c>
      <c r="N36" s="116">
        <f t="shared" si="3"/>
        <v>0.13845094137455982</v>
      </c>
      <c r="O36" s="116">
        <f t="shared" si="4"/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2"/>
        <v>-1</v>
      </c>
      <c r="G37" s="115">
        <v>9928</v>
      </c>
      <c r="H37" s="116" t="str">
        <f t="shared" si="2"/>
        <v>-</v>
      </c>
      <c r="I37" s="115">
        <v>12525</v>
      </c>
      <c r="J37" s="116">
        <f t="shared" si="2"/>
        <v>0.26158340048348117</v>
      </c>
      <c r="K37" s="115">
        <v>11727</v>
      </c>
      <c r="L37" s="116">
        <f t="shared" si="2"/>
        <v>-6.3712574850299353E-2</v>
      </c>
      <c r="M37" s="115">
        <v>16297</v>
      </c>
      <c r="N37" s="116">
        <f t="shared" si="3"/>
        <v>0.38969898524771884</v>
      </c>
      <c r="O37" s="116">
        <f t="shared" si="4"/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2"/>
        <v>-0.48310727496917383</v>
      </c>
      <c r="G38" s="115">
        <v>9185</v>
      </c>
      <c r="H38" s="116">
        <f t="shared" si="2"/>
        <v>1.1910782442748094</v>
      </c>
      <c r="I38" s="115">
        <v>8882</v>
      </c>
      <c r="J38" s="116">
        <f t="shared" si="2"/>
        <v>-3.2988568317909639E-2</v>
      </c>
      <c r="K38" s="115">
        <v>8822</v>
      </c>
      <c r="L38" s="116">
        <f t="shared" si="2"/>
        <v>-6.7552353073632165E-3</v>
      </c>
      <c r="M38" s="115"/>
      <c r="N38" s="116"/>
      <c r="O38" s="116"/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2"/>
        <v>-0.43981032438840395</v>
      </c>
      <c r="G39" s="115">
        <v>11073</v>
      </c>
      <c r="H39" s="116">
        <f t="shared" si="2"/>
        <v>1.1302424009234322</v>
      </c>
      <c r="I39" s="115">
        <v>12859</v>
      </c>
      <c r="J39" s="116">
        <f t="shared" si="2"/>
        <v>0.16129323579878996</v>
      </c>
      <c r="K39" s="115">
        <v>11310</v>
      </c>
      <c r="L39" s="116">
        <f t="shared" si="2"/>
        <v>-0.12046037794540787</v>
      </c>
      <c r="M39" s="115"/>
      <c r="N39" s="116"/>
      <c r="O39" s="116"/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2"/>
        <v>-0.38366972477064221</v>
      </c>
      <c r="G40" s="115">
        <v>12642</v>
      </c>
      <c r="H40" s="116">
        <f t="shared" si="2"/>
        <v>0.88181006251860672</v>
      </c>
      <c r="I40" s="115">
        <v>13163</v>
      </c>
      <c r="J40" s="116">
        <f t="shared" si="2"/>
        <v>4.1211833570637513E-2</v>
      </c>
      <c r="K40" s="115">
        <v>13962</v>
      </c>
      <c r="L40" s="116">
        <f t="shared" si="2"/>
        <v>6.0700448226088222E-2</v>
      </c>
      <c r="M40" s="115"/>
      <c r="N40" s="116"/>
      <c r="O40" s="116"/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2"/>
        <v>-0.52427438333478604</v>
      </c>
      <c r="G41" s="115">
        <v>13326</v>
      </c>
      <c r="H41" s="116">
        <f t="shared" si="2"/>
        <v>1.4415536826676436</v>
      </c>
      <c r="I41" s="115">
        <v>13787</v>
      </c>
      <c r="J41" s="116">
        <f t="shared" si="2"/>
        <v>3.4594026714693138E-2</v>
      </c>
      <c r="K41" s="115">
        <v>13695</v>
      </c>
      <c r="L41" s="116">
        <f t="shared" si="2"/>
        <v>-6.6729527816058454E-3</v>
      </c>
      <c r="M41" s="115"/>
      <c r="N41" s="116"/>
      <c r="O41" s="116"/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2"/>
        <v>-0.57357386640663099</v>
      </c>
      <c r="G42" s="115">
        <v>9749</v>
      </c>
      <c r="H42" s="116">
        <f t="shared" si="2"/>
        <v>1.2293619940544249</v>
      </c>
      <c r="I42" s="115">
        <v>10694</v>
      </c>
      <c r="J42" s="116">
        <f t="shared" si="2"/>
        <v>9.6933018771156121E-2</v>
      </c>
      <c r="K42" s="115">
        <v>10449</v>
      </c>
      <c r="L42" s="116">
        <f t="shared" si="2"/>
        <v>-2.2910043014774617E-2</v>
      </c>
      <c r="M42" s="115"/>
      <c r="N42" s="116"/>
      <c r="O42" s="116"/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2"/>
        <v>-0.48751477418388245</v>
      </c>
      <c r="G43" s="118">
        <v>104557</v>
      </c>
      <c r="H43" s="119">
        <f t="shared" si="2"/>
        <v>0.69815335141543899</v>
      </c>
      <c r="I43" s="118">
        <v>134886</v>
      </c>
      <c r="J43" s="119">
        <f t="shared" si="2"/>
        <v>0.29007144428397913</v>
      </c>
      <c r="K43" s="118">
        <v>146430</v>
      </c>
      <c r="L43" s="119">
        <f t="shared" si="2"/>
        <v>8.5583381522174262E-2</v>
      </c>
      <c r="M43" s="118">
        <v>92234</v>
      </c>
      <c r="N43" s="119">
        <v>4.5831821480406321E-2</v>
      </c>
      <c r="O43" s="119">
        <v>0.31527985739750441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f t="shared" ref="N53:N59" si="5">IFERROR(M53/K53-1,"-")</f>
        <v>0.19339449541284415</v>
      </c>
      <c r="O53" s="116">
        <f>IFERROR(M53/C53-1,"-")</f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6">IFERROR(E54/C54-1,"-")</f>
        <v>0.10326288468668898</v>
      </c>
      <c r="G54" s="115">
        <v>2193</v>
      </c>
      <c r="H54" s="116">
        <f t="shared" si="6"/>
        <v>-0.631490505797345</v>
      </c>
      <c r="I54" s="115">
        <v>4988</v>
      </c>
      <c r="J54" s="116">
        <f t="shared" si="6"/>
        <v>1.2745098039215685</v>
      </c>
      <c r="K54" s="115">
        <v>6445</v>
      </c>
      <c r="L54" s="116">
        <f t="shared" si="6"/>
        <v>0.29210104250200475</v>
      </c>
      <c r="M54" s="115">
        <v>6868</v>
      </c>
      <c r="N54" s="116">
        <f t="shared" si="5"/>
        <v>6.5632273079906822E-2</v>
      </c>
      <c r="O54" s="116">
        <f>IFERROR(M54/C54-1,"-")</f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6"/>
        <v>-0.57104057036156841</v>
      </c>
      <c r="G55" s="115">
        <v>2697</v>
      </c>
      <c r="H55" s="116">
        <f t="shared" si="6"/>
        <v>6.7273446774831713E-2</v>
      </c>
      <c r="I55" s="115">
        <v>6328</v>
      </c>
      <c r="J55" s="116">
        <f t="shared" si="6"/>
        <v>1.346310715609937</v>
      </c>
      <c r="K55" s="115">
        <v>8798</v>
      </c>
      <c r="L55" s="116">
        <f t="shared" si="6"/>
        <v>0.3903286978508218</v>
      </c>
      <c r="M55" s="115">
        <v>6861</v>
      </c>
      <c r="N55" s="116">
        <f t="shared" si="5"/>
        <v>-0.22016367356217326</v>
      </c>
      <c r="O55" s="116">
        <f t="shared" ref="O55:O59" si="7">IFERROR(M55/C55-1,"-")</f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6"/>
        <v>-1</v>
      </c>
      <c r="G56" s="115">
        <v>3163</v>
      </c>
      <c r="H56" s="116" t="str">
        <f t="shared" si="6"/>
        <v>-</v>
      </c>
      <c r="I56" s="115">
        <v>4470</v>
      </c>
      <c r="J56" s="116">
        <f t="shared" si="6"/>
        <v>0.41321530192854894</v>
      </c>
      <c r="K56" s="115">
        <v>6595</v>
      </c>
      <c r="L56" s="116">
        <f t="shared" si="6"/>
        <v>0.47539149888143184</v>
      </c>
      <c r="M56" s="115">
        <v>7072</v>
      </c>
      <c r="N56" s="116">
        <f t="shared" si="5"/>
        <v>7.232752084912808E-2</v>
      </c>
      <c r="O56" s="116">
        <f t="shared" si="7"/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6"/>
        <v>-1</v>
      </c>
      <c r="G57" s="115">
        <v>3929</v>
      </c>
      <c r="H57" s="116" t="str">
        <f t="shared" si="6"/>
        <v>-</v>
      </c>
      <c r="I57" s="115">
        <v>6157</v>
      </c>
      <c r="J57" s="116">
        <f t="shared" si="6"/>
        <v>0.56706541104606778</v>
      </c>
      <c r="K57" s="115">
        <v>6899</v>
      </c>
      <c r="L57" s="116">
        <f t="shared" si="6"/>
        <v>0.12051323696605487</v>
      </c>
      <c r="M57" s="115">
        <v>6981</v>
      </c>
      <c r="N57" s="116">
        <f t="shared" si="5"/>
        <v>1.1885780547905567E-2</v>
      </c>
      <c r="O57" s="116">
        <f t="shared" si="7"/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6"/>
        <v>-1</v>
      </c>
      <c r="G58" s="115">
        <v>4399</v>
      </c>
      <c r="H58" s="116" t="str">
        <f t="shared" si="6"/>
        <v>-</v>
      </c>
      <c r="I58" s="115">
        <v>5602</v>
      </c>
      <c r="J58" s="116">
        <f t="shared" si="6"/>
        <v>0.27347124346442375</v>
      </c>
      <c r="K58" s="115">
        <v>6717</v>
      </c>
      <c r="L58" s="116">
        <f t="shared" si="6"/>
        <v>0.19903605855051776</v>
      </c>
      <c r="M58" s="115">
        <v>7542</v>
      </c>
      <c r="N58" s="116">
        <f t="shared" si="5"/>
        <v>0.12282268870031254</v>
      </c>
      <c r="O58" s="116">
        <f t="shared" si="7"/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6"/>
        <v>-1</v>
      </c>
      <c r="G59" s="115">
        <v>5325</v>
      </c>
      <c r="H59" s="116" t="str">
        <f t="shared" si="6"/>
        <v>-</v>
      </c>
      <c r="I59" s="115">
        <v>5240</v>
      </c>
      <c r="J59" s="116">
        <f t="shared" si="6"/>
        <v>-1.5962441314554043E-2</v>
      </c>
      <c r="K59" s="115">
        <v>7240</v>
      </c>
      <c r="L59" s="116">
        <f t="shared" si="6"/>
        <v>0.38167938931297707</v>
      </c>
      <c r="M59" s="115">
        <v>6419</v>
      </c>
      <c r="N59" s="116">
        <f t="shared" si="5"/>
        <v>-0.11339779005524864</v>
      </c>
      <c r="O59" s="116">
        <f t="shared" si="7"/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6"/>
        <v>-4.2641872394998392E-2</v>
      </c>
      <c r="G60" s="115">
        <v>5031</v>
      </c>
      <c r="H60" s="116">
        <f t="shared" si="6"/>
        <v>0.68486269256530474</v>
      </c>
      <c r="I60" s="115">
        <v>3658</v>
      </c>
      <c r="J60" s="116">
        <f t="shared" si="6"/>
        <v>-0.27290797058238914</v>
      </c>
      <c r="K60" s="115">
        <v>4888</v>
      </c>
      <c r="L60" s="116">
        <f t="shared" si="6"/>
        <v>0.33624931656642976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6"/>
        <v>-0.26406182911120657</v>
      </c>
      <c r="G61" s="115">
        <v>5743</v>
      </c>
      <c r="H61" s="116">
        <f t="shared" si="6"/>
        <v>0.67532088681446911</v>
      </c>
      <c r="I61" s="115">
        <v>6176</v>
      </c>
      <c r="J61" s="116">
        <f t="shared" si="6"/>
        <v>7.539613442451687E-2</v>
      </c>
      <c r="K61" s="115">
        <v>6477</v>
      </c>
      <c r="L61" s="116">
        <f t="shared" si="6"/>
        <v>4.8737046632124414E-2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6"/>
        <v>-0.24813182602031036</v>
      </c>
      <c r="G62" s="115">
        <v>6087</v>
      </c>
      <c r="H62" s="116">
        <f t="shared" si="6"/>
        <v>0.55122324159021407</v>
      </c>
      <c r="I62" s="115">
        <v>6564</v>
      </c>
      <c r="J62" s="116">
        <f t="shared" si="6"/>
        <v>7.8363725973385812E-2</v>
      </c>
      <c r="K62" s="115">
        <v>7061</v>
      </c>
      <c r="L62" s="116">
        <f t="shared" si="6"/>
        <v>7.5716026812918891E-2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6"/>
        <v>-0.50757213454487493</v>
      </c>
      <c r="G63" s="115">
        <v>6920</v>
      </c>
      <c r="H63" s="116">
        <f t="shared" si="6"/>
        <v>1.2402071867918418</v>
      </c>
      <c r="I63" s="115">
        <v>6965</v>
      </c>
      <c r="J63" s="116">
        <f t="shared" si="6"/>
        <v>6.502890173410325E-3</v>
      </c>
      <c r="K63" s="115">
        <v>8507</v>
      </c>
      <c r="L63" s="116">
        <f t="shared" si="6"/>
        <v>0.22139267767408466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6"/>
        <v>-0.5010438413361169</v>
      </c>
      <c r="G64" s="115">
        <v>4411</v>
      </c>
      <c r="H64" s="116">
        <f t="shared" si="6"/>
        <v>1.0506741050674107</v>
      </c>
      <c r="I64" s="115">
        <v>4956</v>
      </c>
      <c r="J64" s="116">
        <f t="shared" si="6"/>
        <v>0.12355474948991163</v>
      </c>
      <c r="K64" s="115">
        <v>5232</v>
      </c>
      <c r="L64" s="116">
        <f t="shared" si="6"/>
        <v>5.5690072639225097E-2</v>
      </c>
      <c r="M64" s="115"/>
      <c r="N64" s="116"/>
      <c r="O64" s="116"/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6"/>
        <v>-0.42809738258896823</v>
      </c>
      <c r="G65" s="118">
        <v>51310</v>
      </c>
      <c r="H65" s="119">
        <f t="shared" si="6"/>
        <v>0.51894612196566015</v>
      </c>
      <c r="I65" s="118">
        <v>65021</v>
      </c>
      <c r="J65" s="119">
        <f t="shared" si="6"/>
        <v>0.26721886571818354</v>
      </c>
      <c r="K65" s="118">
        <v>80309</v>
      </c>
      <c r="L65" s="119">
        <f t="shared" si="6"/>
        <v>0.23512403684963323</v>
      </c>
      <c r="M65" s="118">
        <v>48247</v>
      </c>
      <c r="N65" s="119">
        <v>2.1394150880691409E-3</v>
      </c>
      <c r="O65" s="119">
        <v>0.35960660542185652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f t="shared" ref="N75:N83" si="8">IFERROR(M75/K75-1,"-")</f>
        <v>7.8768492602958817E-2</v>
      </c>
      <c r="O75" s="116">
        <f>M75/C75-1</f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9">IFERROR(E76/C76-1,"-")</f>
        <v>0.35725124647734674</v>
      </c>
      <c r="G76" s="115">
        <v>2876</v>
      </c>
      <c r="H76" s="116">
        <f t="shared" si="9"/>
        <v>-0.54064845871266565</v>
      </c>
      <c r="I76" s="115">
        <v>4007</v>
      </c>
      <c r="J76" s="116">
        <f t="shared" si="9"/>
        <v>0.39325452016689844</v>
      </c>
      <c r="K76" s="115">
        <v>5638</v>
      </c>
      <c r="L76" s="116">
        <f t="shared" si="9"/>
        <v>0.40703768405290752</v>
      </c>
      <c r="M76" s="115">
        <v>5012</v>
      </c>
      <c r="N76" s="116">
        <f t="shared" si="8"/>
        <v>-0.11103228095069173</v>
      </c>
      <c r="O76" s="116">
        <f>IFERROR(M76/C76-1,"-")</f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9"/>
        <v>-0.47972389991371878</v>
      </c>
      <c r="G77" s="115">
        <v>3474</v>
      </c>
      <c r="H77" s="116">
        <f t="shared" si="9"/>
        <v>0.44029850746268662</v>
      </c>
      <c r="I77" s="115">
        <v>5247</v>
      </c>
      <c r="J77" s="116">
        <f t="shared" si="9"/>
        <v>0.51036269430051817</v>
      </c>
      <c r="K77" s="115">
        <v>6582</v>
      </c>
      <c r="L77" s="116">
        <f t="shared" si="9"/>
        <v>0.25443110348770737</v>
      </c>
      <c r="M77" s="115">
        <v>5942</v>
      </c>
      <c r="N77" s="116">
        <f t="shared" si="8"/>
        <v>-9.7234883014281404E-2</v>
      </c>
      <c r="O77" s="116">
        <f t="shared" ref="O77:O86" si="10">IFERROR(M77/C77-1,"-")</f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9"/>
        <v>-1</v>
      </c>
      <c r="G78" s="115">
        <v>3070</v>
      </c>
      <c r="H78" s="116" t="str">
        <f t="shared" si="9"/>
        <v>-</v>
      </c>
      <c r="I78" s="115">
        <v>6233</v>
      </c>
      <c r="J78" s="116">
        <f t="shared" si="9"/>
        <v>1.0302931596091205</v>
      </c>
      <c r="K78" s="115">
        <v>5675</v>
      </c>
      <c r="L78" s="116">
        <f t="shared" si="9"/>
        <v>-8.9523503930691528E-2</v>
      </c>
      <c r="M78" s="115">
        <v>4760</v>
      </c>
      <c r="N78" s="116">
        <f t="shared" si="8"/>
        <v>-0.16123348017621142</v>
      </c>
      <c r="O78" s="116">
        <f t="shared" si="10"/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9"/>
        <v>-1</v>
      </c>
      <c r="G79" s="115">
        <v>4730</v>
      </c>
      <c r="H79" s="116" t="str">
        <f t="shared" si="9"/>
        <v>-</v>
      </c>
      <c r="I79" s="115">
        <v>6564</v>
      </c>
      <c r="J79" s="116">
        <f t="shared" si="9"/>
        <v>0.38773784355179708</v>
      </c>
      <c r="K79" s="115">
        <v>6315</v>
      </c>
      <c r="L79" s="116">
        <f t="shared" si="9"/>
        <v>-3.7934186471663578E-2</v>
      </c>
      <c r="M79" s="115">
        <v>5666</v>
      </c>
      <c r="N79" s="116">
        <f t="shared" si="8"/>
        <v>-0.10277117973079963</v>
      </c>
      <c r="O79" s="116">
        <f t="shared" si="10"/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9"/>
        <v>-1</v>
      </c>
      <c r="G80" s="115">
        <v>5525</v>
      </c>
      <c r="H80" s="116" t="str">
        <f t="shared" si="9"/>
        <v>-</v>
      </c>
      <c r="I80" s="115">
        <v>6807</v>
      </c>
      <c r="J80" s="116">
        <f t="shared" si="9"/>
        <v>0.2320361990950226</v>
      </c>
      <c r="K80" s="115">
        <v>6349</v>
      </c>
      <c r="L80" s="116">
        <f t="shared" si="9"/>
        <v>-6.7283678566181893E-2</v>
      </c>
      <c r="M80" s="115">
        <v>7333</v>
      </c>
      <c r="N80" s="116">
        <f t="shared" si="8"/>
        <v>0.15498503701370292</v>
      </c>
      <c r="O80" s="116">
        <f t="shared" si="10"/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9"/>
        <v>-1</v>
      </c>
      <c r="G81" s="115">
        <v>4603</v>
      </c>
      <c r="H81" s="116" t="str">
        <f t="shared" si="9"/>
        <v>-</v>
      </c>
      <c r="I81" s="115">
        <v>7285</v>
      </c>
      <c r="J81" s="116">
        <f t="shared" si="9"/>
        <v>0.58266348033890947</v>
      </c>
      <c r="K81" s="115">
        <v>4487</v>
      </c>
      <c r="L81" s="116">
        <f t="shared" si="9"/>
        <v>-0.38407687028140014</v>
      </c>
      <c r="M81" s="115">
        <v>9878</v>
      </c>
      <c r="N81" s="116">
        <f t="shared" si="8"/>
        <v>1.2014709159794963</v>
      </c>
      <c r="O81" s="116">
        <f t="shared" si="10"/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9"/>
        <v>-0.75836505710278501</v>
      </c>
      <c r="G82" s="115">
        <v>4154</v>
      </c>
      <c r="H82" s="116">
        <f t="shared" si="9"/>
        <v>2.4444444444444446</v>
      </c>
      <c r="I82" s="115">
        <v>5224</v>
      </c>
      <c r="J82" s="116">
        <f t="shared" si="9"/>
        <v>0.25758305247953772</v>
      </c>
      <c r="K82" s="115">
        <v>3934</v>
      </c>
      <c r="L82" s="116">
        <f t="shared" si="9"/>
        <v>-0.24693721286370596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9"/>
        <v>-0.61696602466998485</v>
      </c>
      <c r="G83" s="115">
        <v>5330</v>
      </c>
      <c r="H83" s="116">
        <f t="shared" si="9"/>
        <v>2.0112994350282487</v>
      </c>
      <c r="I83" s="115">
        <v>6683</v>
      </c>
      <c r="J83" s="116">
        <f t="shared" si="9"/>
        <v>0.25384615384615383</v>
      </c>
      <c r="K83" s="115">
        <v>4833</v>
      </c>
      <c r="L83" s="116">
        <f t="shared" si="9"/>
        <v>-0.27682178662277424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9"/>
        <v>-0.50818517866572788</v>
      </c>
      <c r="G84" s="115">
        <v>6555</v>
      </c>
      <c r="H84" s="116">
        <f t="shared" si="9"/>
        <v>1.3460987831066573</v>
      </c>
      <c r="I84" s="115">
        <v>6599</v>
      </c>
      <c r="J84" s="116">
        <f t="shared" si="9"/>
        <v>6.7124332570556167E-3</v>
      </c>
      <c r="K84" s="115">
        <v>6901</v>
      </c>
      <c r="L84" s="116">
        <f t="shared" si="9"/>
        <v>4.5764509774208317E-2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9"/>
        <v>-0.5444230769230769</v>
      </c>
      <c r="G85" s="115">
        <v>6406</v>
      </c>
      <c r="H85" s="116">
        <f t="shared" si="9"/>
        <v>1.7040945546644153</v>
      </c>
      <c r="I85" s="115">
        <v>6822</v>
      </c>
      <c r="J85" s="116">
        <f t="shared" si="9"/>
        <v>6.4939119575398108E-2</v>
      </c>
      <c r="K85" s="115">
        <v>5188</v>
      </c>
      <c r="L85" s="116">
        <f t="shared" si="9"/>
        <v>-0.23951920257988857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9"/>
        <v>-0.62617765814266479</v>
      </c>
      <c r="G86" s="115">
        <v>5338</v>
      </c>
      <c r="H86" s="116">
        <f t="shared" si="9"/>
        <v>1.4023402340234021</v>
      </c>
      <c r="I86" s="115">
        <v>5738</v>
      </c>
      <c r="J86" s="116">
        <f t="shared" si="9"/>
        <v>7.4934432371674742E-2</v>
      </c>
      <c r="K86" s="115">
        <v>5217</v>
      </c>
      <c r="L86" s="116">
        <f t="shared" si="9"/>
        <v>-9.079818752178459E-2</v>
      </c>
      <c r="M86" s="115"/>
      <c r="N86" s="116"/>
      <c r="O86" s="116"/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9"/>
        <v>-0.5449767502783418</v>
      </c>
      <c r="G87" s="118">
        <v>53247</v>
      </c>
      <c r="H87" s="119">
        <f t="shared" si="9"/>
        <v>0.91597999352308301</v>
      </c>
      <c r="I87" s="118">
        <v>69865</v>
      </c>
      <c r="J87" s="119">
        <f t="shared" si="9"/>
        <v>0.31209270005821921</v>
      </c>
      <c r="K87" s="118">
        <v>66121</v>
      </c>
      <c r="L87" s="119">
        <f t="shared" si="9"/>
        <v>-5.3589064624633198E-2</v>
      </c>
      <c r="M87" s="118">
        <v>43987</v>
      </c>
      <c r="N87" s="119">
        <v>9.8356971634039114E-2</v>
      </c>
      <c r="O87" s="119">
        <v>0.26986922255261403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11">IFERROR(E97/C97-1,"-")</f>
        <v>-6.2451006009929477E-2</v>
      </c>
      <c r="G97" s="115">
        <v>2169</v>
      </c>
      <c r="H97" s="116">
        <f t="shared" si="11"/>
        <v>-0.79849498327759194</v>
      </c>
      <c r="I97" s="115">
        <v>7573</v>
      </c>
      <c r="J97" s="116">
        <f t="shared" si="11"/>
        <v>2.4914707238358691</v>
      </c>
      <c r="K97" s="115">
        <v>13157</v>
      </c>
      <c r="L97" s="116">
        <f t="shared" si="11"/>
        <v>0.73735639772877337</v>
      </c>
      <c r="M97" s="115">
        <v>11967</v>
      </c>
      <c r="N97" s="116">
        <f t="shared" ref="N97:N103" si="12">IFERROR(M97/K97-1,"-")</f>
        <v>-9.0446150338223008E-2</v>
      </c>
      <c r="O97" s="116">
        <f>M97/C97-1</f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11"/>
        <v>2.1058414209851772E-2</v>
      </c>
      <c r="G98" s="115">
        <v>2972</v>
      </c>
      <c r="H98" s="116">
        <f t="shared" si="11"/>
        <v>-0.7335007173601148</v>
      </c>
      <c r="I98" s="115">
        <v>8064</v>
      </c>
      <c r="J98" s="116">
        <f t="shared" si="11"/>
        <v>1.7133243606998656</v>
      </c>
      <c r="K98" s="115">
        <v>10692</v>
      </c>
      <c r="L98" s="116">
        <f t="shared" si="11"/>
        <v>0.32589285714285721</v>
      </c>
      <c r="M98" s="115">
        <v>10745</v>
      </c>
      <c r="N98" s="116">
        <f t="shared" si="12"/>
        <v>4.9569771791992956E-3</v>
      </c>
      <c r="O98" s="116">
        <f>IFERROR(M98/C98-1,"-")</f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11"/>
        <v>-0.64477426235335944</v>
      </c>
      <c r="G99" s="115">
        <v>4141</v>
      </c>
      <c r="H99" s="116">
        <f t="shared" si="11"/>
        <v>3.6027020265198884E-2</v>
      </c>
      <c r="I99" s="115">
        <v>8479</v>
      </c>
      <c r="J99" s="116">
        <f t="shared" si="11"/>
        <v>1.0475730499879257</v>
      </c>
      <c r="K99" s="115">
        <v>9794</v>
      </c>
      <c r="L99" s="116">
        <f t="shared" si="11"/>
        <v>0.15508904351928288</v>
      </c>
      <c r="M99" s="115">
        <v>10168</v>
      </c>
      <c r="N99" s="116">
        <f t="shared" si="12"/>
        <v>3.8186644884623311E-2</v>
      </c>
      <c r="O99" s="116">
        <f t="shared" ref="O99:O103" si="13">IFERROR(M99/C99-1,"-")</f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11"/>
        <v>-1</v>
      </c>
      <c r="G100" s="115">
        <v>3364</v>
      </c>
      <c r="H100" s="116" t="str">
        <f t="shared" si="11"/>
        <v>-</v>
      </c>
      <c r="I100" s="115">
        <v>6637</v>
      </c>
      <c r="J100" s="116">
        <f t="shared" si="11"/>
        <v>0.97294887039239009</v>
      </c>
      <c r="K100" s="115">
        <v>6884</v>
      </c>
      <c r="L100" s="116">
        <f t="shared" si="11"/>
        <v>3.7215609462106336E-2</v>
      </c>
      <c r="M100" s="115">
        <v>7197</v>
      </c>
      <c r="N100" s="116">
        <f t="shared" si="12"/>
        <v>4.5467751307379345E-2</v>
      </c>
      <c r="O100" s="116">
        <f t="shared" si="13"/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11"/>
        <v>-1</v>
      </c>
      <c r="G101" s="115">
        <v>3886</v>
      </c>
      <c r="H101" s="116" t="str">
        <f t="shared" si="11"/>
        <v>-</v>
      </c>
      <c r="I101" s="115">
        <v>5493</v>
      </c>
      <c r="J101" s="116">
        <f t="shared" si="11"/>
        <v>0.4135357694287185</v>
      </c>
      <c r="K101" s="115">
        <v>4667</v>
      </c>
      <c r="L101" s="116">
        <f t="shared" si="11"/>
        <v>-0.15037320225741857</v>
      </c>
      <c r="M101" s="115">
        <v>4792</v>
      </c>
      <c r="N101" s="116">
        <f t="shared" si="12"/>
        <v>2.678380115706025E-2</v>
      </c>
      <c r="O101" s="116">
        <f t="shared" si="13"/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11"/>
        <v>-1</v>
      </c>
      <c r="G102" s="115">
        <v>3617</v>
      </c>
      <c r="H102" s="116" t="str">
        <f t="shared" si="11"/>
        <v>-</v>
      </c>
      <c r="I102" s="115">
        <v>5199</v>
      </c>
      <c r="J102" s="116">
        <f t="shared" si="11"/>
        <v>0.43737904340613776</v>
      </c>
      <c r="K102" s="115">
        <v>4917</v>
      </c>
      <c r="L102" s="116">
        <f t="shared" si="11"/>
        <v>-5.424120023081358E-2</v>
      </c>
      <c r="M102" s="115">
        <v>4604</v>
      </c>
      <c r="N102" s="116">
        <f t="shared" si="12"/>
        <v>-6.365670124059386E-2</v>
      </c>
      <c r="O102" s="116">
        <f t="shared" si="13"/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11"/>
        <v>-1</v>
      </c>
      <c r="G103" s="115">
        <v>4470</v>
      </c>
      <c r="H103" s="116" t="str">
        <f t="shared" si="11"/>
        <v>-</v>
      </c>
      <c r="I103" s="115">
        <v>5558</v>
      </c>
      <c r="J103" s="116">
        <f t="shared" si="11"/>
        <v>0.24340044742729305</v>
      </c>
      <c r="K103" s="115">
        <v>5083</v>
      </c>
      <c r="L103" s="116">
        <f t="shared" si="11"/>
        <v>-8.5462396545520014E-2</v>
      </c>
      <c r="M103" s="115">
        <v>5335</v>
      </c>
      <c r="N103" s="116">
        <f t="shared" si="12"/>
        <v>4.9577021444029201E-2</v>
      </c>
      <c r="O103" s="116">
        <f t="shared" si="13"/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11"/>
        <v>-0.54531057540031669</v>
      </c>
      <c r="G104" s="115">
        <v>4740</v>
      </c>
      <c r="H104" s="116">
        <f t="shared" si="11"/>
        <v>0.83436532507739947</v>
      </c>
      <c r="I104" s="115">
        <v>6638</v>
      </c>
      <c r="J104" s="116">
        <f t="shared" si="11"/>
        <v>0.4004219409282701</v>
      </c>
      <c r="K104" s="115">
        <v>6171</v>
      </c>
      <c r="L104" s="116">
        <f t="shared" si="11"/>
        <v>-7.0352515818017491E-2</v>
      </c>
      <c r="M104" s="115"/>
      <c r="N104" s="116"/>
      <c r="O104" s="116"/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11"/>
        <v>-0.66855355280798445</v>
      </c>
      <c r="G105" s="115">
        <v>5400</v>
      </c>
      <c r="H105" s="116">
        <f t="shared" si="11"/>
        <v>1.4269662921348316</v>
      </c>
      <c r="I105" s="115">
        <v>7100</v>
      </c>
      <c r="J105" s="116">
        <f t="shared" si="11"/>
        <v>0.31481481481481488</v>
      </c>
      <c r="K105" s="115">
        <v>4623</v>
      </c>
      <c r="L105" s="116">
        <f t="shared" si="11"/>
        <v>-0.34887323943661974</v>
      </c>
      <c r="M105" s="115"/>
      <c r="N105" s="116"/>
      <c r="O105" s="116"/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11"/>
        <v>-0.66825253953966823</v>
      </c>
      <c r="G106" s="115">
        <v>7079</v>
      </c>
      <c r="H106" s="116">
        <f t="shared" si="11"/>
        <v>1.7437984496124033</v>
      </c>
      <c r="I106" s="115">
        <v>8769</v>
      </c>
      <c r="J106" s="116">
        <f t="shared" si="11"/>
        <v>0.23873428450346101</v>
      </c>
      <c r="K106" s="115">
        <v>6591</v>
      </c>
      <c r="L106" s="116">
        <f t="shared" si="11"/>
        <v>-0.24837495723571668</v>
      </c>
      <c r="M106" s="115"/>
      <c r="N106" s="116"/>
      <c r="O106" s="116"/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11"/>
        <v>-0.74089306698002355</v>
      </c>
      <c r="G107" s="115">
        <v>9414</v>
      </c>
      <c r="H107" s="116">
        <f t="shared" si="11"/>
        <v>2.5578231292517009</v>
      </c>
      <c r="I107" s="115">
        <v>11464</v>
      </c>
      <c r="J107" s="116">
        <f t="shared" si="11"/>
        <v>0.21776078181431902</v>
      </c>
      <c r="K107" s="115">
        <v>9972</v>
      </c>
      <c r="L107" s="116">
        <f t="shared" si="11"/>
        <v>-0.13014654570830431</v>
      </c>
      <c r="M107" s="115"/>
      <c r="N107" s="116"/>
      <c r="O107" s="116"/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11"/>
        <v>-0.75731158605174353</v>
      </c>
      <c r="G108" s="115">
        <v>8449</v>
      </c>
      <c r="H108" s="116">
        <f t="shared" si="11"/>
        <v>2.2634221707222868</v>
      </c>
      <c r="I108" s="115">
        <v>13271</v>
      </c>
      <c r="J108" s="116">
        <f t="shared" si="11"/>
        <v>0.57071842821635688</v>
      </c>
      <c r="K108" s="115">
        <v>10128</v>
      </c>
      <c r="L108" s="116">
        <f t="shared" si="11"/>
        <v>-0.23683219049054327</v>
      </c>
      <c r="M108" s="115"/>
      <c r="N108" s="116"/>
      <c r="O108" s="116"/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11"/>
        <v>-0.58169198089216434</v>
      </c>
      <c r="G109" s="118">
        <v>59701</v>
      </c>
      <c r="H109" s="119">
        <f t="shared" si="11"/>
        <v>0.42331624746692098</v>
      </c>
      <c r="I109" s="118">
        <v>94245</v>
      </c>
      <c r="J109" s="119">
        <f t="shared" si="11"/>
        <v>0.57861677358838204</v>
      </c>
      <c r="K109" s="118">
        <v>92679</v>
      </c>
      <c r="L109" s="119">
        <f t="shared" si="11"/>
        <v>-1.6616266114913292E-2</v>
      </c>
      <c r="M109" s="118">
        <v>54808</v>
      </c>
      <c r="N109" s="119">
        <v>-6.9935137877304987E-3</v>
      </c>
      <c r="O109" s="119">
        <v>-7.4501857480580913E-2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14">IFERROR(E119/C119-1,"-")</f>
        <v>-2.4962178517397904E-2</v>
      </c>
      <c r="G119" s="115">
        <v>52</v>
      </c>
      <c r="H119" s="116">
        <f t="shared" si="14"/>
        <v>-0.95965865011636931</v>
      </c>
      <c r="I119" s="115">
        <v>805</v>
      </c>
      <c r="J119" s="116">
        <f t="shared" si="14"/>
        <v>14.48076923076923</v>
      </c>
      <c r="K119" s="115">
        <v>1683</v>
      </c>
      <c r="L119" s="116">
        <f t="shared" si="14"/>
        <v>1.0906832298136644</v>
      </c>
      <c r="M119" s="115">
        <v>1569</v>
      </c>
      <c r="N119" s="116">
        <f t="shared" ref="N119:N125" si="15">IFERROR(M119/K119-1,"-")</f>
        <v>-6.7736185383244218E-2</v>
      </c>
      <c r="O119" s="116">
        <f>M119/C119-1</f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14"/>
        <v>-8.4327764518695281E-2</v>
      </c>
      <c r="G120" s="115">
        <v>71</v>
      </c>
      <c r="H120" s="116">
        <f t="shared" si="14"/>
        <v>-0.93831450912250214</v>
      </c>
      <c r="I120" s="115">
        <v>857</v>
      </c>
      <c r="J120" s="116">
        <f t="shared" si="14"/>
        <v>11.070422535211268</v>
      </c>
      <c r="K120" s="115">
        <v>1254</v>
      </c>
      <c r="L120" s="116">
        <f t="shared" si="14"/>
        <v>0.46324387397899658</v>
      </c>
      <c r="M120" s="115">
        <v>1571</v>
      </c>
      <c r="N120" s="116">
        <f t="shared" si="15"/>
        <v>0.25279106858054234</v>
      </c>
      <c r="O120" s="116">
        <f>IFERROR(M120/C120-1,"-")</f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14"/>
        <v>-0.67629046369203849</v>
      </c>
      <c r="G121" s="115">
        <v>143</v>
      </c>
      <c r="H121" s="116">
        <f t="shared" si="14"/>
        <v>-0.61351351351351346</v>
      </c>
      <c r="I121" s="115">
        <v>816</v>
      </c>
      <c r="J121" s="116">
        <f t="shared" si="14"/>
        <v>4.7062937062937067</v>
      </c>
      <c r="K121" s="115">
        <v>1157</v>
      </c>
      <c r="L121" s="116">
        <f t="shared" si="14"/>
        <v>0.41789215686274517</v>
      </c>
      <c r="M121" s="115">
        <v>1094</v>
      </c>
      <c r="N121" s="116">
        <f t="shared" si="15"/>
        <v>-5.4451166810717377E-2</v>
      </c>
      <c r="O121" s="116">
        <f t="shared" ref="O121:O125" si="16">IFERROR(M121/C121-1,"-")</f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14"/>
        <v>-1</v>
      </c>
      <c r="G122" s="115">
        <v>84</v>
      </c>
      <c r="H122" s="116" t="str">
        <f t="shared" si="14"/>
        <v>-</v>
      </c>
      <c r="I122" s="115">
        <v>609</v>
      </c>
      <c r="J122" s="116">
        <f t="shared" si="14"/>
        <v>6.25</v>
      </c>
      <c r="K122" s="115">
        <v>609</v>
      </c>
      <c r="L122" s="116">
        <f t="shared" si="14"/>
        <v>0</v>
      </c>
      <c r="M122" s="115">
        <v>736</v>
      </c>
      <c r="N122" s="116">
        <f t="shared" si="15"/>
        <v>0.20853858784893275</v>
      </c>
      <c r="O122" s="116">
        <f t="shared" si="16"/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14"/>
        <v>-1</v>
      </c>
      <c r="G123" s="115">
        <v>134</v>
      </c>
      <c r="H123" s="116" t="str">
        <f t="shared" si="14"/>
        <v>-</v>
      </c>
      <c r="I123" s="115">
        <v>466</v>
      </c>
      <c r="J123" s="116">
        <f t="shared" si="14"/>
        <v>2.4776119402985075</v>
      </c>
      <c r="K123" s="115">
        <v>455</v>
      </c>
      <c r="L123" s="116">
        <f t="shared" si="14"/>
        <v>-2.3605150214592308E-2</v>
      </c>
      <c r="M123" s="115">
        <v>385</v>
      </c>
      <c r="N123" s="116">
        <f t="shared" si="15"/>
        <v>-0.15384615384615385</v>
      </c>
      <c r="O123" s="116">
        <f t="shared" si="16"/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14"/>
        <v>-1</v>
      </c>
      <c r="G124" s="115">
        <v>131</v>
      </c>
      <c r="H124" s="116" t="str">
        <f t="shared" si="14"/>
        <v>-</v>
      </c>
      <c r="I124" s="115">
        <v>513</v>
      </c>
      <c r="J124" s="116">
        <f t="shared" si="14"/>
        <v>2.9160305343511452</v>
      </c>
      <c r="K124" s="115">
        <v>875</v>
      </c>
      <c r="L124" s="116">
        <f t="shared" si="14"/>
        <v>0.7056530214424952</v>
      </c>
      <c r="M124" s="115">
        <v>683</v>
      </c>
      <c r="N124" s="116">
        <f t="shared" si="15"/>
        <v>-0.21942857142857142</v>
      </c>
      <c r="O124" s="116">
        <f t="shared" si="16"/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14"/>
        <v>-1</v>
      </c>
      <c r="G125" s="115">
        <v>174</v>
      </c>
      <c r="H125" s="116" t="str">
        <f t="shared" si="14"/>
        <v>-</v>
      </c>
      <c r="I125" s="115">
        <v>730</v>
      </c>
      <c r="J125" s="116">
        <f t="shared" si="14"/>
        <v>3.195402298850575</v>
      </c>
      <c r="K125" s="115">
        <v>662</v>
      </c>
      <c r="L125" s="116">
        <f t="shared" si="14"/>
        <v>-9.31506849315068E-2</v>
      </c>
      <c r="M125" s="115">
        <v>605</v>
      </c>
      <c r="N125" s="116">
        <f t="shared" si="15"/>
        <v>-8.6102719033232633E-2</v>
      </c>
      <c r="O125" s="116">
        <f t="shared" si="16"/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14"/>
        <v>-0.78775510204081634</v>
      </c>
      <c r="G126" s="115">
        <v>250</v>
      </c>
      <c r="H126" s="116">
        <f t="shared" si="14"/>
        <v>1.4038461538461537</v>
      </c>
      <c r="I126" s="115">
        <v>825</v>
      </c>
      <c r="J126" s="116">
        <f t="shared" si="14"/>
        <v>2.2999999999999998</v>
      </c>
      <c r="K126" s="115">
        <v>1478</v>
      </c>
      <c r="L126" s="116">
        <f t="shared" si="14"/>
        <v>0.7915151515151515</v>
      </c>
      <c r="M126" s="115"/>
      <c r="N126" s="116"/>
      <c r="O126" s="116"/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14"/>
        <v>-0.88697524219590962</v>
      </c>
      <c r="G127" s="115">
        <v>297</v>
      </c>
      <c r="H127" s="116">
        <f t="shared" si="14"/>
        <v>1.8285714285714287</v>
      </c>
      <c r="I127" s="115">
        <v>1068</v>
      </c>
      <c r="J127" s="116">
        <f t="shared" si="14"/>
        <v>2.595959595959596</v>
      </c>
      <c r="K127" s="115">
        <v>508</v>
      </c>
      <c r="L127" s="116">
        <f t="shared" si="14"/>
        <v>-0.52434456928838946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14"/>
        <v>-0.77404580152671754</v>
      </c>
      <c r="G128" s="115">
        <v>599</v>
      </c>
      <c r="H128" s="116">
        <f t="shared" si="14"/>
        <v>3.0472972972972974</v>
      </c>
      <c r="I128" s="115">
        <v>998</v>
      </c>
      <c r="J128" s="116">
        <f t="shared" si="14"/>
        <v>0.666110183639399</v>
      </c>
      <c r="K128" s="115">
        <v>765</v>
      </c>
      <c r="L128" s="116">
        <f t="shared" si="14"/>
        <v>-0.23346693386773543</v>
      </c>
      <c r="M128" s="115"/>
      <c r="N128" s="116"/>
      <c r="O128" s="116"/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14"/>
        <v>-0.71260997067448684</v>
      </c>
      <c r="G129" s="115">
        <v>715</v>
      </c>
      <c r="H129" s="116">
        <f t="shared" si="14"/>
        <v>1.4319727891156462</v>
      </c>
      <c r="I129" s="115">
        <v>917</v>
      </c>
      <c r="J129" s="116">
        <f t="shared" si="14"/>
        <v>0.28251748251748254</v>
      </c>
      <c r="K129" s="115">
        <v>1068</v>
      </c>
      <c r="L129" s="116">
        <f t="shared" si="14"/>
        <v>0.16466739367502736</v>
      </c>
      <c r="M129" s="115"/>
      <c r="N129" s="116"/>
      <c r="O129" s="116"/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14"/>
        <v>-0.78260869565217395</v>
      </c>
      <c r="G130" s="115">
        <v>686</v>
      </c>
      <c r="H130" s="116">
        <f t="shared" si="14"/>
        <v>1.7999999999999998</v>
      </c>
      <c r="I130" s="115">
        <v>1313</v>
      </c>
      <c r="J130" s="116">
        <f t="shared" si="14"/>
        <v>0.9139941690962099</v>
      </c>
      <c r="K130" s="115">
        <v>1132</v>
      </c>
      <c r="L130" s="116">
        <f t="shared" si="14"/>
        <v>-0.1378522467631379</v>
      </c>
      <c r="M130" s="115"/>
      <c r="N130" s="116"/>
      <c r="O130" s="116"/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14"/>
        <v>-0.62323135755258119</v>
      </c>
      <c r="G131" s="118">
        <v>3336</v>
      </c>
      <c r="H131" s="119">
        <f t="shared" si="14"/>
        <v>-0.15351433646282664</v>
      </c>
      <c r="I131" s="118">
        <v>9917</v>
      </c>
      <c r="J131" s="119">
        <f t="shared" si="14"/>
        <v>1.9727218225419665</v>
      </c>
      <c r="K131" s="118">
        <v>11646</v>
      </c>
      <c r="L131" s="119">
        <f t="shared" si="14"/>
        <v>0.17434708077039418</v>
      </c>
      <c r="M131" s="118">
        <v>6643</v>
      </c>
      <c r="N131" s="119">
        <v>-7.7669902912621547E-3</v>
      </c>
      <c r="O131" s="119">
        <v>6.5266196279666344E-2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17">IFERROR(E141/C141-1,"-")</f>
        <v>-0.15779092702169628</v>
      </c>
      <c r="G141" s="115">
        <v>234</v>
      </c>
      <c r="H141" s="116">
        <f t="shared" si="17"/>
        <v>-0.81733021077283374</v>
      </c>
      <c r="I141" s="115">
        <v>951</v>
      </c>
      <c r="J141" s="116">
        <f t="shared" si="17"/>
        <v>3.0641025641025639</v>
      </c>
      <c r="K141" s="115">
        <v>2175</v>
      </c>
      <c r="L141" s="116">
        <f t="shared" si="17"/>
        <v>1.2870662460567823</v>
      </c>
      <c r="M141" s="115">
        <v>1964</v>
      </c>
      <c r="N141" s="116">
        <f t="shared" ref="N141:N147" si="18">IFERROR(M141/K141-1,"-")</f>
        <v>-9.7011494252873587E-2</v>
      </c>
      <c r="O141" s="116">
        <f>M141/C141-1</f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17"/>
        <v>2.0572450805008913E-2</v>
      </c>
      <c r="G142" s="115">
        <v>336</v>
      </c>
      <c r="H142" s="116">
        <f t="shared" si="17"/>
        <v>-0.70552147239263796</v>
      </c>
      <c r="I142" s="115">
        <v>938</v>
      </c>
      <c r="J142" s="116">
        <f t="shared" si="17"/>
        <v>1.7916666666666665</v>
      </c>
      <c r="K142" s="115">
        <v>1580</v>
      </c>
      <c r="L142" s="116">
        <f t="shared" si="17"/>
        <v>0.68443496801705761</v>
      </c>
      <c r="M142" s="115">
        <v>1621</v>
      </c>
      <c r="N142" s="116">
        <f t="shared" si="18"/>
        <v>2.5949367088607511E-2</v>
      </c>
      <c r="O142" s="116">
        <f>IFERROR(M142/C142-1,"-")</f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17"/>
        <v>-0.61904761904761907</v>
      </c>
      <c r="G143" s="115">
        <v>488</v>
      </c>
      <c r="H143" s="116">
        <f t="shared" si="17"/>
        <v>3.3898305084745672E-2</v>
      </c>
      <c r="I143" s="115">
        <v>1100</v>
      </c>
      <c r="J143" s="116">
        <f t="shared" si="17"/>
        <v>1.2540983606557377</v>
      </c>
      <c r="K143" s="115">
        <v>1761</v>
      </c>
      <c r="L143" s="116">
        <f t="shared" si="17"/>
        <v>0.60090909090909084</v>
      </c>
      <c r="M143" s="115">
        <v>1731</v>
      </c>
      <c r="N143" s="116">
        <f t="shared" si="18"/>
        <v>-1.7035775127768327E-2</v>
      </c>
      <c r="O143" s="116">
        <f t="shared" ref="O143:O147" si="19">IFERROR(M143/C143-1,"-")</f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17"/>
        <v>-1</v>
      </c>
      <c r="G144" s="115">
        <v>331</v>
      </c>
      <c r="H144" s="116" t="str">
        <f t="shared" si="17"/>
        <v>-</v>
      </c>
      <c r="I144" s="115">
        <v>852</v>
      </c>
      <c r="J144" s="116">
        <f t="shared" si="17"/>
        <v>1.5740181268882174</v>
      </c>
      <c r="K144" s="115">
        <v>1142</v>
      </c>
      <c r="L144" s="116">
        <f t="shared" si="17"/>
        <v>0.34037558685446001</v>
      </c>
      <c r="M144" s="115">
        <v>987</v>
      </c>
      <c r="N144" s="116">
        <f t="shared" si="18"/>
        <v>-0.13572679509632224</v>
      </c>
      <c r="O144" s="116">
        <f t="shared" si="19"/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17"/>
        <v>-1</v>
      </c>
      <c r="G145" s="115">
        <v>354</v>
      </c>
      <c r="H145" s="116" t="str">
        <f t="shared" si="17"/>
        <v>-</v>
      </c>
      <c r="I145" s="115">
        <v>480</v>
      </c>
      <c r="J145" s="116">
        <f t="shared" si="17"/>
        <v>0.35593220338983045</v>
      </c>
      <c r="K145" s="115">
        <v>474</v>
      </c>
      <c r="L145" s="116">
        <f t="shared" si="17"/>
        <v>-1.2499999999999956E-2</v>
      </c>
      <c r="M145" s="115">
        <v>450</v>
      </c>
      <c r="N145" s="116">
        <f t="shared" si="18"/>
        <v>-5.0632911392405111E-2</v>
      </c>
      <c r="O145" s="116">
        <f t="shared" si="19"/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17"/>
        <v>-1</v>
      </c>
      <c r="G146" s="115">
        <v>380</v>
      </c>
      <c r="H146" s="116" t="str">
        <f t="shared" si="17"/>
        <v>-</v>
      </c>
      <c r="I146" s="115">
        <v>330</v>
      </c>
      <c r="J146" s="116">
        <f t="shared" si="17"/>
        <v>-0.13157894736842102</v>
      </c>
      <c r="K146" s="115">
        <v>472</v>
      </c>
      <c r="L146" s="116">
        <f t="shared" si="17"/>
        <v>0.43030303030303041</v>
      </c>
      <c r="M146" s="115">
        <v>414</v>
      </c>
      <c r="N146" s="116">
        <f t="shared" si="18"/>
        <v>-0.1228813559322034</v>
      </c>
      <c r="O146" s="116">
        <f t="shared" si="19"/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17"/>
        <v>-1</v>
      </c>
      <c r="G147" s="115">
        <v>460</v>
      </c>
      <c r="H147" s="116" t="str">
        <f t="shared" si="17"/>
        <v>-</v>
      </c>
      <c r="I147" s="115">
        <v>456</v>
      </c>
      <c r="J147" s="116">
        <f t="shared" si="17"/>
        <v>-8.6956521739129933E-3</v>
      </c>
      <c r="K147" s="115">
        <v>509</v>
      </c>
      <c r="L147" s="116">
        <f t="shared" si="17"/>
        <v>0.11622807017543857</v>
      </c>
      <c r="M147" s="115">
        <v>495</v>
      </c>
      <c r="N147" s="116">
        <f t="shared" si="18"/>
        <v>-2.7504911591355596E-2</v>
      </c>
      <c r="O147" s="116">
        <f t="shared" si="19"/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17"/>
        <v>-0.53314917127071826</v>
      </c>
      <c r="G148" s="115">
        <v>399</v>
      </c>
      <c r="H148" s="116">
        <f t="shared" si="17"/>
        <v>1.36094674556213</v>
      </c>
      <c r="I148" s="115">
        <v>554</v>
      </c>
      <c r="J148" s="116">
        <f t="shared" si="17"/>
        <v>0.38847117794486219</v>
      </c>
      <c r="K148" s="115">
        <v>557</v>
      </c>
      <c r="L148" s="116">
        <f t="shared" si="17"/>
        <v>5.4151624548737232E-3</v>
      </c>
      <c r="M148" s="115"/>
      <c r="N148" s="116"/>
      <c r="O148" s="116"/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17"/>
        <v>-0.6737967914438503</v>
      </c>
      <c r="G149" s="115">
        <v>487</v>
      </c>
      <c r="H149" s="116">
        <f t="shared" si="17"/>
        <v>2.9918032786885247</v>
      </c>
      <c r="I149" s="115">
        <v>710</v>
      </c>
      <c r="J149" s="116">
        <f t="shared" si="17"/>
        <v>0.4579055441478439</v>
      </c>
      <c r="K149" s="115">
        <v>556</v>
      </c>
      <c r="L149" s="116">
        <f t="shared" si="17"/>
        <v>-0.21690140845070427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17"/>
        <v>-0.80310880829015541</v>
      </c>
      <c r="G150" s="115">
        <v>957</v>
      </c>
      <c r="H150" s="116">
        <f t="shared" si="17"/>
        <v>5.2960526315789478</v>
      </c>
      <c r="I150" s="115">
        <v>1127</v>
      </c>
      <c r="J150" s="116">
        <f t="shared" si="17"/>
        <v>0.17763845350052243</v>
      </c>
      <c r="K150" s="115">
        <v>849</v>
      </c>
      <c r="L150" s="116">
        <f t="shared" si="17"/>
        <v>-0.24667258207630882</v>
      </c>
      <c r="M150" s="115"/>
      <c r="N150" s="116"/>
      <c r="O150" s="116"/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17"/>
        <v>-0.72300469483568075</v>
      </c>
      <c r="G151" s="115">
        <v>1541</v>
      </c>
      <c r="H151" s="116">
        <f t="shared" si="17"/>
        <v>4.2237288135593216</v>
      </c>
      <c r="I151" s="115">
        <v>1713</v>
      </c>
      <c r="J151" s="116">
        <f t="shared" si="17"/>
        <v>0.11161583387410778</v>
      </c>
      <c r="K151" s="115">
        <v>1379</v>
      </c>
      <c r="L151" s="116">
        <f t="shared" si="17"/>
        <v>-0.19497956800934035</v>
      </c>
      <c r="M151" s="115"/>
      <c r="N151" s="116"/>
      <c r="O151" s="116"/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17"/>
        <v>-0.79983593109105822</v>
      </c>
      <c r="G152" s="115">
        <v>1347</v>
      </c>
      <c r="H152" s="116">
        <f t="shared" si="17"/>
        <v>4.5204918032786887</v>
      </c>
      <c r="I152" s="115">
        <v>2050</v>
      </c>
      <c r="J152" s="116">
        <f t="shared" si="17"/>
        <v>0.52190051967334816</v>
      </c>
      <c r="K152" s="115">
        <v>1862</v>
      </c>
      <c r="L152" s="116">
        <f t="shared" si="17"/>
        <v>-9.1707317073170702E-2</v>
      </c>
      <c r="M152" s="115"/>
      <c r="N152" s="116"/>
      <c r="O152" s="116"/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17"/>
        <v>-0.57560209424083775</v>
      </c>
      <c r="G153" s="118">
        <v>7314</v>
      </c>
      <c r="H153" s="119">
        <f t="shared" si="17"/>
        <v>0.80458919319022937</v>
      </c>
      <c r="I153" s="118">
        <v>11261</v>
      </c>
      <c r="J153" s="119">
        <f t="shared" si="17"/>
        <v>0.53964998632759098</v>
      </c>
      <c r="K153" s="118">
        <v>13316</v>
      </c>
      <c r="L153" s="119">
        <f t="shared" si="17"/>
        <v>0.18248823372702239</v>
      </c>
      <c r="M153" s="118">
        <v>7662</v>
      </c>
      <c r="N153" s="119">
        <v>-5.5589794157524963E-2</v>
      </c>
      <c r="O153" s="119">
        <v>0.33067037165682533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20">IFERROR(E163/C163-1,"-")</f>
        <v>9.8746081504702099E-2</v>
      </c>
      <c r="G163" s="115">
        <v>254</v>
      </c>
      <c r="H163" s="116">
        <f t="shared" si="20"/>
        <v>-0.63766048502139805</v>
      </c>
      <c r="I163" s="115">
        <v>659</v>
      </c>
      <c r="J163" s="116">
        <f t="shared" si="20"/>
        <v>1.5944881889763778</v>
      </c>
      <c r="K163" s="115">
        <v>1025</v>
      </c>
      <c r="L163" s="116">
        <f t="shared" si="20"/>
        <v>0.55538694992412752</v>
      </c>
      <c r="M163" s="115">
        <v>851</v>
      </c>
      <c r="N163" s="116">
        <f t="shared" ref="N163:N169" si="21">IFERROR(M163/K163-1,"-")</f>
        <v>-0.16975609756097565</v>
      </c>
      <c r="O163" s="116">
        <f>M163/C163-1</f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20"/>
        <v>0.12565445026178002</v>
      </c>
      <c r="G164" s="115">
        <v>349</v>
      </c>
      <c r="H164" s="116">
        <f t="shared" si="20"/>
        <v>-0.59418604651162799</v>
      </c>
      <c r="I164" s="115">
        <v>884</v>
      </c>
      <c r="J164" s="116">
        <f t="shared" si="20"/>
        <v>1.5329512893982806</v>
      </c>
      <c r="K164" s="115">
        <v>854</v>
      </c>
      <c r="L164" s="116">
        <f t="shared" si="20"/>
        <v>-3.3936651583710398E-2</v>
      </c>
      <c r="M164" s="115">
        <v>776</v>
      </c>
      <c r="N164" s="116">
        <f t="shared" si="21"/>
        <v>-9.1334894613583129E-2</v>
      </c>
      <c r="O164" s="116">
        <f>IFERROR(M164/C164-1,"-")</f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20"/>
        <v>-0.36229508196721316</v>
      </c>
      <c r="G165" s="115">
        <v>544</v>
      </c>
      <c r="H165" s="116">
        <f t="shared" si="20"/>
        <v>0.39845758354755789</v>
      </c>
      <c r="I165" s="115">
        <v>918</v>
      </c>
      <c r="J165" s="116">
        <f t="shared" si="20"/>
        <v>0.6875</v>
      </c>
      <c r="K165" s="115">
        <v>952</v>
      </c>
      <c r="L165" s="116">
        <f t="shared" si="20"/>
        <v>3.7037037037036979E-2</v>
      </c>
      <c r="M165" s="115">
        <v>929</v>
      </c>
      <c r="N165" s="116">
        <f t="shared" si="21"/>
        <v>-2.4159663865546244E-2</v>
      </c>
      <c r="O165" s="116">
        <f t="shared" ref="O165:O169" si="22">IFERROR(M165/C165-1,"-")</f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20"/>
        <v>-1</v>
      </c>
      <c r="G166" s="115">
        <v>552</v>
      </c>
      <c r="H166" s="116" t="str">
        <f t="shared" si="20"/>
        <v>-</v>
      </c>
      <c r="I166" s="115">
        <v>591</v>
      </c>
      <c r="J166" s="116">
        <f t="shared" si="20"/>
        <v>7.0652173913043459E-2</v>
      </c>
      <c r="K166" s="115">
        <v>615</v>
      </c>
      <c r="L166" s="116">
        <f t="shared" si="20"/>
        <v>4.0609137055837463E-2</v>
      </c>
      <c r="M166" s="115">
        <v>585</v>
      </c>
      <c r="N166" s="116">
        <f t="shared" si="21"/>
        <v>-4.8780487804878092E-2</v>
      </c>
      <c r="O166" s="116">
        <f t="shared" si="22"/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20"/>
        <v>-1</v>
      </c>
      <c r="G167" s="115">
        <v>803</v>
      </c>
      <c r="H167" s="116" t="str">
        <f t="shared" si="20"/>
        <v>-</v>
      </c>
      <c r="I167" s="115">
        <v>585</v>
      </c>
      <c r="J167" s="116">
        <f t="shared" si="20"/>
        <v>-0.2714819427148194</v>
      </c>
      <c r="K167" s="115">
        <v>589</v>
      </c>
      <c r="L167" s="116">
        <f t="shared" si="20"/>
        <v>6.8376068376068133E-3</v>
      </c>
      <c r="M167" s="115">
        <v>640</v>
      </c>
      <c r="N167" s="116">
        <f t="shared" si="21"/>
        <v>8.6587436332767442E-2</v>
      </c>
      <c r="O167" s="116">
        <f t="shared" si="22"/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20"/>
        <v>-1</v>
      </c>
      <c r="G168" s="115">
        <v>396</v>
      </c>
      <c r="H168" s="116" t="str">
        <f t="shared" si="20"/>
        <v>-</v>
      </c>
      <c r="I168" s="115">
        <v>399</v>
      </c>
      <c r="J168" s="116">
        <f t="shared" si="20"/>
        <v>7.575757575757569E-3</v>
      </c>
      <c r="K168" s="115">
        <v>441</v>
      </c>
      <c r="L168" s="116">
        <f t="shared" si="20"/>
        <v>0.10526315789473695</v>
      </c>
      <c r="M168" s="115">
        <v>365</v>
      </c>
      <c r="N168" s="116">
        <f t="shared" si="21"/>
        <v>-0.17233560090702948</v>
      </c>
      <c r="O168" s="116">
        <f t="shared" si="22"/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20"/>
        <v>-1</v>
      </c>
      <c r="G169" s="115">
        <v>577</v>
      </c>
      <c r="H169" s="116" t="str">
        <f t="shared" si="20"/>
        <v>-</v>
      </c>
      <c r="I169" s="115">
        <v>405</v>
      </c>
      <c r="J169" s="116">
        <f t="shared" si="20"/>
        <v>-0.29809358752166382</v>
      </c>
      <c r="K169" s="115">
        <v>479</v>
      </c>
      <c r="L169" s="116">
        <f t="shared" si="20"/>
        <v>0.18271604938271602</v>
      </c>
      <c r="M169" s="115">
        <v>436</v>
      </c>
      <c r="N169" s="116">
        <f t="shared" si="21"/>
        <v>-8.9770354906054228E-2</v>
      </c>
      <c r="O169" s="116">
        <f t="shared" si="22"/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20"/>
        <v>-0.70967741935483875</v>
      </c>
      <c r="G170" s="115">
        <v>855</v>
      </c>
      <c r="H170" s="116">
        <f t="shared" si="20"/>
        <v>4</v>
      </c>
      <c r="I170" s="115">
        <v>879</v>
      </c>
      <c r="J170" s="116">
        <f t="shared" si="20"/>
        <v>2.8070175438596578E-2</v>
      </c>
      <c r="K170" s="115">
        <v>818</v>
      </c>
      <c r="L170" s="116">
        <f t="shared" si="20"/>
        <v>-6.9397042093287786E-2</v>
      </c>
      <c r="M170" s="115"/>
      <c r="N170" s="116"/>
      <c r="O170" s="116"/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20"/>
        <v>-0.78038379530916846</v>
      </c>
      <c r="G171" s="115">
        <v>553</v>
      </c>
      <c r="H171" s="116">
        <f t="shared" si="20"/>
        <v>4.3689320388349513</v>
      </c>
      <c r="I171" s="115">
        <v>557</v>
      </c>
      <c r="J171" s="116">
        <f t="shared" si="20"/>
        <v>7.2332730560578096E-3</v>
      </c>
      <c r="K171" s="115">
        <v>548</v>
      </c>
      <c r="L171" s="116">
        <f t="shared" si="20"/>
        <v>-1.6157989228007152E-2</v>
      </c>
      <c r="M171" s="115"/>
      <c r="N171" s="116"/>
      <c r="O171" s="116"/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20"/>
        <v>-0.64902998236331566</v>
      </c>
      <c r="G172" s="115">
        <v>633</v>
      </c>
      <c r="H172" s="116">
        <f t="shared" si="20"/>
        <v>2.1809045226130652</v>
      </c>
      <c r="I172" s="115">
        <v>660</v>
      </c>
      <c r="J172" s="116">
        <f t="shared" si="20"/>
        <v>4.2654028436019065E-2</v>
      </c>
      <c r="K172" s="115">
        <v>726</v>
      </c>
      <c r="L172" s="116">
        <f t="shared" si="20"/>
        <v>0.10000000000000009</v>
      </c>
      <c r="M172" s="115"/>
      <c r="N172" s="116"/>
      <c r="O172" s="116"/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20"/>
        <v>-0.82343234323432346</v>
      </c>
      <c r="G173" s="115">
        <v>866</v>
      </c>
      <c r="H173" s="116">
        <f t="shared" si="20"/>
        <v>7.0934579439252339</v>
      </c>
      <c r="I173" s="115">
        <v>960</v>
      </c>
      <c r="J173" s="116">
        <f t="shared" si="20"/>
        <v>0.10854503464203225</v>
      </c>
      <c r="K173" s="115">
        <v>984</v>
      </c>
      <c r="L173" s="116">
        <f t="shared" si="20"/>
        <v>2.4999999999999911E-2</v>
      </c>
      <c r="M173" s="115"/>
      <c r="N173" s="116"/>
      <c r="O173" s="116"/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20"/>
        <v>-0.60453808752025928</v>
      </c>
      <c r="G174" s="115">
        <v>752</v>
      </c>
      <c r="H174" s="116">
        <f t="shared" si="20"/>
        <v>2.081967213114754</v>
      </c>
      <c r="I174" s="115">
        <v>1027</v>
      </c>
      <c r="J174" s="116">
        <f t="shared" si="20"/>
        <v>0.36569148936170204</v>
      </c>
      <c r="K174" s="115">
        <v>725</v>
      </c>
      <c r="L174" s="116">
        <f t="shared" si="20"/>
        <v>-0.29406037000973706</v>
      </c>
      <c r="M174" s="115"/>
      <c r="N174" s="116"/>
      <c r="O174" s="116"/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20"/>
        <v>-0.56685049932925913</v>
      </c>
      <c r="G175" s="118">
        <v>7134</v>
      </c>
      <c r="H175" s="119">
        <f t="shared" si="20"/>
        <v>1.4549208534067448</v>
      </c>
      <c r="I175" s="118">
        <v>8524</v>
      </c>
      <c r="J175" s="119">
        <f t="shared" si="20"/>
        <v>0.19484160358844971</v>
      </c>
      <c r="K175" s="118">
        <v>8756</v>
      </c>
      <c r="L175" s="119">
        <f t="shared" si="20"/>
        <v>2.7217268887846036E-2</v>
      </c>
      <c r="M175" s="118">
        <v>4582</v>
      </c>
      <c r="N175" s="119">
        <v>-7.5277497477295618E-2</v>
      </c>
      <c r="O175" s="119">
        <v>0.18673918673918677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23">IFERROR(E185/C185-1,"-")</f>
        <v>0.53103448275862064</v>
      </c>
      <c r="G185" s="115">
        <v>43</v>
      </c>
      <c r="H185" s="116">
        <f t="shared" si="23"/>
        <v>-0.80630630630630629</v>
      </c>
      <c r="I185" s="115">
        <v>170</v>
      </c>
      <c r="J185" s="116">
        <f t="shared" si="23"/>
        <v>2.9534883720930232</v>
      </c>
      <c r="K185" s="115">
        <v>239</v>
      </c>
      <c r="L185" s="116">
        <f t="shared" si="23"/>
        <v>0.40588235294117636</v>
      </c>
      <c r="M185" s="115">
        <v>277</v>
      </c>
      <c r="N185" s="116">
        <f t="shared" ref="N185:N196" si="24">IFERROR(M185/K185-1,"-")</f>
        <v>0.15899581589958167</v>
      </c>
      <c r="O185" s="116">
        <f>M185/C185-1</f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23"/>
        <v>7.2463768115942129E-2</v>
      </c>
      <c r="G186" s="115">
        <v>37</v>
      </c>
      <c r="H186" s="116">
        <f t="shared" si="23"/>
        <v>-0.75</v>
      </c>
      <c r="I186" s="115">
        <v>179</v>
      </c>
      <c r="J186" s="116">
        <f t="shared" si="23"/>
        <v>3.8378378378378377</v>
      </c>
      <c r="K186" s="115">
        <v>200</v>
      </c>
      <c r="L186" s="116">
        <f t="shared" si="23"/>
        <v>0.11731843575418988</v>
      </c>
      <c r="M186" s="115">
        <v>198</v>
      </c>
      <c r="N186" s="116">
        <f t="shared" si="24"/>
        <v>-1.0000000000000009E-2</v>
      </c>
      <c r="O186" s="116">
        <f>IFERROR(M186/C186-1,"-")</f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23"/>
        <v>-0.38405797101449279</v>
      </c>
      <c r="G187" s="115">
        <v>32</v>
      </c>
      <c r="H187" s="116">
        <f t="shared" si="23"/>
        <v>-0.62352941176470589</v>
      </c>
      <c r="I187" s="115">
        <v>197</v>
      </c>
      <c r="J187" s="116">
        <f t="shared" si="23"/>
        <v>5.15625</v>
      </c>
      <c r="K187" s="115">
        <v>206</v>
      </c>
      <c r="L187" s="116">
        <f t="shared" si="23"/>
        <v>4.5685279187817285E-2</v>
      </c>
      <c r="M187" s="115">
        <v>181</v>
      </c>
      <c r="N187" s="116">
        <f t="shared" si="24"/>
        <v>-0.12135922330097082</v>
      </c>
      <c r="O187" s="116">
        <f t="shared" ref="O187:O196" si="25">IFERROR(M187/C187-1,"-")</f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23"/>
        <v>-1</v>
      </c>
      <c r="G188" s="115">
        <v>31</v>
      </c>
      <c r="H188" s="116" t="str">
        <f t="shared" si="23"/>
        <v>-</v>
      </c>
      <c r="I188" s="115">
        <v>118</v>
      </c>
      <c r="J188" s="116">
        <f t="shared" si="23"/>
        <v>2.806451612903226</v>
      </c>
      <c r="K188" s="115">
        <v>119</v>
      </c>
      <c r="L188" s="116">
        <f t="shared" si="23"/>
        <v>8.4745762711864181E-3</v>
      </c>
      <c r="M188" s="115">
        <v>107</v>
      </c>
      <c r="N188" s="116">
        <f t="shared" si="24"/>
        <v>-0.10084033613445376</v>
      </c>
      <c r="O188" s="116">
        <f t="shared" si="25"/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23"/>
        <v>-1</v>
      </c>
      <c r="G189" s="115">
        <v>99</v>
      </c>
      <c r="H189" s="116" t="str">
        <f t="shared" si="23"/>
        <v>-</v>
      </c>
      <c r="I189" s="115">
        <v>117</v>
      </c>
      <c r="J189" s="116">
        <f t="shared" si="23"/>
        <v>0.18181818181818188</v>
      </c>
      <c r="K189" s="115">
        <v>90</v>
      </c>
      <c r="L189" s="116">
        <f t="shared" si="23"/>
        <v>-0.23076923076923073</v>
      </c>
      <c r="M189" s="115">
        <v>133</v>
      </c>
      <c r="N189" s="116">
        <f t="shared" si="24"/>
        <v>0.47777777777777786</v>
      </c>
      <c r="O189" s="116">
        <f t="shared" si="25"/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23"/>
        <v>-1</v>
      </c>
      <c r="G190" s="115">
        <v>63</v>
      </c>
      <c r="H190" s="116" t="str">
        <f t="shared" si="23"/>
        <v>-</v>
      </c>
      <c r="I190" s="115">
        <v>96</v>
      </c>
      <c r="J190" s="116">
        <f t="shared" si="23"/>
        <v>0.52380952380952372</v>
      </c>
      <c r="K190" s="115">
        <v>86</v>
      </c>
      <c r="L190" s="116">
        <f t="shared" si="23"/>
        <v>-0.10416666666666663</v>
      </c>
      <c r="M190" s="115">
        <v>117</v>
      </c>
      <c r="N190" s="116">
        <f t="shared" si="24"/>
        <v>0.36046511627906974</v>
      </c>
      <c r="O190" s="116">
        <f t="shared" si="25"/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23"/>
        <v>-1</v>
      </c>
      <c r="G191" s="115">
        <v>83</v>
      </c>
      <c r="H191" s="116" t="str">
        <f t="shared" si="23"/>
        <v>-</v>
      </c>
      <c r="I191" s="115">
        <v>109</v>
      </c>
      <c r="J191" s="116">
        <f t="shared" si="23"/>
        <v>0.31325301204819267</v>
      </c>
      <c r="K191" s="115">
        <v>135</v>
      </c>
      <c r="L191" s="116">
        <f t="shared" si="23"/>
        <v>0.23853211009174302</v>
      </c>
      <c r="M191" s="115">
        <v>123</v>
      </c>
      <c r="N191" s="116">
        <f t="shared" si="24"/>
        <v>-8.8888888888888906E-2</v>
      </c>
      <c r="O191" s="116">
        <f t="shared" si="25"/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23"/>
        <v>-0.38749999999999996</v>
      </c>
      <c r="G192" s="115">
        <v>103</v>
      </c>
      <c r="H192" s="116">
        <f t="shared" si="23"/>
        <v>1.1020408163265305</v>
      </c>
      <c r="I192" s="115">
        <v>180</v>
      </c>
      <c r="J192" s="116">
        <f t="shared" si="23"/>
        <v>0.74757281553398047</v>
      </c>
      <c r="K192" s="115">
        <v>119</v>
      </c>
      <c r="L192" s="116">
        <f t="shared" si="23"/>
        <v>-0.33888888888888891</v>
      </c>
      <c r="M192" s="115"/>
      <c r="N192" s="116"/>
      <c r="O192" s="116"/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23"/>
        <v>-0.30841121495327106</v>
      </c>
      <c r="G193" s="115">
        <v>87</v>
      </c>
      <c r="H193" s="116">
        <f t="shared" si="23"/>
        <v>0.17567567567567566</v>
      </c>
      <c r="I193" s="115">
        <v>97</v>
      </c>
      <c r="J193" s="116">
        <f t="shared" si="23"/>
        <v>0.11494252873563227</v>
      </c>
      <c r="K193" s="115">
        <v>102</v>
      </c>
      <c r="L193" s="116">
        <f t="shared" si="23"/>
        <v>5.1546391752577359E-2</v>
      </c>
      <c r="M193" s="115"/>
      <c r="N193" s="116"/>
      <c r="O193" s="116"/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23"/>
        <v>-0.53465346534653468</v>
      </c>
      <c r="G194" s="115">
        <v>177</v>
      </c>
      <c r="H194" s="116">
        <f t="shared" si="23"/>
        <v>2.7659574468085109</v>
      </c>
      <c r="I194" s="115">
        <v>110</v>
      </c>
      <c r="J194" s="116">
        <f t="shared" si="23"/>
        <v>-0.37853107344632764</v>
      </c>
      <c r="K194" s="115">
        <v>137</v>
      </c>
      <c r="L194" s="116">
        <f t="shared" si="23"/>
        <v>0.24545454545454537</v>
      </c>
      <c r="M194" s="115"/>
      <c r="N194" s="116"/>
      <c r="O194" s="116"/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23"/>
        <v>-0.68852459016393441</v>
      </c>
      <c r="G195" s="115">
        <v>403</v>
      </c>
      <c r="H195" s="116">
        <f t="shared" si="23"/>
        <v>6.0701754385964914</v>
      </c>
      <c r="I195" s="115">
        <v>182</v>
      </c>
      <c r="J195" s="116">
        <f t="shared" si="23"/>
        <v>-0.54838709677419351</v>
      </c>
      <c r="K195" s="115">
        <v>273</v>
      </c>
      <c r="L195" s="116">
        <f t="shared" si="23"/>
        <v>0.5</v>
      </c>
      <c r="M195" s="115"/>
      <c r="N195" s="116"/>
      <c r="O195" s="116"/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23"/>
        <v>-0.55151515151515151</v>
      </c>
      <c r="G196" s="115">
        <v>199</v>
      </c>
      <c r="H196" s="116">
        <f t="shared" si="23"/>
        <v>1.689189189189189</v>
      </c>
      <c r="I196" s="115">
        <v>281</v>
      </c>
      <c r="J196" s="116">
        <f t="shared" si="23"/>
        <v>0.4120603015075377</v>
      </c>
      <c r="K196" s="115">
        <v>228</v>
      </c>
      <c r="L196" s="116">
        <f t="shared" si="23"/>
        <v>-0.18861209964412806</v>
      </c>
      <c r="M196" s="115"/>
      <c r="N196" s="116"/>
      <c r="O196" s="116"/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23"/>
        <v>-0.45283018867924529</v>
      </c>
      <c r="G197" s="118">
        <v>1357</v>
      </c>
      <c r="H197" s="119">
        <f t="shared" si="23"/>
        <v>0.67118226600985231</v>
      </c>
      <c r="I197" s="118">
        <v>1836</v>
      </c>
      <c r="J197" s="119">
        <f t="shared" si="23"/>
        <v>0.35298452468680908</v>
      </c>
      <c r="K197" s="118">
        <v>1934</v>
      </c>
      <c r="L197" s="119">
        <f t="shared" si="23"/>
        <v>5.3376906318082895E-2</v>
      </c>
      <c r="M197" s="118">
        <v>1136</v>
      </c>
      <c r="N197" s="119">
        <v>5.6744186046511658E-2</v>
      </c>
      <c r="O197" s="119">
        <v>0.33962264150943389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26">IFERROR(E207/C207-1,"-")</f>
        <v>-0.10465116279069764</v>
      </c>
      <c r="G207" s="115">
        <v>38</v>
      </c>
      <c r="H207" s="116">
        <f t="shared" si="26"/>
        <v>-0.83549783549783552</v>
      </c>
      <c r="I207" s="115">
        <v>270</v>
      </c>
      <c r="J207" s="116">
        <f t="shared" si="26"/>
        <v>6.1052631578947372</v>
      </c>
      <c r="K207" s="115">
        <v>297</v>
      </c>
      <c r="L207" s="116">
        <f t="shared" si="26"/>
        <v>0.10000000000000009</v>
      </c>
      <c r="M207" s="115">
        <v>273</v>
      </c>
      <c r="N207" s="116">
        <f t="shared" ref="N207:N213" si="27">IFERROR(M207/K207-1,"-")</f>
        <v>-8.0808080808080773E-2</v>
      </c>
      <c r="O207" s="116">
        <f>M207/C207-1</f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26"/>
        <v>0.31901840490797539</v>
      </c>
      <c r="G208" s="115">
        <v>44</v>
      </c>
      <c r="H208" s="116">
        <f t="shared" si="26"/>
        <v>-0.79534883720930227</v>
      </c>
      <c r="I208" s="115">
        <v>270</v>
      </c>
      <c r="J208" s="116">
        <f t="shared" si="26"/>
        <v>5.1363636363636367</v>
      </c>
      <c r="K208" s="115">
        <v>263</v>
      </c>
      <c r="L208" s="116">
        <f t="shared" si="26"/>
        <v>-2.5925925925925908E-2</v>
      </c>
      <c r="M208" s="115">
        <v>326</v>
      </c>
      <c r="N208" s="116">
        <f t="shared" si="27"/>
        <v>0.23954372623574138</v>
      </c>
      <c r="O208" s="116">
        <f>IFERROR(M208/C208-1,"-")</f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26"/>
        <v>-0.61244019138755978</v>
      </c>
      <c r="G209" s="115">
        <v>46</v>
      </c>
      <c r="H209" s="116">
        <f t="shared" si="26"/>
        <v>-0.4320987654320988</v>
      </c>
      <c r="I209" s="115">
        <v>212</v>
      </c>
      <c r="J209" s="116">
        <f t="shared" si="26"/>
        <v>3.6086956521739131</v>
      </c>
      <c r="K209" s="115">
        <v>247</v>
      </c>
      <c r="L209" s="116">
        <f t="shared" si="26"/>
        <v>0.16509433962264142</v>
      </c>
      <c r="M209" s="115">
        <v>210</v>
      </c>
      <c r="N209" s="116">
        <f t="shared" si="27"/>
        <v>-0.1497975708502024</v>
      </c>
      <c r="O209" s="116">
        <f t="shared" ref="O209:O213" si="28">IFERROR(M209/C209-1,"-")</f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26"/>
        <v>-1</v>
      </c>
      <c r="G210" s="115">
        <v>49</v>
      </c>
      <c r="H210" s="116" t="str">
        <f t="shared" si="26"/>
        <v>-</v>
      </c>
      <c r="I210" s="115">
        <v>157</v>
      </c>
      <c r="J210" s="116">
        <f t="shared" si="26"/>
        <v>2.204081632653061</v>
      </c>
      <c r="K210" s="115">
        <v>160</v>
      </c>
      <c r="L210" s="116">
        <f t="shared" si="26"/>
        <v>1.9108280254777066E-2</v>
      </c>
      <c r="M210" s="115">
        <v>191</v>
      </c>
      <c r="N210" s="116">
        <f t="shared" si="27"/>
        <v>0.19375000000000009</v>
      </c>
      <c r="O210" s="116">
        <f t="shared" si="28"/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26"/>
        <v>-1</v>
      </c>
      <c r="G211" s="115">
        <v>58</v>
      </c>
      <c r="H211" s="116" t="str">
        <f t="shared" si="26"/>
        <v>-</v>
      </c>
      <c r="I211" s="115">
        <v>143</v>
      </c>
      <c r="J211" s="116">
        <f t="shared" si="26"/>
        <v>1.4655172413793105</v>
      </c>
      <c r="K211" s="115">
        <v>160</v>
      </c>
      <c r="L211" s="116">
        <f t="shared" si="26"/>
        <v>0.11888111888111896</v>
      </c>
      <c r="M211" s="115">
        <v>146</v>
      </c>
      <c r="N211" s="116">
        <f t="shared" si="27"/>
        <v>-8.7500000000000022E-2</v>
      </c>
      <c r="O211" s="116">
        <f t="shared" si="28"/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26"/>
        <v>-1</v>
      </c>
      <c r="G212" s="115">
        <v>76</v>
      </c>
      <c r="H212" s="116" t="str">
        <f t="shared" si="26"/>
        <v>-</v>
      </c>
      <c r="I212" s="115">
        <v>125</v>
      </c>
      <c r="J212" s="116">
        <f t="shared" si="26"/>
        <v>0.64473684210526305</v>
      </c>
      <c r="K212" s="115">
        <v>86</v>
      </c>
      <c r="L212" s="116">
        <f t="shared" si="26"/>
        <v>-0.31200000000000006</v>
      </c>
      <c r="M212" s="115">
        <v>103</v>
      </c>
      <c r="N212" s="116">
        <f t="shared" si="27"/>
        <v>0.19767441860465107</v>
      </c>
      <c r="O212" s="116">
        <f t="shared" si="28"/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26"/>
        <v>-1</v>
      </c>
      <c r="G213" s="115">
        <v>133</v>
      </c>
      <c r="H213" s="116" t="str">
        <f t="shared" si="26"/>
        <v>-</v>
      </c>
      <c r="I213" s="115">
        <v>98</v>
      </c>
      <c r="J213" s="116">
        <f t="shared" si="26"/>
        <v>-0.26315789473684215</v>
      </c>
      <c r="K213" s="115">
        <v>303</v>
      </c>
      <c r="L213" s="116">
        <f t="shared" si="26"/>
        <v>2.0918367346938775</v>
      </c>
      <c r="M213" s="115">
        <v>146</v>
      </c>
      <c r="N213" s="116">
        <f t="shared" si="27"/>
        <v>-0.51815181518151809</v>
      </c>
      <c r="O213" s="116">
        <f t="shared" si="28"/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26"/>
        <v>-0.54716981132075471</v>
      </c>
      <c r="G214" s="115">
        <v>100</v>
      </c>
      <c r="H214" s="116">
        <f t="shared" si="26"/>
        <v>1.0833333333333335</v>
      </c>
      <c r="I214" s="115">
        <v>369</v>
      </c>
      <c r="J214" s="116">
        <f t="shared" si="26"/>
        <v>2.69</v>
      </c>
      <c r="K214" s="115">
        <v>234</v>
      </c>
      <c r="L214" s="116">
        <f t="shared" si="26"/>
        <v>-0.36585365853658536</v>
      </c>
      <c r="M214" s="115"/>
      <c r="N214" s="116"/>
      <c r="O214" s="116"/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26"/>
        <v>-0.83898305084745761</v>
      </c>
      <c r="G215" s="115">
        <v>122</v>
      </c>
      <c r="H215" s="116">
        <f t="shared" si="26"/>
        <v>5.4210526315789478</v>
      </c>
      <c r="I215" s="115">
        <v>209</v>
      </c>
      <c r="J215" s="116">
        <f t="shared" si="26"/>
        <v>0.71311475409836067</v>
      </c>
      <c r="K215" s="115">
        <v>146</v>
      </c>
      <c r="L215" s="116">
        <f t="shared" si="26"/>
        <v>-0.30143540669856461</v>
      </c>
      <c r="M215" s="115"/>
      <c r="N215" s="116"/>
      <c r="O215" s="116"/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26"/>
        <v>-0.71962616822429903</v>
      </c>
      <c r="G216" s="115">
        <v>167</v>
      </c>
      <c r="H216" s="116">
        <f t="shared" si="26"/>
        <v>4.5666666666666664</v>
      </c>
      <c r="I216" s="115">
        <v>124</v>
      </c>
      <c r="J216" s="116">
        <f t="shared" si="26"/>
        <v>-0.25748502994011979</v>
      </c>
      <c r="K216" s="115">
        <v>156</v>
      </c>
      <c r="L216" s="116">
        <f t="shared" si="26"/>
        <v>0.25806451612903225</v>
      </c>
      <c r="M216" s="115"/>
      <c r="N216" s="116"/>
      <c r="O216" s="116"/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26"/>
        <v>-0.68421052631578949</v>
      </c>
      <c r="G217" s="115">
        <v>242</v>
      </c>
      <c r="H217" s="116">
        <f t="shared" si="26"/>
        <v>4.041666666666667</v>
      </c>
      <c r="I217" s="115">
        <v>302</v>
      </c>
      <c r="J217" s="116">
        <f t="shared" si="26"/>
        <v>0.24793388429752072</v>
      </c>
      <c r="K217" s="115">
        <v>294</v>
      </c>
      <c r="L217" s="116">
        <f t="shared" si="26"/>
        <v>-2.6490066225165587E-2</v>
      </c>
      <c r="M217" s="115"/>
      <c r="N217" s="116"/>
      <c r="O217" s="116"/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26"/>
        <v>-0.88917525773195871</v>
      </c>
      <c r="G218" s="115">
        <v>258</v>
      </c>
      <c r="H218" s="116">
        <f t="shared" si="26"/>
        <v>5</v>
      </c>
      <c r="I218" s="115">
        <v>294</v>
      </c>
      <c r="J218" s="116">
        <f t="shared" si="26"/>
        <v>0.13953488372093026</v>
      </c>
      <c r="K218" s="115">
        <v>291</v>
      </c>
      <c r="L218" s="116">
        <f t="shared" si="26"/>
        <v>-1.0204081632653073E-2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26"/>
        <v>-0.57984994640943199</v>
      </c>
      <c r="G219" s="118">
        <v>1333</v>
      </c>
      <c r="H219" s="119">
        <f t="shared" si="26"/>
        <v>0.70025510204081631</v>
      </c>
      <c r="I219" s="118">
        <v>2573</v>
      </c>
      <c r="J219" s="119">
        <f t="shared" si="26"/>
        <v>0.93023255813953498</v>
      </c>
      <c r="K219" s="118">
        <v>2637</v>
      </c>
      <c r="L219" s="119">
        <f t="shared" si="26"/>
        <v>2.4873688301593422E-2</v>
      </c>
      <c r="M219" s="118">
        <v>1395</v>
      </c>
      <c r="N219" s="119">
        <v>-7.9815303430079143E-2</v>
      </c>
      <c r="O219" s="119">
        <v>0.40201005025125625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29">IFERROR(E229/C229-1,"-")</f>
        <v>0.53103448275862064</v>
      </c>
      <c r="G229" s="115">
        <v>43</v>
      </c>
      <c r="H229" s="116">
        <f t="shared" si="29"/>
        <v>-0.80630630630630629</v>
      </c>
      <c r="I229" s="115">
        <v>170</v>
      </c>
      <c r="J229" s="116">
        <f t="shared" si="29"/>
        <v>2.9534883720930232</v>
      </c>
      <c r="K229" s="115">
        <v>239</v>
      </c>
      <c r="L229" s="116">
        <f t="shared" si="29"/>
        <v>0.40588235294117636</v>
      </c>
      <c r="M229" s="115">
        <v>277</v>
      </c>
      <c r="N229" s="116">
        <f t="shared" ref="N229:N235" si="30">IFERROR(M229/K229-1,"-")</f>
        <v>0.15899581589958167</v>
      </c>
      <c r="O229" s="116">
        <f>M229/C229-1</f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29"/>
        <v>7.2463768115942129E-2</v>
      </c>
      <c r="G230" s="115">
        <v>37</v>
      </c>
      <c r="H230" s="116">
        <f t="shared" si="29"/>
        <v>-0.75</v>
      </c>
      <c r="I230" s="115">
        <v>179</v>
      </c>
      <c r="J230" s="116">
        <f t="shared" si="29"/>
        <v>3.8378378378378377</v>
      </c>
      <c r="K230" s="115">
        <v>200</v>
      </c>
      <c r="L230" s="116">
        <f t="shared" si="29"/>
        <v>0.11731843575418988</v>
      </c>
      <c r="M230" s="115">
        <v>198</v>
      </c>
      <c r="N230" s="116">
        <f t="shared" si="30"/>
        <v>-1.0000000000000009E-2</v>
      </c>
      <c r="O230" s="116">
        <f>IFERROR(M230/C230-1,"-")</f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29"/>
        <v>-0.38405797101449279</v>
      </c>
      <c r="G231" s="115">
        <v>32</v>
      </c>
      <c r="H231" s="116">
        <f t="shared" si="29"/>
        <v>-0.62352941176470589</v>
      </c>
      <c r="I231" s="115">
        <v>197</v>
      </c>
      <c r="J231" s="116">
        <f t="shared" si="29"/>
        <v>5.15625</v>
      </c>
      <c r="K231" s="115">
        <v>206</v>
      </c>
      <c r="L231" s="116">
        <f t="shared" si="29"/>
        <v>4.5685279187817285E-2</v>
      </c>
      <c r="M231" s="115">
        <v>181</v>
      </c>
      <c r="N231" s="116">
        <f t="shared" si="30"/>
        <v>-0.12135922330097082</v>
      </c>
      <c r="O231" s="116">
        <f t="shared" ref="O231:O235" si="31">IFERROR(M231/C231-1,"-")</f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29"/>
        <v>-1</v>
      </c>
      <c r="G232" s="115">
        <v>31</v>
      </c>
      <c r="H232" s="116" t="str">
        <f t="shared" si="29"/>
        <v>-</v>
      </c>
      <c r="I232" s="115">
        <v>118</v>
      </c>
      <c r="J232" s="116">
        <f t="shared" si="29"/>
        <v>2.806451612903226</v>
      </c>
      <c r="K232" s="115">
        <v>119</v>
      </c>
      <c r="L232" s="116">
        <f t="shared" si="29"/>
        <v>8.4745762711864181E-3</v>
      </c>
      <c r="M232" s="115">
        <v>107</v>
      </c>
      <c r="N232" s="116">
        <f t="shared" si="30"/>
        <v>-0.10084033613445376</v>
      </c>
      <c r="O232" s="116">
        <f t="shared" si="31"/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29"/>
        <v>-1</v>
      </c>
      <c r="G233" s="115">
        <v>99</v>
      </c>
      <c r="H233" s="116" t="str">
        <f t="shared" si="29"/>
        <v>-</v>
      </c>
      <c r="I233" s="115">
        <v>117</v>
      </c>
      <c r="J233" s="116">
        <f t="shared" si="29"/>
        <v>0.18181818181818188</v>
      </c>
      <c r="K233" s="115">
        <v>90</v>
      </c>
      <c r="L233" s="116">
        <f t="shared" si="29"/>
        <v>-0.23076923076923073</v>
      </c>
      <c r="M233" s="115">
        <v>133</v>
      </c>
      <c r="N233" s="116">
        <f t="shared" si="30"/>
        <v>0.47777777777777786</v>
      </c>
      <c r="O233" s="116">
        <f t="shared" si="31"/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29"/>
        <v>-1</v>
      </c>
      <c r="G234" s="115">
        <v>63</v>
      </c>
      <c r="H234" s="116" t="str">
        <f t="shared" si="29"/>
        <v>-</v>
      </c>
      <c r="I234" s="115">
        <v>96</v>
      </c>
      <c r="J234" s="116">
        <f t="shared" si="29"/>
        <v>0.52380952380952372</v>
      </c>
      <c r="K234" s="115">
        <v>86</v>
      </c>
      <c r="L234" s="116">
        <f t="shared" si="29"/>
        <v>-0.10416666666666663</v>
      </c>
      <c r="M234" s="115">
        <v>117</v>
      </c>
      <c r="N234" s="116">
        <f t="shared" si="30"/>
        <v>0.36046511627906974</v>
      </c>
      <c r="O234" s="116">
        <f t="shared" si="31"/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29"/>
        <v>-1</v>
      </c>
      <c r="G235" s="115">
        <v>83</v>
      </c>
      <c r="H235" s="116" t="str">
        <f t="shared" si="29"/>
        <v>-</v>
      </c>
      <c r="I235" s="115">
        <v>109</v>
      </c>
      <c r="J235" s="116">
        <f t="shared" si="29"/>
        <v>0.31325301204819267</v>
      </c>
      <c r="K235" s="115">
        <v>135</v>
      </c>
      <c r="L235" s="116">
        <f t="shared" si="29"/>
        <v>0.23853211009174302</v>
      </c>
      <c r="M235" s="115">
        <v>123</v>
      </c>
      <c r="N235" s="116">
        <f t="shared" si="30"/>
        <v>-8.8888888888888906E-2</v>
      </c>
      <c r="O235" s="116">
        <f t="shared" si="31"/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29"/>
        <v>-0.38749999999999996</v>
      </c>
      <c r="G236" s="115">
        <v>103</v>
      </c>
      <c r="H236" s="116">
        <f t="shared" si="29"/>
        <v>1.1020408163265305</v>
      </c>
      <c r="I236" s="115">
        <v>180</v>
      </c>
      <c r="J236" s="116">
        <f t="shared" si="29"/>
        <v>0.74757281553398047</v>
      </c>
      <c r="K236" s="115">
        <v>119</v>
      </c>
      <c r="L236" s="116">
        <f t="shared" si="29"/>
        <v>-0.33888888888888891</v>
      </c>
      <c r="M236" s="115"/>
      <c r="N236" s="116"/>
      <c r="O236" s="116"/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29"/>
        <v>-0.30841121495327106</v>
      </c>
      <c r="G237" s="115">
        <v>87</v>
      </c>
      <c r="H237" s="116">
        <f t="shared" si="29"/>
        <v>0.17567567567567566</v>
      </c>
      <c r="I237" s="115">
        <v>97</v>
      </c>
      <c r="J237" s="116">
        <f t="shared" si="29"/>
        <v>0.11494252873563227</v>
      </c>
      <c r="K237" s="115">
        <v>102</v>
      </c>
      <c r="L237" s="116">
        <f t="shared" si="29"/>
        <v>5.1546391752577359E-2</v>
      </c>
      <c r="M237" s="115"/>
      <c r="N237" s="116"/>
      <c r="O237" s="116"/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29"/>
        <v>-0.53465346534653468</v>
      </c>
      <c r="G238" s="115">
        <v>177</v>
      </c>
      <c r="H238" s="116">
        <f t="shared" si="29"/>
        <v>2.7659574468085109</v>
      </c>
      <c r="I238" s="115">
        <v>110</v>
      </c>
      <c r="J238" s="116">
        <f t="shared" si="29"/>
        <v>-0.37853107344632764</v>
      </c>
      <c r="K238" s="115">
        <v>137</v>
      </c>
      <c r="L238" s="116">
        <f t="shared" si="29"/>
        <v>0.24545454545454537</v>
      </c>
      <c r="M238" s="115"/>
      <c r="N238" s="116"/>
      <c r="O238" s="116"/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29"/>
        <v>-0.68852459016393441</v>
      </c>
      <c r="G239" s="115">
        <v>403</v>
      </c>
      <c r="H239" s="116">
        <f t="shared" si="29"/>
        <v>6.0701754385964914</v>
      </c>
      <c r="I239" s="115">
        <v>182</v>
      </c>
      <c r="J239" s="116">
        <f t="shared" si="29"/>
        <v>-0.54838709677419351</v>
      </c>
      <c r="K239" s="115">
        <v>273</v>
      </c>
      <c r="L239" s="116">
        <f t="shared" si="29"/>
        <v>0.5</v>
      </c>
      <c r="M239" s="115"/>
      <c r="N239" s="116"/>
      <c r="O239" s="116"/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29"/>
        <v>-0.55151515151515151</v>
      </c>
      <c r="G240" s="115">
        <v>199</v>
      </c>
      <c r="H240" s="116">
        <f t="shared" si="29"/>
        <v>1.689189189189189</v>
      </c>
      <c r="I240" s="115">
        <v>281</v>
      </c>
      <c r="J240" s="116">
        <f t="shared" si="29"/>
        <v>0.4120603015075377</v>
      </c>
      <c r="K240" s="115">
        <v>228</v>
      </c>
      <c r="L240" s="116">
        <f t="shared" si="29"/>
        <v>-0.18861209964412806</v>
      </c>
      <c r="M240" s="115"/>
      <c r="N240" s="116"/>
      <c r="O240" s="116"/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29"/>
        <v>-0.45283018867924529</v>
      </c>
      <c r="G241" s="118">
        <v>1357</v>
      </c>
      <c r="H241" s="119">
        <f t="shared" si="29"/>
        <v>0.67118226600985231</v>
      </c>
      <c r="I241" s="118">
        <v>1836</v>
      </c>
      <c r="J241" s="119">
        <f t="shared" si="29"/>
        <v>0.35298452468680908</v>
      </c>
      <c r="K241" s="118">
        <v>1934</v>
      </c>
      <c r="L241" s="119">
        <f t="shared" si="29"/>
        <v>5.3376906318082895E-2</v>
      </c>
      <c r="M241" s="118">
        <v>1136</v>
      </c>
      <c r="N241" s="119">
        <v>5.6744186046511658E-2</v>
      </c>
      <c r="O241" s="119">
        <v>0.33962264150943389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32">IFERROR(E251/C251-1,"-")</f>
        <v>4.8780487804878092E-2</v>
      </c>
      <c r="G251" s="115">
        <v>2</v>
      </c>
      <c r="H251" s="116">
        <f t="shared" si="32"/>
        <v>-0.99335548172757471</v>
      </c>
      <c r="I251" s="115">
        <v>168</v>
      </c>
      <c r="J251" s="116">
        <f t="shared" si="32"/>
        <v>83</v>
      </c>
      <c r="K251" s="115">
        <v>190</v>
      </c>
      <c r="L251" s="116">
        <f t="shared" si="32"/>
        <v>0.13095238095238093</v>
      </c>
      <c r="M251" s="115">
        <v>268</v>
      </c>
      <c r="N251" s="116">
        <f t="shared" ref="N251:N257" si="33">IFERROR(M251/K251-1,"-")</f>
        <v>0.41052631578947363</v>
      </c>
      <c r="O251" s="116">
        <f>M251/C251-1</f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32"/>
        <v>4.3902439024390283E-2</v>
      </c>
      <c r="G252" s="115">
        <v>2</v>
      </c>
      <c r="H252" s="116">
        <f t="shared" si="32"/>
        <v>-0.99065420560747663</v>
      </c>
      <c r="I252" s="115">
        <v>110</v>
      </c>
      <c r="J252" s="116">
        <f t="shared" si="32"/>
        <v>54</v>
      </c>
      <c r="K252" s="115">
        <v>153</v>
      </c>
      <c r="L252" s="116">
        <f t="shared" si="32"/>
        <v>0.39090909090909087</v>
      </c>
      <c r="M252" s="115">
        <v>235</v>
      </c>
      <c r="N252" s="116">
        <f t="shared" si="33"/>
        <v>0.53594771241830075</v>
      </c>
      <c r="O252" s="116">
        <f>IFERROR(M252/C252-1,"-")</f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32"/>
        <v>-0.62662337662337664</v>
      </c>
      <c r="G253" s="115">
        <v>4</v>
      </c>
      <c r="H253" s="116">
        <f t="shared" si="32"/>
        <v>-0.9652173913043478</v>
      </c>
      <c r="I253" s="115">
        <v>124</v>
      </c>
      <c r="J253" s="116">
        <f t="shared" si="32"/>
        <v>30</v>
      </c>
      <c r="K253" s="115">
        <v>264</v>
      </c>
      <c r="L253" s="116">
        <f t="shared" si="32"/>
        <v>1.129032258064516</v>
      </c>
      <c r="M253" s="115">
        <v>198</v>
      </c>
      <c r="N253" s="116">
        <f t="shared" si="33"/>
        <v>-0.25</v>
      </c>
      <c r="O253" s="116">
        <f t="shared" ref="O253:O257" si="34">IFERROR(M253/C253-1,"-")</f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32"/>
        <v>-1</v>
      </c>
      <c r="G254" s="115">
        <v>9</v>
      </c>
      <c r="H254" s="116" t="str">
        <f t="shared" si="32"/>
        <v>-</v>
      </c>
      <c r="I254" s="115">
        <v>101</v>
      </c>
      <c r="J254" s="116">
        <f t="shared" si="32"/>
        <v>10.222222222222221</v>
      </c>
      <c r="K254" s="115">
        <v>121</v>
      </c>
      <c r="L254" s="116">
        <f t="shared" si="32"/>
        <v>0.19801980198019797</v>
      </c>
      <c r="M254" s="115">
        <v>105</v>
      </c>
      <c r="N254" s="116">
        <f t="shared" si="33"/>
        <v>-0.13223140495867769</v>
      </c>
      <c r="O254" s="116">
        <f t="shared" si="34"/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32"/>
        <v>-1</v>
      </c>
      <c r="G255" s="115">
        <v>14</v>
      </c>
      <c r="H255" s="116" t="str">
        <f t="shared" si="32"/>
        <v>-</v>
      </c>
      <c r="I255" s="115">
        <v>33</v>
      </c>
      <c r="J255" s="116">
        <f t="shared" si="32"/>
        <v>1.3571428571428572</v>
      </c>
      <c r="K255" s="115">
        <v>21</v>
      </c>
      <c r="L255" s="116">
        <f t="shared" si="32"/>
        <v>-0.36363636363636365</v>
      </c>
      <c r="M255" s="115">
        <v>13</v>
      </c>
      <c r="N255" s="116">
        <f t="shared" si="33"/>
        <v>-0.38095238095238093</v>
      </c>
      <c r="O255" s="116">
        <f t="shared" si="34"/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32"/>
        <v>-1</v>
      </c>
      <c r="G256" s="115">
        <v>3</v>
      </c>
      <c r="H256" s="116" t="str">
        <f t="shared" si="32"/>
        <v>-</v>
      </c>
      <c r="I256" s="115">
        <v>36</v>
      </c>
      <c r="J256" s="116">
        <f t="shared" si="32"/>
        <v>11</v>
      </c>
      <c r="K256" s="115">
        <v>26</v>
      </c>
      <c r="L256" s="116">
        <f t="shared" si="32"/>
        <v>-0.27777777777777779</v>
      </c>
      <c r="M256" s="115">
        <v>39</v>
      </c>
      <c r="N256" s="116">
        <f t="shared" si="33"/>
        <v>0.5</v>
      </c>
      <c r="O256" s="116">
        <f t="shared" si="34"/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32"/>
        <v>-1</v>
      </c>
      <c r="G257" s="115">
        <v>27</v>
      </c>
      <c r="H257" s="116" t="str">
        <f t="shared" si="32"/>
        <v>-</v>
      </c>
      <c r="I257" s="115">
        <v>30</v>
      </c>
      <c r="J257" s="116">
        <f t="shared" si="32"/>
        <v>0.11111111111111116</v>
      </c>
      <c r="K257" s="115">
        <v>25</v>
      </c>
      <c r="L257" s="116">
        <f t="shared" si="32"/>
        <v>-0.16666666666666663</v>
      </c>
      <c r="M257" s="115">
        <v>46</v>
      </c>
      <c r="N257" s="116">
        <f t="shared" si="33"/>
        <v>0.84000000000000008</v>
      </c>
      <c r="O257" s="116">
        <f t="shared" si="34"/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32"/>
        <v>-0.80555555555555558</v>
      </c>
      <c r="G258" s="115">
        <v>20</v>
      </c>
      <c r="H258" s="116">
        <f t="shared" si="32"/>
        <v>1.8571428571428572</v>
      </c>
      <c r="I258" s="115">
        <v>21</v>
      </c>
      <c r="J258" s="116">
        <f t="shared" si="32"/>
        <v>5.0000000000000044E-2</v>
      </c>
      <c r="K258" s="115">
        <v>33</v>
      </c>
      <c r="L258" s="116">
        <f t="shared" si="32"/>
        <v>0.5714285714285714</v>
      </c>
      <c r="M258" s="115"/>
      <c r="N258" s="116"/>
      <c r="O258" s="116"/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32"/>
        <v>-1</v>
      </c>
      <c r="G259" s="115">
        <v>17</v>
      </c>
      <c r="H259" s="116" t="str">
        <f t="shared" si="32"/>
        <v>-</v>
      </c>
      <c r="I259" s="115">
        <v>32</v>
      </c>
      <c r="J259" s="116">
        <f t="shared" si="32"/>
        <v>0.88235294117647056</v>
      </c>
      <c r="K259" s="115">
        <v>28</v>
      </c>
      <c r="L259" s="116">
        <f t="shared" si="32"/>
        <v>-0.125</v>
      </c>
      <c r="M259" s="115"/>
      <c r="N259" s="116"/>
      <c r="O259" s="116"/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32"/>
        <v>-0.85</v>
      </c>
      <c r="G260" s="115">
        <v>109</v>
      </c>
      <c r="H260" s="116">
        <f t="shared" si="32"/>
        <v>6.2666666666666666</v>
      </c>
      <c r="I260" s="115">
        <v>130</v>
      </c>
      <c r="J260" s="116">
        <f t="shared" si="32"/>
        <v>0.19266055045871555</v>
      </c>
      <c r="K260" s="115">
        <v>115</v>
      </c>
      <c r="L260" s="116">
        <f t="shared" si="32"/>
        <v>-0.11538461538461542</v>
      </c>
      <c r="M260" s="115"/>
      <c r="N260" s="116"/>
      <c r="O260" s="116"/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32"/>
        <v>-0.93922651933701662</v>
      </c>
      <c r="G261" s="115">
        <v>167</v>
      </c>
      <c r="H261" s="116">
        <f t="shared" si="32"/>
        <v>14.181818181818182</v>
      </c>
      <c r="I261" s="115">
        <v>126</v>
      </c>
      <c r="J261" s="116">
        <f t="shared" si="32"/>
        <v>-0.24550898203592819</v>
      </c>
      <c r="K261" s="115">
        <v>177</v>
      </c>
      <c r="L261" s="116">
        <f t="shared" si="32"/>
        <v>0.40476190476190466</v>
      </c>
      <c r="M261" s="115"/>
      <c r="N261" s="116"/>
      <c r="O261" s="116"/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32"/>
        <v>-0.96116504854368934</v>
      </c>
      <c r="G262" s="115">
        <v>181</v>
      </c>
      <c r="H262" s="116">
        <f t="shared" si="32"/>
        <v>21.625</v>
      </c>
      <c r="I262" s="115">
        <v>164</v>
      </c>
      <c r="J262" s="116">
        <f t="shared" si="32"/>
        <v>-9.392265193370164E-2</v>
      </c>
      <c r="K262" s="115">
        <v>188</v>
      </c>
      <c r="L262" s="116">
        <f t="shared" si="32"/>
        <v>0.14634146341463405</v>
      </c>
      <c r="M262" s="115"/>
      <c r="N262" s="116"/>
      <c r="O262" s="116"/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32"/>
        <v>-0.58225508317929764</v>
      </c>
      <c r="G263" s="118">
        <v>555</v>
      </c>
      <c r="H263" s="119">
        <f t="shared" si="32"/>
        <v>-0.18141592920353977</v>
      </c>
      <c r="I263" s="118">
        <v>1075</v>
      </c>
      <c r="J263" s="119">
        <f t="shared" si="32"/>
        <v>0.93693693693693691</v>
      </c>
      <c r="K263" s="118">
        <v>1341</v>
      </c>
      <c r="L263" s="119">
        <f t="shared" si="32"/>
        <v>0.24744186046511629</v>
      </c>
      <c r="M263" s="118">
        <v>904</v>
      </c>
      <c r="N263" s="119">
        <v>0.12999999999999989</v>
      </c>
      <c r="O263" s="119">
        <v>-0.13904761904761909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35">IFERROR(E273/C273-1,"-")</f>
        <v>-0.11059907834101379</v>
      </c>
      <c r="G273" s="115">
        <v>20</v>
      </c>
      <c r="H273" s="116">
        <f t="shared" si="35"/>
        <v>-0.94818652849740936</v>
      </c>
      <c r="I273" s="115">
        <v>275</v>
      </c>
      <c r="J273" s="116">
        <f t="shared" si="35"/>
        <v>12.75</v>
      </c>
      <c r="K273" s="115">
        <v>453</v>
      </c>
      <c r="L273" s="116">
        <f t="shared" si="35"/>
        <v>0.64727272727272722</v>
      </c>
      <c r="M273" s="115">
        <v>381</v>
      </c>
      <c r="N273" s="116">
        <f t="shared" ref="N273:N279" si="36">IFERROR(M273/K273-1,"-")</f>
        <v>-0.15894039735099341</v>
      </c>
      <c r="O273" s="116">
        <f>M273/C273-1</f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35"/>
        <v>9.0909090909090828E-2</v>
      </c>
      <c r="G274" s="115">
        <v>10</v>
      </c>
      <c r="H274" s="116">
        <f t="shared" si="35"/>
        <v>-0.97549019607843135</v>
      </c>
      <c r="I274" s="115">
        <v>245</v>
      </c>
      <c r="J274" s="116">
        <f t="shared" si="35"/>
        <v>23.5</v>
      </c>
      <c r="K274" s="115">
        <v>313</v>
      </c>
      <c r="L274" s="116">
        <f t="shared" si="35"/>
        <v>0.27755102040816326</v>
      </c>
      <c r="M274" s="115">
        <v>336</v>
      </c>
      <c r="N274" s="116">
        <f t="shared" si="36"/>
        <v>7.348242811501593E-2</v>
      </c>
      <c r="O274" s="116">
        <f>IFERROR(M274/C274-1,"-")</f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35"/>
        <v>-0.60270880361173818</v>
      </c>
      <c r="G275" s="115">
        <v>24</v>
      </c>
      <c r="H275" s="116">
        <f t="shared" si="35"/>
        <v>-0.86363636363636365</v>
      </c>
      <c r="I275" s="115">
        <v>204</v>
      </c>
      <c r="J275" s="116">
        <f t="shared" si="35"/>
        <v>7.5</v>
      </c>
      <c r="K275" s="115">
        <v>321</v>
      </c>
      <c r="L275" s="116">
        <f t="shared" si="35"/>
        <v>0.57352941176470584</v>
      </c>
      <c r="M275" s="115">
        <v>324</v>
      </c>
      <c r="N275" s="116">
        <f t="shared" si="36"/>
        <v>9.3457943925232545E-3</v>
      </c>
      <c r="O275" s="116">
        <f t="shared" ref="O275:O279" si="37">IFERROR(M275/C275-1,"-")</f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35"/>
        <v>-1</v>
      </c>
      <c r="G276" s="115">
        <v>35</v>
      </c>
      <c r="H276" s="116" t="str">
        <f t="shared" si="35"/>
        <v>-</v>
      </c>
      <c r="I276" s="115">
        <v>203</v>
      </c>
      <c r="J276" s="116">
        <f t="shared" si="35"/>
        <v>4.8</v>
      </c>
      <c r="K276" s="115">
        <v>279</v>
      </c>
      <c r="L276" s="116">
        <f t="shared" si="35"/>
        <v>0.37438423645320196</v>
      </c>
      <c r="M276" s="115">
        <v>205</v>
      </c>
      <c r="N276" s="116">
        <f t="shared" si="36"/>
        <v>-0.26523297491039421</v>
      </c>
      <c r="O276" s="116">
        <f t="shared" si="37"/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35"/>
        <v>-1</v>
      </c>
      <c r="G277" s="115">
        <v>25</v>
      </c>
      <c r="H277" s="116" t="str">
        <f t="shared" si="35"/>
        <v>-</v>
      </c>
      <c r="I277" s="115">
        <v>52</v>
      </c>
      <c r="J277" s="116">
        <f t="shared" si="35"/>
        <v>1.08</v>
      </c>
      <c r="K277" s="115">
        <v>55</v>
      </c>
      <c r="L277" s="116">
        <f t="shared" si="35"/>
        <v>5.7692307692307709E-2</v>
      </c>
      <c r="M277" s="115">
        <v>46</v>
      </c>
      <c r="N277" s="116">
        <f t="shared" si="36"/>
        <v>-0.16363636363636369</v>
      </c>
      <c r="O277" s="116">
        <f t="shared" si="37"/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35"/>
        <v>-1</v>
      </c>
      <c r="G278" s="115">
        <v>27</v>
      </c>
      <c r="H278" s="116" t="str">
        <f t="shared" si="35"/>
        <v>-</v>
      </c>
      <c r="I278" s="115">
        <v>51</v>
      </c>
      <c r="J278" s="116">
        <f t="shared" si="35"/>
        <v>0.88888888888888884</v>
      </c>
      <c r="K278" s="115">
        <v>33</v>
      </c>
      <c r="L278" s="116">
        <f t="shared" si="35"/>
        <v>-0.3529411764705882</v>
      </c>
      <c r="M278" s="115">
        <v>26</v>
      </c>
      <c r="N278" s="116">
        <f t="shared" si="36"/>
        <v>-0.21212121212121215</v>
      </c>
      <c r="O278" s="116">
        <f t="shared" si="37"/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35"/>
        <v>-1</v>
      </c>
      <c r="G279" s="115">
        <v>25</v>
      </c>
      <c r="H279" s="116" t="str">
        <f t="shared" si="35"/>
        <v>-</v>
      </c>
      <c r="I279" s="115">
        <v>26</v>
      </c>
      <c r="J279" s="116">
        <f t="shared" si="35"/>
        <v>4.0000000000000036E-2</v>
      </c>
      <c r="K279" s="115">
        <v>39</v>
      </c>
      <c r="L279" s="116">
        <f t="shared" si="35"/>
        <v>0.5</v>
      </c>
      <c r="M279" s="115">
        <v>47</v>
      </c>
      <c r="N279" s="116">
        <f t="shared" si="36"/>
        <v>0.20512820512820507</v>
      </c>
      <c r="O279" s="116">
        <f t="shared" si="37"/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35"/>
        <v>-0.55882352941176472</v>
      </c>
      <c r="G280" s="115">
        <v>28</v>
      </c>
      <c r="H280" s="116">
        <f t="shared" si="35"/>
        <v>0.8666666666666667</v>
      </c>
      <c r="I280" s="115">
        <v>15</v>
      </c>
      <c r="J280" s="116">
        <f t="shared" si="35"/>
        <v>-0.4642857142857143</v>
      </c>
      <c r="K280" s="115">
        <v>34</v>
      </c>
      <c r="L280" s="116">
        <f t="shared" si="35"/>
        <v>1.2666666666666666</v>
      </c>
      <c r="M280" s="115"/>
      <c r="N280" s="116"/>
      <c r="O280" s="116"/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35"/>
        <v>-0.34210526315789469</v>
      </c>
      <c r="G281" s="115">
        <v>33</v>
      </c>
      <c r="H281" s="116">
        <f t="shared" si="35"/>
        <v>0.32000000000000006</v>
      </c>
      <c r="I281" s="115">
        <v>34</v>
      </c>
      <c r="J281" s="116">
        <f t="shared" si="35"/>
        <v>3.0303030303030276E-2</v>
      </c>
      <c r="K281" s="115">
        <v>37</v>
      </c>
      <c r="L281" s="116">
        <f t="shared" si="35"/>
        <v>8.8235294117646967E-2</v>
      </c>
      <c r="M281" s="115"/>
      <c r="N281" s="116"/>
      <c r="O281" s="116"/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35"/>
        <v>-0.92156862745098045</v>
      </c>
      <c r="G282" s="115">
        <v>131</v>
      </c>
      <c r="H282" s="116">
        <f t="shared" si="35"/>
        <v>5.55</v>
      </c>
      <c r="I282" s="115">
        <v>161</v>
      </c>
      <c r="J282" s="116">
        <f t="shared" si="35"/>
        <v>0.2290076335877862</v>
      </c>
      <c r="K282" s="115">
        <v>242</v>
      </c>
      <c r="L282" s="116">
        <f t="shared" si="35"/>
        <v>0.50310559006211175</v>
      </c>
      <c r="M282" s="115"/>
      <c r="N282" s="116"/>
      <c r="O282" s="116"/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35"/>
        <v>-0.92329545454545459</v>
      </c>
      <c r="G283" s="115">
        <v>237</v>
      </c>
      <c r="H283" s="116">
        <f t="shared" si="35"/>
        <v>7.7777777777777786</v>
      </c>
      <c r="I283" s="115">
        <v>262</v>
      </c>
      <c r="J283" s="116">
        <f t="shared" si="35"/>
        <v>0.10548523206751059</v>
      </c>
      <c r="K283" s="115">
        <v>292</v>
      </c>
      <c r="L283" s="116">
        <f t="shared" si="35"/>
        <v>0.11450381679389321</v>
      </c>
      <c r="M283" s="115"/>
      <c r="N283" s="116"/>
      <c r="O283" s="116"/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35"/>
        <v>-0.93782383419689119</v>
      </c>
      <c r="G284" s="115">
        <v>324</v>
      </c>
      <c r="H284" s="116">
        <f t="shared" si="35"/>
        <v>12.5</v>
      </c>
      <c r="I284" s="115">
        <v>357</v>
      </c>
      <c r="J284" s="116">
        <f t="shared" si="35"/>
        <v>0.10185185185185186</v>
      </c>
      <c r="K284" s="115">
        <v>357</v>
      </c>
      <c r="L284" s="116">
        <f t="shared" si="35"/>
        <v>0</v>
      </c>
      <c r="M284" s="115"/>
      <c r="N284" s="116"/>
      <c r="O284" s="116"/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35"/>
        <v>-0.59082431928384938</v>
      </c>
      <c r="G285" s="118">
        <v>919</v>
      </c>
      <c r="H285" s="119">
        <f t="shared" si="35"/>
        <v>-0.16226071103008199</v>
      </c>
      <c r="I285" s="118">
        <v>1885</v>
      </c>
      <c r="J285" s="119">
        <f t="shared" si="35"/>
        <v>1.0511425462459196</v>
      </c>
      <c r="K285" s="118">
        <v>2455</v>
      </c>
      <c r="L285" s="119">
        <f t="shared" si="35"/>
        <v>0.3023872679045092</v>
      </c>
      <c r="M285" s="118">
        <v>1365</v>
      </c>
      <c r="N285" s="119">
        <v>-8.5733422638981871E-2</v>
      </c>
      <c r="O285" s="119">
        <v>-0.15532178217821779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BE42E-7C9F-4890-87EA-2DC8BEF5D4DC}">
  <sheetPr>
    <tabColor theme="7" tint="0.79998168889431442"/>
  </sheetPr>
  <dimension ref="A4:T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229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229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229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229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 t="s">
        <v>229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 t="s">
        <v>229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147042</v>
      </c>
      <c r="R21" s="119">
        <v>2.5497607855718085E-2</v>
      </c>
      <c r="S21" s="119">
        <v>0.13682013220456923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9CF23F-A102-4185-80A4-A5E412946EC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D57D5A6-3AC5-44C1-9EFC-52142FE115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31CAFF-5253-4B7F-B49A-3A4B75FF7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2024-08-31T11:48:28Z</dcterms:created>
  <dcterms:modified xsi:type="dcterms:W3CDTF">2024-08-31T20:54:01Z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