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72" documentId="8_{4F4A1623-0881-4961-B47D-98342F96C049}" xr6:coauthVersionLast="47" xr6:coauthVersionMax="47" xr10:uidLastSave="{41F15BD0-C0A1-4585-B602-30E26D6FE418}"/>
  <bookViews>
    <workbookView xWindow="-120" yWindow="-120" windowWidth="29040" windowHeight="15720" xr2:uid="{AE2CA67B-68C7-45BD-A851-E166D8FC0D9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3" l="1"/>
  <c r="H135" i="43"/>
  <c r="R5" i="43"/>
  <c r="Q5" i="43"/>
  <c r="P5" i="43"/>
  <c r="T5" i="43"/>
  <c r="M5" i="43"/>
  <c r="N5" i="43"/>
  <c r="J5" i="43"/>
  <c r="I5" i="43"/>
  <c r="H5" i="43"/>
  <c r="F5" i="43"/>
  <c r="N135" i="42"/>
  <c r="L135" i="42"/>
  <c r="K135" i="42"/>
  <c r="T5" i="42"/>
  <c r="R5" i="42"/>
  <c r="P5" i="42"/>
  <c r="S5" i="42"/>
  <c r="N5" i="42"/>
  <c r="M5" i="42"/>
  <c r="L5" i="42"/>
  <c r="J5" i="42"/>
  <c r="H5" i="42"/>
  <c r="I5" i="42"/>
  <c r="F5" i="42"/>
  <c r="H135" i="41"/>
  <c r="R5" i="41"/>
  <c r="P5" i="41"/>
  <c r="J5" i="41"/>
  <c r="H5" i="41"/>
  <c r="O133" i="40"/>
  <c r="M133" i="40"/>
  <c r="L133" i="40"/>
  <c r="K133" i="40"/>
  <c r="N133" i="40"/>
  <c r="I133" i="40"/>
  <c r="N5" i="40"/>
  <c r="I5" i="40"/>
  <c r="F5" i="40"/>
  <c r="N133" i="39"/>
  <c r="M133" i="39"/>
  <c r="R5" i="39"/>
  <c r="Q5" i="39"/>
  <c r="P5" i="39"/>
  <c r="N5" i="39"/>
  <c r="J5" i="39"/>
  <c r="I5" i="39"/>
  <c r="H5" i="39"/>
  <c r="F5" i="39"/>
  <c r="O133" i="38"/>
  <c r="M133" i="38"/>
  <c r="L133" i="38"/>
  <c r="N133" i="38"/>
  <c r="I133" i="38"/>
  <c r="G133" i="38"/>
  <c r="J5" i="38"/>
  <c r="N123" i="37"/>
  <c r="L123" i="37"/>
  <c r="K123" i="37"/>
  <c r="O5" i="37"/>
  <c r="M5" i="37"/>
  <c r="L5" i="37"/>
  <c r="I5" i="37"/>
  <c r="AO29" i="35"/>
  <c r="X29" i="35"/>
  <c r="BB7" i="35"/>
  <c r="AZ7" i="35"/>
  <c r="AR7" i="35"/>
  <c r="AN7" i="35"/>
  <c r="Y7" i="35"/>
  <c r="P7" i="35"/>
  <c r="O7" i="35"/>
  <c r="H7" i="35"/>
  <c r="L96" i="33"/>
  <c r="H96" i="33"/>
  <c r="J96" i="33"/>
  <c r="D96" i="33"/>
  <c r="H74" i="33"/>
  <c r="N74" i="33"/>
  <c r="L52" i="33"/>
  <c r="F52" i="33"/>
  <c r="D52" i="33"/>
  <c r="J30" i="33"/>
  <c r="D30" i="33"/>
  <c r="L30" i="33"/>
  <c r="H30" i="33"/>
  <c r="H8" i="33"/>
  <c r="O96" i="31"/>
  <c r="F96" i="31"/>
  <c r="D96" i="31"/>
  <c r="J96" i="31"/>
  <c r="H96" i="31"/>
  <c r="D74" i="31"/>
  <c r="O74" i="31"/>
  <c r="H74" i="31"/>
  <c r="F74" i="31"/>
  <c r="H52" i="31"/>
  <c r="L52" i="31"/>
  <c r="J52" i="31"/>
  <c r="D52" i="31"/>
  <c r="O30" i="31"/>
  <c r="J30" i="31"/>
  <c r="L8" i="31"/>
  <c r="F8" i="31"/>
  <c r="D8" i="31"/>
  <c r="O8" i="31"/>
  <c r="J8" i="31"/>
  <c r="H8" i="31"/>
  <c r="J272" i="30"/>
  <c r="D272" i="30"/>
  <c r="O272" i="30"/>
  <c r="L272" i="30"/>
  <c r="H272" i="30"/>
  <c r="F272" i="30"/>
  <c r="C271" i="30"/>
  <c r="B270" i="30"/>
  <c r="O250" i="30"/>
  <c r="J250" i="30"/>
  <c r="D250" i="30"/>
  <c r="N250" i="30"/>
  <c r="L250" i="30"/>
  <c r="H250" i="30"/>
  <c r="C249" i="30"/>
  <c r="B248" i="30"/>
  <c r="J228" i="30"/>
  <c r="D228" i="30"/>
  <c r="O228" i="30"/>
  <c r="L228" i="30"/>
  <c r="C227" i="30"/>
  <c r="B226" i="30"/>
  <c r="J206" i="30"/>
  <c r="D206" i="30"/>
  <c r="O206" i="30"/>
  <c r="L206" i="30"/>
  <c r="C205" i="30"/>
  <c r="B204" i="30"/>
  <c r="N184" i="30"/>
  <c r="J184" i="30"/>
  <c r="D184" i="30"/>
  <c r="O184" i="30"/>
  <c r="L184" i="30"/>
  <c r="C183" i="30"/>
  <c r="B182" i="30"/>
  <c r="N162" i="30"/>
  <c r="J162" i="30"/>
  <c r="D162" i="30"/>
  <c r="L162" i="30"/>
  <c r="C161" i="30"/>
  <c r="O162" i="30" s="1"/>
  <c r="B160" i="30"/>
  <c r="N140" i="30"/>
  <c r="J140" i="30"/>
  <c r="D140" i="30"/>
  <c r="O140" i="30"/>
  <c r="L140" i="30"/>
  <c r="C139" i="30"/>
  <c r="B138" i="30"/>
  <c r="N118" i="30"/>
  <c r="J118" i="30"/>
  <c r="D118" i="30"/>
  <c r="O118" i="30"/>
  <c r="L118" i="30"/>
  <c r="C117" i="30"/>
  <c r="B116" i="30"/>
  <c r="N96" i="30"/>
  <c r="J96" i="30"/>
  <c r="D96" i="30"/>
  <c r="O96" i="30"/>
  <c r="L96" i="30"/>
  <c r="C95" i="30"/>
  <c r="L74" i="30"/>
  <c r="H74" i="30"/>
  <c r="D74" i="30"/>
  <c r="C73" i="30"/>
  <c r="F74" i="30" s="1"/>
  <c r="O52" i="30"/>
  <c r="J52" i="30"/>
  <c r="D52" i="30"/>
  <c r="C51" i="30"/>
  <c r="H30" i="30"/>
  <c r="D30" i="30"/>
  <c r="O30" i="30"/>
  <c r="J30" i="30"/>
  <c r="C29" i="30"/>
  <c r="N8" i="30"/>
  <c r="H8" i="30"/>
  <c r="D8" i="30"/>
  <c r="L8" i="30"/>
  <c r="J8" i="30"/>
  <c r="C7" i="30"/>
  <c r="L6" i="28"/>
  <c r="J6" i="28"/>
  <c r="B4" i="28"/>
  <c r="K6" i="27"/>
  <c r="M6" i="27"/>
  <c r="L6" i="27"/>
  <c r="B3" i="27"/>
  <c r="M6" i="26"/>
  <c r="I6" i="26"/>
  <c r="B4" i="26"/>
  <c r="N96" i="25"/>
  <c r="D96" i="25"/>
  <c r="O96" i="25"/>
  <c r="J96" i="25"/>
  <c r="H96" i="25"/>
  <c r="F96" i="25"/>
  <c r="L74" i="25"/>
  <c r="N74" i="25"/>
  <c r="H74" i="25"/>
  <c r="F74" i="25"/>
  <c r="D74" i="25"/>
  <c r="N52" i="25"/>
  <c r="J52" i="25"/>
  <c r="O52" i="25"/>
  <c r="L52" i="25"/>
  <c r="D52" i="25"/>
  <c r="L30" i="25"/>
  <c r="H30" i="25"/>
  <c r="D30" i="25"/>
  <c r="J30" i="25"/>
  <c r="O8" i="25"/>
  <c r="D8" i="25"/>
  <c r="J8" i="25"/>
  <c r="H8" i="25"/>
  <c r="F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F140" i="24"/>
  <c r="D140" i="24"/>
  <c r="H140" i="24"/>
  <c r="C139" i="24"/>
  <c r="B138" i="24"/>
  <c r="H118" i="24"/>
  <c r="C117" i="24"/>
  <c r="D118" i="24" s="1"/>
  <c r="B116" i="24"/>
  <c r="D96" i="24"/>
  <c r="H96" i="24"/>
  <c r="C95" i="24"/>
  <c r="C73" i="24"/>
  <c r="D74" i="24" s="1"/>
  <c r="D52" i="24"/>
  <c r="C51" i="24"/>
  <c r="H30" i="24"/>
  <c r="F30" i="24"/>
  <c r="C29" i="24"/>
  <c r="D30" i="24" s="1"/>
  <c r="J8" i="24"/>
  <c r="D8" i="24"/>
  <c r="O8" i="24"/>
  <c r="L8" i="24"/>
  <c r="H8" i="24"/>
  <c r="L7" i="22"/>
  <c r="J7" i="22"/>
  <c r="N7" i="22"/>
  <c r="B4" i="22"/>
  <c r="B5" i="21"/>
  <c r="B4" i="19"/>
  <c r="K6" i="18"/>
  <c r="J6" i="18"/>
  <c r="I6" i="18"/>
  <c r="B3" i="18"/>
  <c r="Z7" i="17"/>
  <c r="Y7" i="17"/>
  <c r="M7" i="17"/>
  <c r="B4" i="17"/>
  <c r="AA7" i="16"/>
  <c r="L7" i="16"/>
  <c r="K7" i="16"/>
  <c r="J7" i="16"/>
  <c r="B4" i="16"/>
  <c r="AA7" i="15"/>
  <c r="Z7" i="15"/>
  <c r="I7" i="15"/>
  <c r="B4" i="15"/>
  <c r="V9" i="14"/>
  <c r="K9" i="14"/>
  <c r="B6" i="14"/>
  <c r="M6" i="13"/>
  <c r="K6" i="13"/>
  <c r="J6" i="13"/>
  <c r="B3" i="13"/>
  <c r="X5" i="12"/>
  <c r="W5" i="12"/>
  <c r="L96" i="10"/>
  <c r="J96" i="10"/>
  <c r="H96" i="10"/>
  <c r="D96" i="10"/>
  <c r="C95" i="10"/>
  <c r="O74" i="10"/>
  <c r="H74" i="10"/>
  <c r="F74" i="10"/>
  <c r="D74" i="10"/>
  <c r="L74" i="10"/>
  <c r="C73" i="10"/>
  <c r="O52" i="10"/>
  <c r="N52" i="10"/>
  <c r="F52" i="10"/>
  <c r="D52" i="10"/>
  <c r="L52" i="10"/>
  <c r="C51" i="10"/>
  <c r="N30" i="10"/>
  <c r="L30" i="10"/>
  <c r="D30" i="10"/>
  <c r="C29" i="10"/>
  <c r="L8" i="10"/>
  <c r="J8" i="10"/>
  <c r="D8" i="10"/>
  <c r="C7" i="10"/>
  <c r="S8" i="9"/>
  <c r="P8" i="9"/>
  <c r="O272" i="8"/>
  <c r="N272" i="8"/>
  <c r="F272" i="8"/>
  <c r="D272" i="8"/>
  <c r="L272" i="8"/>
  <c r="J272" i="8"/>
  <c r="H272" i="8"/>
  <c r="C271" i="8"/>
  <c r="B270" i="8"/>
  <c r="O250" i="8"/>
  <c r="N250" i="8"/>
  <c r="F250" i="8"/>
  <c r="D250" i="8"/>
  <c r="L250" i="8"/>
  <c r="J250" i="8"/>
  <c r="H250" i="8"/>
  <c r="C249" i="8"/>
  <c r="B248" i="8"/>
  <c r="O228" i="8"/>
  <c r="N228" i="8"/>
  <c r="F228" i="8"/>
  <c r="D228" i="8"/>
  <c r="L228" i="8"/>
  <c r="J228" i="8"/>
  <c r="H228" i="8"/>
  <c r="C227" i="8"/>
  <c r="B226" i="8"/>
  <c r="O206" i="8"/>
  <c r="N206" i="8"/>
  <c r="H206" i="8"/>
  <c r="F206" i="8"/>
  <c r="D206" i="8"/>
  <c r="L206" i="8"/>
  <c r="J206" i="8"/>
  <c r="C205" i="8"/>
  <c r="B204" i="8"/>
  <c r="O184" i="8"/>
  <c r="N184" i="8"/>
  <c r="H184" i="8"/>
  <c r="F184" i="8"/>
  <c r="D184" i="8"/>
  <c r="L184" i="8"/>
  <c r="J184" i="8"/>
  <c r="C183" i="8"/>
  <c r="B182" i="8"/>
  <c r="O162" i="8"/>
  <c r="N162" i="8"/>
  <c r="F162" i="8"/>
  <c r="D162" i="8"/>
  <c r="L162" i="8"/>
  <c r="J162" i="8"/>
  <c r="H162" i="8"/>
  <c r="C161" i="8"/>
  <c r="B160" i="8"/>
  <c r="O140" i="8"/>
  <c r="N140" i="8"/>
  <c r="F140" i="8"/>
  <c r="D140" i="8"/>
  <c r="L140" i="8"/>
  <c r="J140" i="8"/>
  <c r="H140" i="8"/>
  <c r="C139" i="8"/>
  <c r="B138" i="8"/>
  <c r="O118" i="8"/>
  <c r="N118" i="8"/>
  <c r="F118" i="8"/>
  <c r="D118" i="8"/>
  <c r="L118" i="8"/>
  <c r="J118" i="8"/>
  <c r="H118" i="8"/>
  <c r="C117" i="8"/>
  <c r="B116" i="8"/>
  <c r="O96" i="8"/>
  <c r="N96" i="8"/>
  <c r="F96" i="8"/>
  <c r="D96" i="8"/>
  <c r="L96" i="8"/>
  <c r="J96" i="8"/>
  <c r="H96" i="8"/>
  <c r="C95" i="8"/>
  <c r="L74" i="8"/>
  <c r="D74" i="8"/>
  <c r="C73" i="8"/>
  <c r="L52" i="8"/>
  <c r="D52" i="8"/>
  <c r="C51" i="8"/>
  <c r="O30" i="8"/>
  <c r="N30" i="8"/>
  <c r="L30" i="8"/>
  <c r="H30" i="8"/>
  <c r="D30" i="8"/>
  <c r="J30" i="8"/>
  <c r="F30" i="8"/>
  <c r="C29" i="8"/>
  <c r="N8" i="8"/>
  <c r="L8" i="8"/>
  <c r="J8" i="8"/>
  <c r="F8" i="8"/>
  <c r="D8" i="8"/>
  <c r="O8" i="8"/>
  <c r="H8" i="8"/>
  <c r="C7" i="8"/>
  <c r="T6" i="6"/>
  <c r="I6" i="6"/>
  <c r="B3" i="6"/>
  <c r="W6" i="5"/>
  <c r="K6" i="5"/>
  <c r="I6" i="5"/>
  <c r="B3" i="5"/>
  <c r="N152" i="3"/>
  <c r="L152" i="3"/>
  <c r="J152" i="3"/>
  <c r="N79" i="3"/>
  <c r="L79" i="3"/>
  <c r="J79" i="3"/>
  <c r="N6" i="3"/>
  <c r="L6" i="3"/>
  <c r="J6" i="3"/>
  <c r="K6" i="3"/>
  <c r="M6" i="3"/>
  <c r="K6" i="2"/>
  <c r="B39" i="1"/>
  <c r="B38" i="1"/>
  <c r="B37" i="1"/>
  <c r="M2" i="1"/>
  <c r="L87" i="24"/>
  <c r="D78" i="21"/>
  <c r="W104" i="18"/>
  <c r="D90" i="18"/>
  <c r="V76" i="18"/>
  <c r="C76" i="18"/>
  <c r="N62" i="18"/>
  <c r="L50" i="18"/>
  <c r="P48" i="18"/>
  <c r="N36" i="18"/>
  <c r="C34" i="18"/>
  <c r="W22" i="18"/>
  <c r="O22" i="18"/>
  <c r="G22" i="18"/>
  <c r="C20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R21" i="16"/>
  <c r="G21" i="16"/>
  <c r="T9" i="16"/>
  <c r="C161" i="15"/>
  <c r="E64" i="21"/>
  <c r="W132" i="18"/>
  <c r="O104" i="18"/>
  <c r="C90" i="18"/>
  <c r="U76" i="18"/>
  <c r="L64" i="18"/>
  <c r="M62" i="18"/>
  <c r="O48" i="18"/>
  <c r="M36" i="18"/>
  <c r="V22" i="18"/>
  <c r="N22" i="18"/>
  <c r="F22" i="18"/>
  <c r="X8" i="18"/>
  <c r="P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F50" i="21"/>
  <c r="V146" i="18"/>
  <c r="V132" i="18"/>
  <c r="L104" i="18"/>
  <c r="X92" i="18"/>
  <c r="O78" i="18"/>
  <c r="X62" i="18"/>
  <c r="V50" i="18"/>
  <c r="F50" i="18"/>
  <c r="X36" i="18"/>
  <c r="L34" i="18"/>
  <c r="U22" i="18"/>
  <c r="M22" i="18"/>
  <c r="E22" i="18"/>
  <c r="W8" i="18"/>
  <c r="O8" i="18"/>
  <c r="G8" i="18"/>
  <c r="D119" i="17"/>
  <c r="D93" i="17"/>
  <c r="G49" i="17"/>
  <c r="H145" i="24"/>
  <c r="D160" i="18"/>
  <c r="X148" i="18"/>
  <c r="D146" i="18"/>
  <c r="N120" i="18"/>
  <c r="X118" i="18"/>
  <c r="P106" i="18"/>
  <c r="L90" i="18"/>
  <c r="G78" i="18"/>
  <c r="C64" i="18"/>
  <c r="U62" i="18"/>
  <c r="E62" i="18"/>
  <c r="C50" i="18"/>
  <c r="W48" i="18"/>
  <c r="G48" i="18"/>
  <c r="U36" i="18"/>
  <c r="E36" i="18"/>
  <c r="V20" i="18"/>
  <c r="N20" i="18"/>
  <c r="F20" i="18"/>
  <c r="L8" i="18"/>
  <c r="D8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V106" i="18"/>
  <c r="D64" i="18"/>
  <c r="O20" i="18"/>
  <c r="F8" i="18"/>
  <c r="F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T21" i="16"/>
  <c r="C9" i="16"/>
  <c r="E161" i="15"/>
  <c r="C133" i="15"/>
  <c r="E119" i="15"/>
  <c r="G105" i="15"/>
  <c r="G49" i="15"/>
  <c r="F35" i="15"/>
  <c r="G149" i="14"/>
  <c r="D135" i="14"/>
  <c r="F107" i="14"/>
  <c r="C93" i="14"/>
  <c r="E65" i="14"/>
  <c r="G37" i="14"/>
  <c r="D23" i="14"/>
  <c r="G106" i="18"/>
  <c r="W36" i="18"/>
  <c r="M20" i="18"/>
  <c r="E8" i="18"/>
  <c r="D37" i="17"/>
  <c r="S21" i="17"/>
  <c r="U9" i="17"/>
  <c r="D161" i="16"/>
  <c r="E149" i="16"/>
  <c r="C147" i="16"/>
  <c r="D135" i="16"/>
  <c r="C121" i="16"/>
  <c r="R9" i="16"/>
  <c r="D119" i="15"/>
  <c r="E105" i="15"/>
  <c r="G63" i="15"/>
  <c r="F49" i="15"/>
  <c r="E35" i="15"/>
  <c r="G21" i="15"/>
  <c r="F149" i="14"/>
  <c r="C135" i="14"/>
  <c r="E107" i="14"/>
  <c r="G79" i="14"/>
  <c r="D65" i="14"/>
  <c r="F37" i="14"/>
  <c r="C23" i="14"/>
  <c r="P92" i="18"/>
  <c r="U50" i="18"/>
  <c r="V36" i="18"/>
  <c r="D22" i="18"/>
  <c r="V8" i="18"/>
  <c r="C8" i="18"/>
  <c r="D133" i="17"/>
  <c r="R21" i="17"/>
  <c r="T9" i="17"/>
  <c r="C161" i="16"/>
  <c r="D149" i="16"/>
  <c r="C135" i="16"/>
  <c r="Q9" i="16"/>
  <c r="D105" i="15"/>
  <c r="G77" i="15"/>
  <c r="F63" i="15"/>
  <c r="E49" i="15"/>
  <c r="D35" i="15"/>
  <c r="F21" i="15"/>
  <c r="E149" i="14"/>
  <c r="G121" i="14"/>
  <c r="D107" i="14"/>
  <c r="F79" i="14"/>
  <c r="C65" i="14"/>
  <c r="E37" i="14"/>
  <c r="N92" i="18"/>
  <c r="N76" i="18"/>
  <c r="W62" i="18"/>
  <c r="X48" i="18"/>
  <c r="P36" i="18"/>
  <c r="C22" i="18"/>
  <c r="G20" i="18"/>
  <c r="U8" i="18"/>
  <c r="F49" i="17"/>
  <c r="Q21" i="17"/>
  <c r="S9" i="17"/>
  <c r="C149" i="16"/>
  <c r="C105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M120" i="18"/>
  <c r="E92" i="18"/>
  <c r="M76" i="18"/>
  <c r="V62" i="18"/>
  <c r="N50" i="18"/>
  <c r="G36" i="18"/>
  <c r="X20" i="18"/>
  <c r="E20" i="18"/>
  <c r="D149" i="17"/>
  <c r="D107" i="17"/>
  <c r="E49" i="17"/>
  <c r="Q9" i="17"/>
  <c r="G35" i="16"/>
  <c r="G147" i="15"/>
  <c r="F91" i="15"/>
  <c r="E77" i="15"/>
  <c r="D63" i="15"/>
  <c r="C49" i="15"/>
  <c r="D21" i="15"/>
  <c r="F163" i="14"/>
  <c r="C149" i="14"/>
  <c r="E121" i="14"/>
  <c r="G93" i="14"/>
  <c r="D79" i="14"/>
  <c r="F51" i="14"/>
  <c r="C37" i="14"/>
  <c r="S21" i="22"/>
  <c r="E146" i="18"/>
  <c r="D49" i="22"/>
  <c r="F62" i="18"/>
  <c r="M8" i="18"/>
  <c r="G79" i="17"/>
  <c r="G93" i="16"/>
  <c r="D77" i="16"/>
  <c r="E51" i="16"/>
  <c r="G9" i="16"/>
  <c r="D147" i="15"/>
  <c r="G133" i="15"/>
  <c r="D91" i="15"/>
  <c r="G135" i="14"/>
  <c r="E51" i="14"/>
  <c r="L22" i="18"/>
  <c r="G105" i="16"/>
  <c r="E63" i="16"/>
  <c r="D51" i="16"/>
  <c r="F9" i="16"/>
  <c r="F133" i="15"/>
  <c r="C91" i="15"/>
  <c r="C21" i="15"/>
  <c r="E163" i="14"/>
  <c r="F135" i="14"/>
  <c r="G107" i="14"/>
  <c r="C79" i="14"/>
  <c r="D51" i="14"/>
  <c r="P23" i="14"/>
  <c r="W106" i="18"/>
  <c r="D147" i="17"/>
  <c r="G63" i="17"/>
  <c r="G23" i="17"/>
  <c r="G21" i="17"/>
  <c r="F105" i="16"/>
  <c r="G79" i="16"/>
  <c r="D63" i="16"/>
  <c r="E37" i="16"/>
  <c r="E9" i="16"/>
  <c r="E133" i="15"/>
  <c r="D163" i="14"/>
  <c r="E135" i="14"/>
  <c r="C51" i="14"/>
  <c r="G23" i="14"/>
  <c r="W20" i="18"/>
  <c r="E121" i="17"/>
  <c r="F65" i="17"/>
  <c r="F63" i="17"/>
  <c r="F23" i="17"/>
  <c r="F21" i="17"/>
  <c r="G91" i="16"/>
  <c r="F79" i="16"/>
  <c r="C63" i="16"/>
  <c r="D37" i="16"/>
  <c r="G161" i="15"/>
  <c r="F119" i="15"/>
  <c r="C63" i="15"/>
  <c r="C163" i="14"/>
  <c r="F23" i="14"/>
  <c r="P62" i="18"/>
  <c r="F161" i="17"/>
  <c r="G105" i="17"/>
  <c r="D35" i="17"/>
  <c r="F77" i="16"/>
  <c r="E65" i="16"/>
  <c r="C23" i="16"/>
  <c r="C21" i="16"/>
  <c r="C77" i="15"/>
  <c r="G35" i="15"/>
  <c r="C121" i="14"/>
  <c r="D93" i="14"/>
  <c r="G62" i="18"/>
  <c r="G34" i="18"/>
  <c r="N8" i="18"/>
  <c r="E161" i="17"/>
  <c r="C49" i="17"/>
  <c r="G119" i="16"/>
  <c r="E77" i="16"/>
  <c r="F51" i="16"/>
  <c r="C35" i="16"/>
  <c r="F147" i="15"/>
  <c r="E91" i="15"/>
  <c r="D162" i="21"/>
  <c r="D50" i="18"/>
  <c r="E23" i="17"/>
  <c r="D77" i="15"/>
  <c r="D121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O132" i="18"/>
  <c r="D49" i="16"/>
  <c r="E90" i="13"/>
  <c r="E48" i="13"/>
  <c r="W31" i="12"/>
  <c r="W27" i="12"/>
  <c r="W23" i="12"/>
  <c r="W19" i="12"/>
  <c r="W15" i="12"/>
  <c r="E53" i="12"/>
  <c r="D61" i="11"/>
  <c r="D57" i="11"/>
  <c r="D53" i="11"/>
  <c r="D41" i="11"/>
  <c r="D37" i="11"/>
  <c r="D33" i="11"/>
  <c r="D17" i="11"/>
  <c r="D13" i="11"/>
  <c r="D9" i="11"/>
  <c r="L109" i="10"/>
  <c r="H105" i="10"/>
  <c r="J103" i="10"/>
  <c r="L101" i="10"/>
  <c r="H97" i="10"/>
  <c r="H86" i="10"/>
  <c r="J84" i="10"/>
  <c r="L82" i="10"/>
  <c r="F80" i="10"/>
  <c r="H78" i="10"/>
  <c r="J76" i="10"/>
  <c r="L63" i="10"/>
  <c r="F61" i="10"/>
  <c r="H59" i="10"/>
  <c r="L55" i="10"/>
  <c r="F53" i="10"/>
  <c r="F42" i="10"/>
  <c r="L36" i="10"/>
  <c r="F34" i="10"/>
  <c r="F76" i="18"/>
  <c r="G37" i="17"/>
  <c r="C49" i="16"/>
  <c r="D23" i="16"/>
  <c r="F54" i="12"/>
  <c r="D53" i="12"/>
  <c r="D105" i="11"/>
  <c r="D101" i="11"/>
  <c r="D97" i="11"/>
  <c r="D85" i="11"/>
  <c r="D81" i="11"/>
  <c r="D77" i="11"/>
  <c r="H108" i="10"/>
  <c r="J106" i="10"/>
  <c r="L104" i="10"/>
  <c r="H100" i="10"/>
  <c r="J98" i="10"/>
  <c r="J87" i="10"/>
  <c r="L85" i="10"/>
  <c r="F83" i="10"/>
  <c r="H81" i="10"/>
  <c r="J79" i="10"/>
  <c r="L77" i="10"/>
  <c r="F75" i="10"/>
  <c r="F64" i="10"/>
  <c r="H62" i="10"/>
  <c r="L58" i="10"/>
  <c r="F56" i="10"/>
  <c r="H54" i="10"/>
  <c r="L39" i="10"/>
  <c r="F37" i="10"/>
  <c r="L31" i="10"/>
  <c r="J14" i="10"/>
  <c r="M18" i="9"/>
  <c r="E18" i="9"/>
  <c r="G16" i="9"/>
  <c r="I14" i="9"/>
  <c r="M10" i="9"/>
  <c r="E10" i="9"/>
  <c r="C37" i="16"/>
  <c r="E21" i="16"/>
  <c r="G65" i="14"/>
  <c r="E23" i="14"/>
  <c r="R23" i="14"/>
  <c r="D64" i="11"/>
  <c r="D60" i="11"/>
  <c r="D56" i="11"/>
  <c r="D52" i="11"/>
  <c r="D40" i="11"/>
  <c r="D36" i="11"/>
  <c r="D32" i="11"/>
  <c r="D20" i="11"/>
  <c r="D16" i="11"/>
  <c r="D12" i="11"/>
  <c r="D8" i="11"/>
  <c r="J101" i="10"/>
  <c r="F86" i="10"/>
  <c r="H84" i="10"/>
  <c r="J82" i="10"/>
  <c r="F78" i="10"/>
  <c r="H76" i="10"/>
  <c r="H65" i="10"/>
  <c r="F59" i="10"/>
  <c r="H57" i="10"/>
  <c r="F40" i="10"/>
  <c r="F32" i="10"/>
  <c r="I21" i="9"/>
  <c r="M17" i="9"/>
  <c r="E17" i="9"/>
  <c r="G15" i="9"/>
  <c r="I13" i="9"/>
  <c r="M9" i="9"/>
  <c r="E9" i="9"/>
  <c r="H109" i="8"/>
  <c r="J107" i="8"/>
  <c r="L105" i="8"/>
  <c r="H101" i="8"/>
  <c r="J99" i="8"/>
  <c r="L97" i="8"/>
  <c r="F84" i="8"/>
  <c r="F76" i="8"/>
  <c r="P20" i="18"/>
  <c r="F35" i="17"/>
  <c r="E91" i="16"/>
  <c r="F65" i="16"/>
  <c r="T21" i="15"/>
  <c r="E93" i="14"/>
  <c r="D107" i="11"/>
  <c r="D103" i="11"/>
  <c r="D99" i="11"/>
  <c r="D83" i="11"/>
  <c r="D79" i="11"/>
  <c r="D75" i="11"/>
  <c r="G20" i="9"/>
  <c r="I18" i="9"/>
  <c r="M14" i="9"/>
  <c r="E14" i="9"/>
  <c r="G12" i="9"/>
  <c r="I10" i="9"/>
  <c r="J108" i="8"/>
  <c r="L106" i="8"/>
  <c r="H102" i="8"/>
  <c r="J100" i="8"/>
  <c r="L98" i="8"/>
  <c r="J43" i="8"/>
  <c r="L41" i="8"/>
  <c r="H37" i="8"/>
  <c r="J35" i="8"/>
  <c r="L33" i="8"/>
  <c r="H18" i="8"/>
  <c r="J16" i="8"/>
  <c r="L14" i="8"/>
  <c r="H10" i="8"/>
  <c r="E50" i="18"/>
  <c r="E35" i="17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F36" i="18"/>
  <c r="U21" i="15"/>
  <c r="D20" i="13"/>
  <c r="W53" i="12"/>
  <c r="W37" i="12"/>
  <c r="W21" i="12"/>
  <c r="W11" i="12"/>
  <c r="D55" i="11"/>
  <c r="D31" i="11"/>
  <c r="L102" i="10"/>
  <c r="F100" i="10"/>
  <c r="J80" i="10"/>
  <c r="J81" i="10"/>
  <c r="F65" i="10"/>
  <c r="H55" i="10"/>
  <c r="L106" i="10"/>
  <c r="L21" i="10"/>
  <c r="H13" i="10"/>
  <c r="G13" i="9"/>
  <c r="L108" i="8"/>
  <c r="J102" i="8"/>
  <c r="L81" i="8"/>
  <c r="F79" i="8"/>
  <c r="L85" i="8"/>
  <c r="J42" i="8"/>
  <c r="J39" i="8"/>
  <c r="L38" i="8"/>
  <c r="J36" i="8"/>
  <c r="L35" i="8"/>
  <c r="L32" i="8"/>
  <c r="H15" i="8"/>
  <c r="H12" i="8"/>
  <c r="H9" i="8"/>
  <c r="F18" i="2"/>
  <c r="F81" i="10"/>
  <c r="F38" i="10"/>
  <c r="E11" i="9"/>
  <c r="J273" i="8"/>
  <c r="H238" i="8"/>
  <c r="L195" i="8"/>
  <c r="J171" i="8"/>
  <c r="H143" i="8"/>
  <c r="J127" i="8"/>
  <c r="H99" i="8"/>
  <c r="L84" i="8"/>
  <c r="H55" i="8"/>
  <c r="J20" i="8"/>
  <c r="L13" i="8"/>
  <c r="D63" i="17"/>
  <c r="D54" i="12"/>
  <c r="D100" i="11"/>
  <c r="D76" i="11"/>
  <c r="J107" i="10"/>
  <c r="L97" i="10"/>
  <c r="H87" i="10"/>
  <c r="J77" i="10"/>
  <c r="H83" i="10"/>
  <c r="L64" i="10"/>
  <c r="F62" i="10"/>
  <c r="H21" i="10"/>
  <c r="J11" i="10"/>
  <c r="I19" i="9"/>
  <c r="M15" i="9"/>
  <c r="G14" i="9"/>
  <c r="G9" i="9"/>
  <c r="L262" i="8"/>
  <c r="J259" i="8"/>
  <c r="H252" i="8"/>
  <c r="J236" i="8"/>
  <c r="H230" i="8"/>
  <c r="J197" i="8"/>
  <c r="H191" i="8"/>
  <c r="L187" i="8"/>
  <c r="H173" i="8"/>
  <c r="L169" i="8"/>
  <c r="J163" i="8"/>
  <c r="H151" i="8"/>
  <c r="L147" i="8"/>
  <c r="J141" i="8"/>
  <c r="H129" i="8"/>
  <c r="L125" i="8"/>
  <c r="J119" i="8"/>
  <c r="H107" i="8"/>
  <c r="L103" i="8"/>
  <c r="J97" i="8"/>
  <c r="H80" i="8"/>
  <c r="L76" i="8"/>
  <c r="L65" i="8"/>
  <c r="H41" i="8"/>
  <c r="J40" i="8"/>
  <c r="H38" i="8"/>
  <c r="J37" i="8"/>
  <c r="J34" i="8"/>
  <c r="J31" i="8"/>
  <c r="H17" i="2"/>
  <c r="L10" i="10"/>
  <c r="E16" i="9"/>
  <c r="H283" i="8"/>
  <c r="J189" i="8"/>
  <c r="H165" i="8"/>
  <c r="J78" i="8"/>
  <c r="H61" i="8"/>
  <c r="J17" i="8"/>
  <c r="F93" i="14"/>
  <c r="W57" i="12"/>
  <c r="W41" i="12"/>
  <c r="W25" i="12"/>
  <c r="C54" i="12"/>
  <c r="J104" i="10"/>
  <c r="J108" i="10"/>
  <c r="H82" i="10"/>
  <c r="F85" i="10"/>
  <c r="L59" i="10"/>
  <c r="F57" i="10"/>
  <c r="J19" i="10"/>
  <c r="L9" i="10"/>
  <c r="L14" i="10"/>
  <c r="I20" i="9"/>
  <c r="E19" i="9"/>
  <c r="M16" i="9"/>
  <c r="I15" i="9"/>
  <c r="M11" i="9"/>
  <c r="H169" i="8"/>
  <c r="L165" i="8"/>
  <c r="J153" i="8"/>
  <c r="H147" i="8"/>
  <c r="L143" i="8"/>
  <c r="J131" i="8"/>
  <c r="H125" i="8"/>
  <c r="L121" i="8"/>
  <c r="J109" i="8"/>
  <c r="H103" i="8"/>
  <c r="L99" i="8"/>
  <c r="F86" i="8"/>
  <c r="H65" i="8"/>
  <c r="L61" i="8"/>
  <c r="L59" i="8"/>
  <c r="L56" i="8"/>
  <c r="L53" i="8"/>
  <c r="H42" i="8"/>
  <c r="H39" i="8"/>
  <c r="H36" i="8"/>
  <c r="H33" i="8"/>
  <c r="J32" i="8"/>
  <c r="D121" i="17"/>
  <c r="F132" i="13"/>
  <c r="F55" i="12"/>
  <c r="W6" i="12"/>
  <c r="W14" i="12"/>
  <c r="D56" i="12"/>
  <c r="D96" i="11"/>
  <c r="D19" i="11"/>
  <c r="H109" i="10"/>
  <c r="J99" i="10"/>
  <c r="H102" i="10"/>
  <c r="H79" i="10"/>
  <c r="L56" i="10"/>
  <c r="F54" i="10"/>
  <c r="H36" i="10"/>
  <c r="F39" i="10"/>
  <c r="L17" i="10"/>
  <c r="H14" i="10"/>
  <c r="J16" i="10"/>
  <c r="L188" i="8"/>
  <c r="H164" i="8"/>
  <c r="J148" i="8"/>
  <c r="H142" i="8"/>
  <c r="J126" i="8"/>
  <c r="H120" i="8"/>
  <c r="J104" i="8"/>
  <c r="H98" i="8"/>
  <c r="H87" i="8"/>
  <c r="L83" i="8"/>
  <c r="F81" i="8"/>
  <c r="F83" i="8"/>
  <c r="L57" i="8"/>
  <c r="L54" i="8"/>
  <c r="H34" i="8"/>
  <c r="H31" i="8"/>
  <c r="D21" i="16"/>
  <c r="D84" i="11"/>
  <c r="L40" i="10"/>
  <c r="H17" i="10"/>
  <c r="G21" i="9"/>
  <c r="I12" i="9"/>
  <c r="L276" i="8"/>
  <c r="J149" i="8"/>
  <c r="H121" i="8"/>
  <c r="J105" i="8"/>
  <c r="F82" i="8"/>
  <c r="F59" i="8"/>
  <c r="L16" i="8"/>
  <c r="U20" i="18"/>
  <c r="F91" i="16"/>
  <c r="G118" i="13"/>
  <c r="W45" i="12"/>
  <c r="W29" i="12"/>
  <c r="E55" i="12"/>
  <c r="D63" i="11"/>
  <c r="D39" i="11"/>
  <c r="H106" i="10"/>
  <c r="F104" i="10"/>
  <c r="L86" i="10"/>
  <c r="F84" i="10"/>
  <c r="F43" i="10"/>
  <c r="J12" i="10"/>
  <c r="E15" i="9"/>
  <c r="I11" i="9"/>
  <c r="H170" i="8"/>
  <c r="L166" i="8"/>
  <c r="H148" i="8"/>
  <c r="L144" i="8"/>
  <c r="H126" i="8"/>
  <c r="L122" i="8"/>
  <c r="H104" i="8"/>
  <c r="L100" i="8"/>
  <c r="L62" i="8"/>
  <c r="H60" i="8"/>
  <c r="H57" i="8"/>
  <c r="L21" i="8"/>
  <c r="L18" i="8"/>
  <c r="L15" i="8"/>
  <c r="C62" i="13"/>
  <c r="D118" i="13"/>
  <c r="W10" i="12"/>
  <c r="D108" i="11"/>
  <c r="D15" i="11"/>
  <c r="H101" i="10"/>
  <c r="L83" i="10"/>
  <c r="J20" i="10"/>
  <c r="J263" i="8"/>
  <c r="L234" i="8"/>
  <c r="H58" i="8"/>
  <c r="L19" i="8"/>
  <c r="L10" i="8"/>
  <c r="G65" i="16"/>
  <c r="W49" i="12"/>
  <c r="W33" i="12"/>
  <c r="W17" i="12"/>
  <c r="D59" i="11"/>
  <c r="D35" i="11"/>
  <c r="F108" i="10"/>
  <c r="H98" i="10"/>
  <c r="L78" i="10"/>
  <c r="F76" i="10"/>
  <c r="H63" i="10"/>
  <c r="H64" i="10"/>
  <c r="L37" i="10"/>
  <c r="F35" i="10"/>
  <c r="L18" i="10"/>
  <c r="J15" i="10"/>
  <c r="G17" i="9"/>
  <c r="L107" i="8"/>
  <c r="J101" i="8"/>
  <c r="L80" i="8"/>
  <c r="F78" i="8"/>
  <c r="H53" i="8"/>
  <c r="L42" i="8"/>
  <c r="J21" i="8"/>
  <c r="H19" i="8"/>
  <c r="J18" i="8"/>
  <c r="J15" i="8"/>
  <c r="J12" i="8"/>
  <c r="L11" i="8"/>
  <c r="J9" i="8"/>
  <c r="E20" i="13"/>
  <c r="D80" i="11"/>
  <c r="D11" i="11"/>
  <c r="L105" i="10"/>
  <c r="J85" i="10"/>
  <c r="H60" i="10"/>
  <c r="F58" i="10"/>
  <c r="J42" i="10"/>
  <c r="L13" i="10"/>
  <c r="M19" i="9"/>
  <c r="L279" i="8"/>
  <c r="J256" i="8"/>
  <c r="J229" i="8"/>
  <c r="J207" i="8"/>
  <c r="H128" i="8"/>
  <c r="L124" i="8"/>
  <c r="H106" i="8"/>
  <c r="L102" i="8"/>
  <c r="F62" i="8"/>
  <c r="F55" i="8"/>
  <c r="L40" i="8"/>
  <c r="H20" i="8"/>
  <c r="H14" i="8"/>
  <c r="H11" i="8"/>
  <c r="H18" i="2"/>
  <c r="F65" i="14"/>
  <c r="D104" i="11"/>
  <c r="F103" i="10"/>
  <c r="L75" i="10"/>
  <c r="L32" i="10"/>
  <c r="J251" i="8"/>
  <c r="H239" i="8"/>
  <c r="L235" i="8"/>
  <c r="H217" i="8"/>
  <c r="L213" i="8"/>
  <c r="L196" i="8"/>
  <c r="J190" i="8"/>
  <c r="H172" i="8"/>
  <c r="L168" i="8"/>
  <c r="H150" i="8"/>
  <c r="L146" i="8"/>
  <c r="F122" i="8"/>
  <c r="F100" i="8"/>
  <c r="J85" i="8"/>
  <c r="H79" i="8"/>
  <c r="L75" i="8"/>
  <c r="L64" i="8"/>
  <c r="L43" i="8"/>
  <c r="L37" i="8"/>
  <c r="L34" i="8"/>
  <c r="F21" i="8"/>
  <c r="H17" i="8"/>
  <c r="J13" i="8"/>
  <c r="J10" i="8"/>
  <c r="J82" i="8"/>
  <c r="J61" i="10"/>
  <c r="J285" i="8"/>
  <c r="L240" i="8"/>
  <c r="H77" i="8"/>
  <c r="U20" i="13"/>
  <c r="J31" i="10"/>
  <c r="F87" i="8"/>
  <c r="F274" i="8"/>
  <c r="H33" i="10"/>
  <c r="L261" i="8"/>
  <c r="L218" i="8"/>
  <c r="F16" i="10"/>
  <c r="D57" i="12" l="1"/>
  <c r="C147" i="15"/>
  <c r="D161" i="15"/>
  <c r="G23" i="16"/>
  <c r="F35" i="16"/>
  <c r="G49" i="16"/>
  <c r="C79" i="16"/>
  <c r="D93" i="16"/>
  <c r="C105" i="16"/>
  <c r="E107" i="16"/>
  <c r="D119" i="16"/>
  <c r="F121" i="16"/>
  <c r="E133" i="16"/>
  <c r="G135" i="16"/>
  <c r="F147" i="16"/>
  <c r="G161" i="16"/>
  <c r="E9" i="17"/>
  <c r="C21" i="17"/>
  <c r="C37" i="17"/>
  <c r="D20" i="18"/>
  <c r="L20" i="18"/>
  <c r="P22" i="18"/>
  <c r="X22" i="18"/>
  <c r="D34" i="18"/>
  <c r="O36" i="18"/>
  <c r="M50" i="18"/>
  <c r="O62" i="18"/>
  <c r="E76" i="18"/>
  <c r="W78" i="18"/>
  <c r="F106" i="18"/>
  <c r="F120" i="18"/>
  <c r="P148" i="18"/>
  <c r="C92" i="21"/>
  <c r="F120" i="21"/>
  <c r="C49" i="22"/>
  <c r="F91" i="22"/>
  <c r="J32" i="24"/>
  <c r="H167" i="24"/>
  <c r="D76" i="18"/>
  <c r="L76" i="18"/>
  <c r="P78" i="18"/>
  <c r="X78" i="18"/>
  <c r="M92" i="18"/>
  <c r="X104" i="18"/>
  <c r="D106" i="18"/>
  <c r="F118" i="18"/>
  <c r="V118" i="18"/>
  <c r="L120" i="18"/>
  <c r="P132" i="18"/>
  <c r="L134" i="18"/>
  <c r="U146" i="18"/>
  <c r="C160" i="18"/>
  <c r="F64" i="21"/>
  <c r="E78" i="21"/>
  <c r="D92" i="21"/>
  <c r="E120" i="21"/>
  <c r="F38" i="24"/>
  <c r="E34" i="18"/>
  <c r="M34" i="18"/>
  <c r="U34" i="18"/>
  <c r="C48" i="18"/>
  <c r="G50" i="18"/>
  <c r="O50" i="18"/>
  <c r="W50" i="18"/>
  <c r="E64" i="18"/>
  <c r="M64" i="18"/>
  <c r="U64" i="18"/>
  <c r="G76" i="18"/>
  <c r="O76" i="18"/>
  <c r="W76" i="18"/>
  <c r="C78" i="18"/>
  <c r="E90" i="18"/>
  <c r="M90" i="18"/>
  <c r="U90" i="18"/>
  <c r="G42" i="2"/>
  <c r="L72" i="2"/>
  <c r="N72" i="2"/>
  <c r="J72" i="2"/>
  <c r="M72" i="2"/>
  <c r="K72" i="2"/>
  <c r="M49" i="5"/>
  <c r="L49" i="5"/>
  <c r="K49" i="5"/>
  <c r="J49" i="5"/>
  <c r="I49" i="5"/>
  <c r="M48" i="6"/>
  <c r="K48" i="6"/>
  <c r="L48" i="6"/>
  <c r="J48" i="6"/>
  <c r="I48" i="6"/>
  <c r="O81" i="8"/>
  <c r="N81" i="8"/>
  <c r="H68" i="2"/>
  <c r="L20" i="2"/>
  <c r="M20" i="2"/>
  <c r="J20" i="2"/>
  <c r="K20" i="2"/>
  <c r="U47" i="5"/>
  <c r="W47" i="5"/>
  <c r="V47" i="5"/>
  <c r="T47" i="5"/>
  <c r="S47" i="5"/>
  <c r="N49" i="2"/>
  <c r="M49" i="2"/>
  <c r="L49" i="2"/>
  <c r="J49" i="2"/>
  <c r="K49" i="2"/>
  <c r="N15" i="10"/>
  <c r="O15" i="10"/>
  <c r="J143" i="3"/>
  <c r="N143" i="3"/>
  <c r="L143" i="3"/>
  <c r="M143" i="3"/>
  <c r="K143" i="3"/>
  <c r="L216" i="3"/>
  <c r="N216" i="3"/>
  <c r="M216" i="3"/>
  <c r="K216" i="3"/>
  <c r="J216" i="3"/>
  <c r="W46" i="6"/>
  <c r="V46" i="6"/>
  <c r="U46" i="6"/>
  <c r="T46" i="6"/>
  <c r="S46" i="6"/>
  <c r="F43" i="2"/>
  <c r="F117" i="3"/>
  <c r="H189" i="3"/>
  <c r="W9" i="5"/>
  <c r="V9" i="5"/>
  <c r="U9" i="5"/>
  <c r="T9" i="5"/>
  <c r="S9" i="5"/>
  <c r="J11" i="5"/>
  <c r="M11" i="5"/>
  <c r="L11" i="5"/>
  <c r="K11" i="5"/>
  <c r="I11" i="5"/>
  <c r="T20" i="5"/>
  <c r="W20" i="5"/>
  <c r="V20" i="5"/>
  <c r="U20" i="5"/>
  <c r="S20" i="5"/>
  <c r="M22" i="5"/>
  <c r="L22" i="5"/>
  <c r="K22" i="5"/>
  <c r="J22" i="5"/>
  <c r="I22" i="5"/>
  <c r="W28" i="5"/>
  <c r="V28" i="5"/>
  <c r="U28" i="5"/>
  <c r="T28" i="5"/>
  <c r="S28" i="5"/>
  <c r="J30" i="5"/>
  <c r="M30" i="5"/>
  <c r="L30" i="5"/>
  <c r="K30" i="5"/>
  <c r="I30" i="5"/>
  <c r="M38" i="5"/>
  <c r="L38" i="5"/>
  <c r="K38" i="5"/>
  <c r="J38" i="5"/>
  <c r="I38" i="5"/>
  <c r="T52" i="5"/>
  <c r="W52" i="5"/>
  <c r="V52" i="5"/>
  <c r="U52" i="5"/>
  <c r="S52" i="5"/>
  <c r="J10" i="6"/>
  <c r="M10" i="6"/>
  <c r="L10" i="6"/>
  <c r="K10" i="6"/>
  <c r="I10" i="6"/>
  <c r="T16" i="6"/>
  <c r="W16" i="6"/>
  <c r="V16" i="6"/>
  <c r="U16" i="6"/>
  <c r="S16" i="6"/>
  <c r="J21" i="6"/>
  <c r="M21" i="6"/>
  <c r="L21" i="6"/>
  <c r="K21" i="6"/>
  <c r="I21" i="6"/>
  <c r="W35" i="6"/>
  <c r="V35" i="6"/>
  <c r="U35" i="6"/>
  <c r="T35" i="6"/>
  <c r="S35" i="6"/>
  <c r="J37" i="6"/>
  <c r="M37" i="6"/>
  <c r="L37" i="6"/>
  <c r="K37" i="6"/>
  <c r="I37" i="6"/>
  <c r="W43" i="6"/>
  <c r="V43" i="6"/>
  <c r="U43" i="6"/>
  <c r="T43" i="6"/>
  <c r="S43" i="6"/>
  <c r="J45" i="6"/>
  <c r="M45" i="6"/>
  <c r="L45" i="6"/>
  <c r="K45" i="6"/>
  <c r="I45" i="6"/>
  <c r="S10" i="9"/>
  <c r="R10" i="9"/>
  <c r="O104" i="10"/>
  <c r="N104" i="10"/>
  <c r="F121" i="3"/>
  <c r="F194" i="3"/>
  <c r="T36" i="5"/>
  <c r="W36" i="5"/>
  <c r="V36" i="5"/>
  <c r="U36" i="5"/>
  <c r="S36" i="5"/>
  <c r="W44" i="5"/>
  <c r="V44" i="5"/>
  <c r="T44" i="5"/>
  <c r="U44" i="5"/>
  <c r="S44" i="5"/>
  <c r="J46" i="5"/>
  <c r="M46" i="5"/>
  <c r="L46" i="5"/>
  <c r="K46" i="5"/>
  <c r="I46" i="5"/>
  <c r="T8" i="6"/>
  <c r="W8" i="6"/>
  <c r="V8" i="6"/>
  <c r="U8" i="6"/>
  <c r="S8" i="6"/>
  <c r="W19" i="6"/>
  <c r="V19" i="6"/>
  <c r="T19" i="6"/>
  <c r="U19" i="6"/>
  <c r="S19" i="6"/>
  <c r="W27" i="6"/>
  <c r="V27" i="6"/>
  <c r="T27" i="6"/>
  <c r="U27" i="6"/>
  <c r="S27" i="6"/>
  <c r="J29" i="6"/>
  <c r="M29" i="6"/>
  <c r="L29" i="6"/>
  <c r="K29" i="6"/>
  <c r="I29" i="6"/>
  <c r="W51" i="6"/>
  <c r="V51" i="6"/>
  <c r="U51" i="6"/>
  <c r="T51" i="6"/>
  <c r="S51" i="6"/>
  <c r="O33" i="8"/>
  <c r="N33" i="8"/>
  <c r="O36" i="8"/>
  <c r="N36" i="8"/>
  <c r="N186" i="8"/>
  <c r="O186" i="8"/>
  <c r="N8" i="3"/>
  <c r="J8" i="3"/>
  <c r="M8" i="3"/>
  <c r="L8" i="3"/>
  <c r="K8" i="3"/>
  <c r="J12" i="3"/>
  <c r="N12" i="3"/>
  <c r="M12" i="3"/>
  <c r="L12" i="3"/>
  <c r="K12" i="3"/>
  <c r="J16" i="3"/>
  <c r="N16" i="3"/>
  <c r="M16" i="3"/>
  <c r="L16" i="3"/>
  <c r="K16" i="3"/>
  <c r="N20" i="3"/>
  <c r="M20" i="3"/>
  <c r="L20" i="3"/>
  <c r="J20" i="3"/>
  <c r="K20" i="3"/>
  <c r="N24" i="3"/>
  <c r="J24" i="3"/>
  <c r="M24" i="3"/>
  <c r="L24" i="3"/>
  <c r="K24" i="3"/>
  <c r="N28" i="3"/>
  <c r="M28" i="3"/>
  <c r="L28" i="3"/>
  <c r="J28" i="3"/>
  <c r="K28" i="3"/>
  <c r="J32" i="3"/>
  <c r="N32" i="3"/>
  <c r="M32" i="3"/>
  <c r="L32" i="3"/>
  <c r="K32" i="3"/>
  <c r="N36" i="3"/>
  <c r="M36" i="3"/>
  <c r="L36" i="3"/>
  <c r="J36" i="3"/>
  <c r="K36" i="3"/>
  <c r="J40" i="3"/>
  <c r="M40" i="3"/>
  <c r="L40" i="3"/>
  <c r="K40" i="3"/>
  <c r="J48" i="3"/>
  <c r="M48" i="3"/>
  <c r="L48" i="3"/>
  <c r="K48" i="3"/>
  <c r="M56" i="3"/>
  <c r="L56" i="3"/>
  <c r="J56" i="3"/>
  <c r="K56" i="3"/>
  <c r="N63" i="3"/>
  <c r="J63" i="3"/>
  <c r="M63" i="3"/>
  <c r="L63" i="3"/>
  <c r="K63" i="3"/>
  <c r="J67" i="3"/>
  <c r="N67" i="3"/>
  <c r="M67" i="3"/>
  <c r="L67" i="3"/>
  <c r="K67" i="3"/>
  <c r="N71" i="3"/>
  <c r="M71" i="3"/>
  <c r="L71" i="3"/>
  <c r="K71" i="3"/>
  <c r="J71" i="3"/>
  <c r="N81" i="3"/>
  <c r="M81" i="3"/>
  <c r="L81" i="3"/>
  <c r="K81" i="3"/>
  <c r="J81" i="3"/>
  <c r="N85" i="3"/>
  <c r="J85" i="3"/>
  <c r="M85" i="3"/>
  <c r="L85" i="3"/>
  <c r="K85" i="3"/>
  <c r="N89" i="3"/>
  <c r="J89" i="3"/>
  <c r="M89" i="3"/>
  <c r="L89" i="3"/>
  <c r="K89" i="3"/>
  <c r="N93" i="3"/>
  <c r="M93" i="3"/>
  <c r="L93" i="3"/>
  <c r="K93" i="3"/>
  <c r="J93" i="3"/>
  <c r="N97" i="3"/>
  <c r="M97" i="3"/>
  <c r="L97" i="3"/>
  <c r="K97" i="3"/>
  <c r="J97" i="3"/>
  <c r="N101" i="3"/>
  <c r="J101" i="3"/>
  <c r="M101" i="3"/>
  <c r="L101" i="3"/>
  <c r="K101" i="3"/>
  <c r="G113" i="3"/>
  <c r="E114" i="3"/>
  <c r="N105" i="3"/>
  <c r="M105" i="3"/>
  <c r="I116" i="3"/>
  <c r="L105" i="3"/>
  <c r="J105" i="3"/>
  <c r="K105" i="3"/>
  <c r="G117" i="3"/>
  <c r="E118" i="3"/>
  <c r="N109" i="3"/>
  <c r="M109" i="3"/>
  <c r="L109" i="3"/>
  <c r="K109" i="3"/>
  <c r="J109" i="3"/>
  <c r="I120" i="3"/>
  <c r="G121" i="3"/>
  <c r="E122" i="3"/>
  <c r="N32" i="8"/>
  <c r="O32" i="8"/>
  <c r="O35" i="8"/>
  <c r="N35" i="8"/>
  <c r="N97" i="8"/>
  <c r="O97" i="8"/>
  <c r="O9" i="9"/>
  <c r="P9" i="9"/>
  <c r="P14" i="9"/>
  <c r="O14" i="9"/>
  <c r="O100" i="10"/>
  <c r="N100" i="10"/>
  <c r="X30" i="12"/>
  <c r="V30" i="12"/>
  <c r="U30" i="12"/>
  <c r="X46" i="12"/>
  <c r="V46" i="12"/>
  <c r="U46" i="12"/>
  <c r="L107" i="13"/>
  <c r="K107" i="13"/>
  <c r="I107" i="13"/>
  <c r="M107" i="13"/>
  <c r="J107" i="13"/>
  <c r="K64" i="14"/>
  <c r="J64" i="14"/>
  <c r="I64" i="14"/>
  <c r="L127" i="15"/>
  <c r="J127" i="15"/>
  <c r="M127" i="15"/>
  <c r="K127" i="15"/>
  <c r="I127" i="15"/>
  <c r="H120" i="3"/>
  <c r="H193" i="3"/>
  <c r="H67" i="2"/>
  <c r="H113" i="3"/>
  <c r="F118" i="3"/>
  <c r="H190" i="3"/>
  <c r="W10" i="6"/>
  <c r="V10" i="6"/>
  <c r="U10" i="6"/>
  <c r="T10" i="6"/>
  <c r="S10" i="6"/>
  <c r="M23" i="6"/>
  <c r="L23" i="6"/>
  <c r="K23" i="6"/>
  <c r="J23" i="6"/>
  <c r="I23" i="6"/>
  <c r="M31" i="6"/>
  <c r="L31" i="6"/>
  <c r="K31" i="6"/>
  <c r="J31" i="6"/>
  <c r="I31" i="6"/>
  <c r="O123" i="8"/>
  <c r="N123" i="8"/>
  <c r="O167" i="8"/>
  <c r="N167" i="8"/>
  <c r="P13" i="9"/>
  <c r="O13" i="9"/>
  <c r="L9" i="12"/>
  <c r="K9" i="12"/>
  <c r="J9" i="12"/>
  <c r="I9" i="12"/>
  <c r="N9" i="12"/>
  <c r="M9" i="12"/>
  <c r="H56" i="12"/>
  <c r="I94" i="19"/>
  <c r="H94" i="19"/>
  <c r="G93" i="19"/>
  <c r="M9" i="3"/>
  <c r="L9" i="3"/>
  <c r="N9" i="3"/>
  <c r="K9" i="3"/>
  <c r="J9" i="3"/>
  <c r="M13" i="3"/>
  <c r="L13" i="3"/>
  <c r="K13" i="3"/>
  <c r="J13" i="3"/>
  <c r="N13" i="3"/>
  <c r="M17" i="3"/>
  <c r="L17" i="3"/>
  <c r="N17" i="3"/>
  <c r="K17" i="3"/>
  <c r="J17" i="3"/>
  <c r="M21" i="3"/>
  <c r="L21" i="3"/>
  <c r="N21" i="3"/>
  <c r="K21" i="3"/>
  <c r="J21" i="3"/>
  <c r="M25" i="3"/>
  <c r="L25" i="3"/>
  <c r="K25" i="3"/>
  <c r="J25" i="3"/>
  <c r="N25" i="3"/>
  <c r="M29" i="3"/>
  <c r="L29" i="3"/>
  <c r="K29" i="3"/>
  <c r="J29" i="3"/>
  <c r="N29" i="3"/>
  <c r="M33" i="3"/>
  <c r="L33" i="3"/>
  <c r="K33" i="3"/>
  <c r="J33" i="3"/>
  <c r="N33" i="3"/>
  <c r="M37" i="3"/>
  <c r="L37" i="3"/>
  <c r="K37" i="3"/>
  <c r="J37" i="3"/>
  <c r="N37" i="3"/>
  <c r="M42" i="3"/>
  <c r="L42" i="3"/>
  <c r="K42" i="3"/>
  <c r="J42" i="3"/>
  <c r="M50" i="3"/>
  <c r="L50" i="3"/>
  <c r="K50" i="3"/>
  <c r="J50" i="3"/>
  <c r="M58" i="3"/>
  <c r="L58" i="3"/>
  <c r="K58" i="3"/>
  <c r="J58" i="3"/>
  <c r="M64" i="3"/>
  <c r="L64" i="3"/>
  <c r="K64" i="3"/>
  <c r="J64" i="3"/>
  <c r="N64" i="3"/>
  <c r="M68" i="3"/>
  <c r="N68" i="3"/>
  <c r="L68" i="3"/>
  <c r="K68" i="3"/>
  <c r="J68" i="3"/>
  <c r="M72" i="3"/>
  <c r="N72" i="3"/>
  <c r="L72" i="3"/>
  <c r="K72" i="3"/>
  <c r="J72" i="3"/>
  <c r="M82" i="3"/>
  <c r="N82" i="3"/>
  <c r="L82" i="3"/>
  <c r="K82" i="3"/>
  <c r="J82" i="3"/>
  <c r="M86" i="3"/>
  <c r="L86" i="3"/>
  <c r="K86" i="3"/>
  <c r="J86" i="3"/>
  <c r="N86" i="3"/>
  <c r="M90" i="3"/>
  <c r="L90" i="3"/>
  <c r="K90" i="3"/>
  <c r="J90" i="3"/>
  <c r="N90" i="3"/>
  <c r="M94" i="3"/>
  <c r="N94" i="3"/>
  <c r="L94" i="3"/>
  <c r="K94" i="3"/>
  <c r="J94" i="3"/>
  <c r="M98" i="3"/>
  <c r="L98" i="3"/>
  <c r="K98" i="3"/>
  <c r="J98" i="3"/>
  <c r="N98" i="3"/>
  <c r="M102" i="3"/>
  <c r="L102" i="3"/>
  <c r="K102" i="3"/>
  <c r="J102" i="3"/>
  <c r="N102" i="3"/>
  <c r="I113" i="3"/>
  <c r="G114" i="3"/>
  <c r="E115" i="3"/>
  <c r="M106" i="3"/>
  <c r="L106" i="3"/>
  <c r="N106" i="3"/>
  <c r="I117" i="3"/>
  <c r="K106" i="3"/>
  <c r="J106" i="3"/>
  <c r="G118" i="3"/>
  <c r="E119" i="3"/>
  <c r="M110" i="3"/>
  <c r="L110" i="3"/>
  <c r="K110" i="3"/>
  <c r="J110" i="3"/>
  <c r="I121" i="3"/>
  <c r="N110" i="3"/>
  <c r="G122" i="3"/>
  <c r="E123" i="3"/>
  <c r="O11" i="8"/>
  <c r="N11" i="8"/>
  <c r="O14" i="8"/>
  <c r="N14" i="8"/>
  <c r="S18" i="9"/>
  <c r="R18" i="9"/>
  <c r="O35" i="10"/>
  <c r="N35" i="10"/>
  <c r="O76" i="10"/>
  <c r="N76" i="10"/>
  <c r="O108" i="10"/>
  <c r="N108" i="10"/>
  <c r="X13" i="12"/>
  <c r="V13" i="12"/>
  <c r="U13" i="12"/>
  <c r="X26" i="12"/>
  <c r="V26" i="12"/>
  <c r="U26" i="12"/>
  <c r="X42" i="12"/>
  <c r="V42" i="12"/>
  <c r="U42" i="12"/>
  <c r="M30" i="13"/>
  <c r="K30" i="13"/>
  <c r="J30" i="13"/>
  <c r="L30" i="13"/>
  <c r="I30" i="13"/>
  <c r="J88" i="18"/>
  <c r="I88" i="18"/>
  <c r="F113" i="3"/>
  <c r="H43" i="2"/>
  <c r="M49" i="3"/>
  <c r="L49" i="3"/>
  <c r="K49" i="3"/>
  <c r="J49" i="3"/>
  <c r="F114" i="3"/>
  <c r="F122" i="3"/>
  <c r="H194" i="3"/>
  <c r="W11" i="5"/>
  <c r="V11" i="5"/>
  <c r="U11" i="5"/>
  <c r="T11" i="5"/>
  <c r="S11" i="5"/>
  <c r="W22" i="5"/>
  <c r="V22" i="5"/>
  <c r="U22" i="5"/>
  <c r="T22" i="5"/>
  <c r="S22" i="5"/>
  <c r="M40" i="5"/>
  <c r="L40" i="5"/>
  <c r="K40" i="5"/>
  <c r="J40" i="5"/>
  <c r="I40" i="5"/>
  <c r="W37" i="6"/>
  <c r="V37" i="6"/>
  <c r="U37" i="6"/>
  <c r="T37" i="6"/>
  <c r="S37" i="6"/>
  <c r="W45" i="6"/>
  <c r="V45" i="6"/>
  <c r="U45" i="6"/>
  <c r="T45" i="6"/>
  <c r="S45" i="6"/>
  <c r="N185" i="8"/>
  <c r="O185" i="8"/>
  <c r="O103" i="10"/>
  <c r="N103" i="10"/>
  <c r="X7" i="12"/>
  <c r="V7" i="12"/>
  <c r="U7" i="12"/>
  <c r="L43" i="3"/>
  <c r="K43" i="3"/>
  <c r="J43" i="3"/>
  <c r="M43" i="3"/>
  <c r="L51" i="3"/>
  <c r="K51" i="3"/>
  <c r="J51" i="3"/>
  <c r="M51" i="3"/>
  <c r="L59" i="3"/>
  <c r="K59" i="3"/>
  <c r="J59" i="3"/>
  <c r="M59" i="3"/>
  <c r="H114" i="3"/>
  <c r="F115" i="3"/>
  <c r="H118" i="3"/>
  <c r="F119" i="3"/>
  <c r="H122" i="3"/>
  <c r="F123" i="3"/>
  <c r="N13" i="8"/>
  <c r="O13" i="8"/>
  <c r="O100" i="8"/>
  <c r="N100" i="8"/>
  <c r="O122" i="8"/>
  <c r="N122" i="8"/>
  <c r="O144" i="8"/>
  <c r="N144" i="8"/>
  <c r="O166" i="8"/>
  <c r="N166" i="8"/>
  <c r="O17" i="9"/>
  <c r="P17" i="9"/>
  <c r="O58" i="10"/>
  <c r="N58" i="10"/>
  <c r="M39" i="13"/>
  <c r="K39" i="13"/>
  <c r="J39" i="13"/>
  <c r="L39" i="13"/>
  <c r="I39" i="13"/>
  <c r="L97" i="13"/>
  <c r="M97" i="13"/>
  <c r="J97" i="13"/>
  <c r="I97" i="13"/>
  <c r="K97" i="13"/>
  <c r="M56" i="15"/>
  <c r="L56" i="15"/>
  <c r="K56" i="15"/>
  <c r="J56" i="15"/>
  <c r="I56" i="15"/>
  <c r="K10" i="3"/>
  <c r="N10" i="3"/>
  <c r="J10" i="3"/>
  <c r="L10" i="3"/>
  <c r="M10" i="3"/>
  <c r="K14" i="3"/>
  <c r="N14" i="3"/>
  <c r="J14" i="3"/>
  <c r="L14" i="3"/>
  <c r="M14" i="3"/>
  <c r="K18" i="3"/>
  <c r="J18" i="3"/>
  <c r="L18" i="3"/>
  <c r="N18" i="3"/>
  <c r="M18" i="3"/>
  <c r="K22" i="3"/>
  <c r="J22" i="3"/>
  <c r="L22" i="3"/>
  <c r="N22" i="3"/>
  <c r="M22" i="3"/>
  <c r="K26" i="3"/>
  <c r="J26" i="3"/>
  <c r="N26" i="3"/>
  <c r="L26" i="3"/>
  <c r="M26" i="3"/>
  <c r="K30" i="3"/>
  <c r="J30" i="3"/>
  <c r="N30" i="3"/>
  <c r="L30" i="3"/>
  <c r="M30" i="3"/>
  <c r="K34" i="3"/>
  <c r="L34" i="3"/>
  <c r="J34" i="3"/>
  <c r="N34" i="3"/>
  <c r="M34" i="3"/>
  <c r="K38" i="3"/>
  <c r="N38" i="3"/>
  <c r="J38" i="3"/>
  <c r="M38" i="3"/>
  <c r="L38" i="3"/>
  <c r="K44" i="3"/>
  <c r="J44" i="3"/>
  <c r="M44" i="3"/>
  <c r="L44" i="3"/>
  <c r="K52" i="3"/>
  <c r="J52" i="3"/>
  <c r="M52" i="3"/>
  <c r="L52" i="3"/>
  <c r="K60" i="3"/>
  <c r="J60" i="3"/>
  <c r="L60" i="3"/>
  <c r="M60" i="3"/>
  <c r="K65" i="3"/>
  <c r="J65" i="3"/>
  <c r="N65" i="3"/>
  <c r="M65" i="3"/>
  <c r="L65" i="3"/>
  <c r="K69" i="3"/>
  <c r="L69" i="3"/>
  <c r="J69" i="3"/>
  <c r="N69" i="3"/>
  <c r="M69" i="3"/>
  <c r="K83" i="3"/>
  <c r="J83" i="3"/>
  <c r="N83" i="3"/>
  <c r="L83" i="3"/>
  <c r="M83" i="3"/>
  <c r="K87" i="3"/>
  <c r="J87" i="3"/>
  <c r="N87" i="3"/>
  <c r="L87" i="3"/>
  <c r="M87" i="3"/>
  <c r="K91" i="3"/>
  <c r="J91" i="3"/>
  <c r="N91" i="3"/>
  <c r="M91" i="3"/>
  <c r="L91" i="3"/>
  <c r="K95" i="3"/>
  <c r="J95" i="3"/>
  <c r="N95" i="3"/>
  <c r="M95" i="3"/>
  <c r="L95" i="3"/>
  <c r="K99" i="3"/>
  <c r="J99" i="3"/>
  <c r="N99" i="3"/>
  <c r="M99" i="3"/>
  <c r="L99" i="3"/>
  <c r="K103" i="3"/>
  <c r="J103" i="3"/>
  <c r="N103" i="3"/>
  <c r="I114" i="3"/>
  <c r="L103" i="3"/>
  <c r="M103" i="3"/>
  <c r="G115" i="3"/>
  <c r="E116" i="3"/>
  <c r="K107" i="3"/>
  <c r="J107" i="3"/>
  <c r="N107" i="3"/>
  <c r="I118" i="3"/>
  <c r="L107" i="3"/>
  <c r="M107" i="3"/>
  <c r="G119" i="3"/>
  <c r="E120" i="3"/>
  <c r="K111" i="3"/>
  <c r="J111" i="3"/>
  <c r="N111" i="3"/>
  <c r="L111" i="3"/>
  <c r="I122" i="3"/>
  <c r="M111" i="3"/>
  <c r="G123" i="3"/>
  <c r="T10" i="5"/>
  <c r="S10" i="5"/>
  <c r="U10" i="5"/>
  <c r="W10" i="5"/>
  <c r="V10" i="5"/>
  <c r="J12" i="5"/>
  <c r="I12" i="5"/>
  <c r="M12" i="5"/>
  <c r="L12" i="5"/>
  <c r="K12" i="5"/>
  <c r="J11" i="6"/>
  <c r="M11" i="6"/>
  <c r="I11" i="6"/>
  <c r="L11" i="6"/>
  <c r="K11" i="6"/>
  <c r="P21" i="9"/>
  <c r="O21" i="9"/>
  <c r="X22" i="12"/>
  <c r="V22" i="12"/>
  <c r="U22" i="12"/>
  <c r="X38" i="12"/>
  <c r="V38" i="12"/>
  <c r="U38" i="12"/>
  <c r="X54" i="12"/>
  <c r="V54" i="12"/>
  <c r="U54" i="12"/>
  <c r="AA8" i="13"/>
  <c r="Z8" i="13"/>
  <c r="Y8" i="13"/>
  <c r="X8" i="13"/>
  <c r="W8" i="13"/>
  <c r="J113" i="13"/>
  <c r="I113" i="13"/>
  <c r="L113" i="13"/>
  <c r="K113" i="13"/>
  <c r="M113" i="13"/>
  <c r="V13" i="14"/>
  <c r="U13" i="14"/>
  <c r="T13" i="14"/>
  <c r="AA9" i="15"/>
  <c r="Z9" i="15"/>
  <c r="Y9" i="15"/>
  <c r="X9" i="15"/>
  <c r="W9" i="15"/>
  <c r="F67" i="2"/>
  <c r="K47" i="3"/>
  <c r="M47" i="3"/>
  <c r="L47" i="3"/>
  <c r="J47" i="3"/>
  <c r="F186" i="3"/>
  <c r="F68" i="2"/>
  <c r="M41" i="3"/>
  <c r="L41" i="3"/>
  <c r="K41" i="3"/>
  <c r="J41" i="3"/>
  <c r="M57" i="3"/>
  <c r="L57" i="3"/>
  <c r="K57" i="3"/>
  <c r="J57" i="3"/>
  <c r="H121" i="3"/>
  <c r="M24" i="5"/>
  <c r="L24" i="5"/>
  <c r="K24" i="5"/>
  <c r="J24" i="5"/>
  <c r="I24" i="5"/>
  <c r="W30" i="5"/>
  <c r="V30" i="5"/>
  <c r="U30" i="5"/>
  <c r="T30" i="5"/>
  <c r="S30" i="5"/>
  <c r="M32" i="5"/>
  <c r="L32" i="5"/>
  <c r="K32" i="5"/>
  <c r="J32" i="5"/>
  <c r="I32" i="5"/>
  <c r="W46" i="5"/>
  <c r="V46" i="5"/>
  <c r="U46" i="5"/>
  <c r="T46" i="5"/>
  <c r="S46" i="5"/>
  <c r="M12" i="6"/>
  <c r="L12" i="6"/>
  <c r="K12" i="6"/>
  <c r="J12" i="6"/>
  <c r="I12" i="6"/>
  <c r="W29" i="6"/>
  <c r="V29" i="6"/>
  <c r="U29" i="6"/>
  <c r="T29" i="6"/>
  <c r="S29" i="6"/>
  <c r="M39" i="6"/>
  <c r="L39" i="6"/>
  <c r="K39" i="6"/>
  <c r="J39" i="6"/>
  <c r="I39" i="6"/>
  <c r="M47" i="6"/>
  <c r="L47" i="6"/>
  <c r="K47" i="6"/>
  <c r="J47" i="6"/>
  <c r="I47" i="6"/>
  <c r="O9" i="8"/>
  <c r="N9" i="8"/>
  <c r="O101" i="8"/>
  <c r="N101" i="8"/>
  <c r="O145" i="8"/>
  <c r="N145" i="8"/>
  <c r="J45" i="3"/>
  <c r="K45" i="3"/>
  <c r="M45" i="3"/>
  <c r="L45" i="3"/>
  <c r="J61" i="3"/>
  <c r="K61" i="3"/>
  <c r="M61" i="3"/>
  <c r="L61" i="3"/>
  <c r="H115" i="3"/>
  <c r="H119" i="3"/>
  <c r="H123" i="3"/>
  <c r="H188" i="3"/>
  <c r="H192" i="3"/>
  <c r="H196" i="3"/>
  <c r="S7" i="5"/>
  <c r="T7" i="5"/>
  <c r="V7" i="5"/>
  <c r="W7" i="5"/>
  <c r="U7" i="5"/>
  <c r="I9" i="5"/>
  <c r="M9" i="5"/>
  <c r="L9" i="5"/>
  <c r="K9" i="5"/>
  <c r="J9" i="5"/>
  <c r="S15" i="5"/>
  <c r="V15" i="5"/>
  <c r="W15" i="5"/>
  <c r="U15" i="5"/>
  <c r="T15" i="5"/>
  <c r="S18" i="5"/>
  <c r="V18" i="5"/>
  <c r="W18" i="5"/>
  <c r="U18" i="5"/>
  <c r="T18" i="5"/>
  <c r="I20" i="5"/>
  <c r="L20" i="5"/>
  <c r="M20" i="5"/>
  <c r="K20" i="5"/>
  <c r="J20" i="5"/>
  <c r="S26" i="5"/>
  <c r="V26" i="5"/>
  <c r="W26" i="5"/>
  <c r="U26" i="5"/>
  <c r="T26" i="5"/>
  <c r="I28" i="5"/>
  <c r="L28" i="5"/>
  <c r="M28" i="5"/>
  <c r="K28" i="5"/>
  <c r="J28" i="5"/>
  <c r="S34" i="5"/>
  <c r="V34" i="5"/>
  <c r="W34" i="5"/>
  <c r="U34" i="5"/>
  <c r="T34" i="5"/>
  <c r="I36" i="5"/>
  <c r="L36" i="5"/>
  <c r="M36" i="5"/>
  <c r="K36" i="5"/>
  <c r="J36" i="5"/>
  <c r="S42" i="5"/>
  <c r="W42" i="5"/>
  <c r="V42" i="5"/>
  <c r="U42" i="5"/>
  <c r="T42" i="5"/>
  <c r="I44" i="5"/>
  <c r="L44" i="5"/>
  <c r="M44" i="5"/>
  <c r="K44" i="5"/>
  <c r="J44" i="5"/>
  <c r="S50" i="5"/>
  <c r="W50" i="5"/>
  <c r="V50" i="5"/>
  <c r="U50" i="5"/>
  <c r="T50" i="5"/>
  <c r="I52" i="5"/>
  <c r="L52" i="5"/>
  <c r="M52" i="5"/>
  <c r="K52" i="5"/>
  <c r="J52" i="5"/>
  <c r="I8" i="6"/>
  <c r="L8" i="6"/>
  <c r="M8" i="6"/>
  <c r="K8" i="6"/>
  <c r="J8" i="6"/>
  <c r="I16" i="6"/>
  <c r="M16" i="6"/>
  <c r="L16" i="6"/>
  <c r="K16" i="6"/>
  <c r="J16" i="6"/>
  <c r="I27" i="6"/>
  <c r="L27" i="6"/>
  <c r="M27" i="6"/>
  <c r="K27" i="6"/>
  <c r="J27" i="6"/>
  <c r="I35" i="6"/>
  <c r="M35" i="6"/>
  <c r="L35" i="6"/>
  <c r="K35" i="6"/>
  <c r="J35" i="6"/>
  <c r="I43" i="6"/>
  <c r="M43" i="6"/>
  <c r="L43" i="6"/>
  <c r="K43" i="6"/>
  <c r="J43" i="6"/>
  <c r="I51" i="6"/>
  <c r="L51" i="6"/>
  <c r="M51" i="6"/>
  <c r="K51" i="6"/>
  <c r="J51" i="6"/>
  <c r="O232" i="8"/>
  <c r="N232" i="8"/>
  <c r="O254" i="8"/>
  <c r="N254" i="8"/>
  <c r="O54" i="10"/>
  <c r="N54" i="10"/>
  <c r="V9" i="12"/>
  <c r="U9" i="12"/>
  <c r="X9" i="12"/>
  <c r="X12" i="12"/>
  <c r="V12" i="12"/>
  <c r="U12" i="12"/>
  <c r="L10" i="13"/>
  <c r="K10" i="13"/>
  <c r="J10" i="13"/>
  <c r="I10" i="13"/>
  <c r="M10" i="13"/>
  <c r="M60" i="13"/>
  <c r="L60" i="13"/>
  <c r="J60" i="13"/>
  <c r="K60" i="13"/>
  <c r="I60" i="13"/>
  <c r="V14" i="14"/>
  <c r="U14" i="14"/>
  <c r="T14" i="14"/>
  <c r="AA10" i="15"/>
  <c r="Z10" i="15"/>
  <c r="Y10" i="15"/>
  <c r="X10" i="15"/>
  <c r="W10" i="15"/>
  <c r="K21" i="2"/>
  <c r="M21" i="2"/>
  <c r="L21" i="2"/>
  <c r="J21" i="2"/>
  <c r="H42" i="2"/>
  <c r="M55" i="3"/>
  <c r="K55" i="3"/>
  <c r="L55" i="3"/>
  <c r="J55" i="3"/>
  <c r="H116" i="3"/>
  <c r="F190" i="3"/>
  <c r="H117" i="3"/>
  <c r="H186" i="3"/>
  <c r="M13" i="5"/>
  <c r="L13" i="5"/>
  <c r="K13" i="5"/>
  <c r="J13" i="5"/>
  <c r="I13" i="5"/>
  <c r="W38" i="5"/>
  <c r="V38" i="5"/>
  <c r="U38" i="5"/>
  <c r="T38" i="5"/>
  <c r="S38" i="5"/>
  <c r="M48" i="5"/>
  <c r="L48" i="5"/>
  <c r="K48" i="5"/>
  <c r="J48" i="5"/>
  <c r="I48" i="5"/>
  <c r="W21" i="6"/>
  <c r="V21" i="6"/>
  <c r="U21" i="6"/>
  <c r="T21" i="6"/>
  <c r="S21" i="6"/>
  <c r="R14" i="9"/>
  <c r="S14" i="9"/>
  <c r="S19" i="9"/>
  <c r="R19" i="9"/>
  <c r="F42" i="2"/>
  <c r="J53" i="3"/>
  <c r="M53" i="3"/>
  <c r="L53" i="3"/>
  <c r="K53" i="3"/>
  <c r="F116" i="3"/>
  <c r="F120" i="3"/>
  <c r="N7" i="3"/>
  <c r="L7" i="3"/>
  <c r="J7" i="3"/>
  <c r="M7" i="3"/>
  <c r="K7" i="3"/>
  <c r="L11" i="3"/>
  <c r="N11" i="3"/>
  <c r="M11" i="3"/>
  <c r="J11" i="3"/>
  <c r="K11" i="3"/>
  <c r="L15" i="3"/>
  <c r="N15" i="3"/>
  <c r="M15" i="3"/>
  <c r="K15" i="3"/>
  <c r="J15" i="3"/>
  <c r="J19" i="3"/>
  <c r="N19" i="3"/>
  <c r="M19" i="3"/>
  <c r="L19" i="3"/>
  <c r="K19" i="3"/>
  <c r="L23" i="3"/>
  <c r="N23" i="3"/>
  <c r="M23" i="3"/>
  <c r="K23" i="3"/>
  <c r="J23" i="3"/>
  <c r="N27" i="3"/>
  <c r="M27" i="3"/>
  <c r="L27" i="3"/>
  <c r="K27" i="3"/>
  <c r="J27" i="3"/>
  <c r="L31" i="3"/>
  <c r="J31" i="3"/>
  <c r="N31" i="3"/>
  <c r="M31" i="3"/>
  <c r="K31" i="3"/>
  <c r="J35" i="3"/>
  <c r="N35" i="3"/>
  <c r="L35" i="3"/>
  <c r="M35" i="3"/>
  <c r="K35" i="3"/>
  <c r="L39" i="3"/>
  <c r="N39" i="3"/>
  <c r="J39" i="3"/>
  <c r="M39" i="3"/>
  <c r="K39" i="3"/>
  <c r="L46" i="3"/>
  <c r="M46" i="3"/>
  <c r="K46" i="3"/>
  <c r="J46" i="3"/>
  <c r="L54" i="3"/>
  <c r="M54" i="3"/>
  <c r="K54" i="3"/>
  <c r="J54" i="3"/>
  <c r="L62" i="3"/>
  <c r="N62" i="3"/>
  <c r="M62" i="3"/>
  <c r="K62" i="3"/>
  <c r="J62" i="3"/>
  <c r="L66" i="3"/>
  <c r="N66" i="3"/>
  <c r="M66" i="3"/>
  <c r="K66" i="3"/>
  <c r="J66" i="3"/>
  <c r="J70" i="3"/>
  <c r="N70" i="3"/>
  <c r="M70" i="3"/>
  <c r="L70" i="3"/>
  <c r="K70" i="3"/>
  <c r="N80" i="3"/>
  <c r="L80" i="3"/>
  <c r="M80" i="3"/>
  <c r="K80" i="3"/>
  <c r="J80" i="3"/>
  <c r="L84" i="3"/>
  <c r="N84" i="3"/>
  <c r="J84" i="3"/>
  <c r="M84" i="3"/>
  <c r="K84" i="3"/>
  <c r="N88" i="3"/>
  <c r="L88" i="3"/>
  <c r="M88" i="3"/>
  <c r="J88" i="3"/>
  <c r="K88" i="3"/>
  <c r="L92" i="3"/>
  <c r="J92" i="3"/>
  <c r="N92" i="3"/>
  <c r="M92" i="3"/>
  <c r="K92" i="3"/>
  <c r="J96" i="3"/>
  <c r="N96" i="3"/>
  <c r="L96" i="3"/>
  <c r="M96" i="3"/>
  <c r="K96" i="3"/>
  <c r="L100" i="3"/>
  <c r="N100" i="3"/>
  <c r="M100" i="3"/>
  <c r="J100" i="3"/>
  <c r="K100" i="3"/>
  <c r="E113" i="3"/>
  <c r="L104" i="3"/>
  <c r="N104" i="3"/>
  <c r="J104" i="3"/>
  <c r="I115" i="3"/>
  <c r="M104" i="3"/>
  <c r="K104" i="3"/>
  <c r="G116" i="3"/>
  <c r="E117" i="3"/>
  <c r="I119" i="3"/>
  <c r="J108" i="3"/>
  <c r="N108" i="3"/>
  <c r="M108" i="3"/>
  <c r="L108" i="3"/>
  <c r="K108" i="3"/>
  <c r="G120" i="3"/>
  <c r="E121" i="3"/>
  <c r="N112" i="3"/>
  <c r="I123" i="3"/>
  <c r="M112" i="3"/>
  <c r="L112" i="3"/>
  <c r="K112" i="3"/>
  <c r="J112" i="3"/>
  <c r="L135" i="3"/>
  <c r="J135" i="3"/>
  <c r="N135" i="3"/>
  <c r="M135" i="3"/>
  <c r="K135" i="3"/>
  <c r="N98" i="8"/>
  <c r="O98" i="8"/>
  <c r="S11" i="9"/>
  <c r="R11" i="9"/>
  <c r="O57" i="10"/>
  <c r="N57" i="10"/>
  <c r="X18" i="12"/>
  <c r="V18" i="12"/>
  <c r="U18" i="12"/>
  <c r="X34" i="12"/>
  <c r="V34" i="12"/>
  <c r="U34" i="12"/>
  <c r="X50" i="12"/>
  <c r="V50" i="12"/>
  <c r="U50" i="12"/>
  <c r="I26" i="13"/>
  <c r="K26" i="13"/>
  <c r="J26" i="13"/>
  <c r="M26" i="13"/>
  <c r="H34" i="13"/>
  <c r="L26" i="13"/>
  <c r="N15" i="8"/>
  <c r="O15" i="8"/>
  <c r="N34" i="8"/>
  <c r="O34" i="8"/>
  <c r="N99" i="8"/>
  <c r="O99" i="8"/>
  <c r="O11" i="9"/>
  <c r="P11" i="9"/>
  <c r="R16" i="9"/>
  <c r="S16" i="9"/>
  <c r="O19" i="9"/>
  <c r="P19" i="9"/>
  <c r="K31" i="14"/>
  <c r="J31" i="14"/>
  <c r="I31" i="14"/>
  <c r="K133" i="14"/>
  <c r="J133" i="14"/>
  <c r="I133" i="14"/>
  <c r="L110" i="15"/>
  <c r="J110" i="15"/>
  <c r="M110" i="15"/>
  <c r="K110" i="15"/>
  <c r="I110" i="15"/>
  <c r="K28" i="16"/>
  <c r="J28" i="16"/>
  <c r="I28" i="16"/>
  <c r="L28" i="16"/>
  <c r="L145" i="16"/>
  <c r="K145" i="16"/>
  <c r="J145" i="16"/>
  <c r="I145" i="16"/>
  <c r="J150" i="18"/>
  <c r="I150" i="18"/>
  <c r="Y61" i="19"/>
  <c r="X61" i="19"/>
  <c r="O12" i="8"/>
  <c r="N12" i="8"/>
  <c r="O31" i="8"/>
  <c r="N31" i="8"/>
  <c r="S9" i="9"/>
  <c r="R9" i="9"/>
  <c r="P12" i="9"/>
  <c r="O12" i="9"/>
  <c r="S17" i="9"/>
  <c r="R17" i="9"/>
  <c r="O20" i="9"/>
  <c r="P20" i="9"/>
  <c r="K74" i="14"/>
  <c r="J74" i="14"/>
  <c r="I74" i="14"/>
  <c r="L48" i="17"/>
  <c r="K48" i="17"/>
  <c r="J48" i="17"/>
  <c r="I48" i="17"/>
  <c r="L138" i="17"/>
  <c r="K138" i="17"/>
  <c r="J138" i="17"/>
  <c r="I138" i="17"/>
  <c r="X67" i="19"/>
  <c r="Y67" i="19"/>
  <c r="O103" i="8"/>
  <c r="N103" i="8"/>
  <c r="R12" i="9"/>
  <c r="S12" i="9"/>
  <c r="O15" i="9"/>
  <c r="P15" i="9"/>
  <c r="R20" i="9"/>
  <c r="S20" i="9"/>
  <c r="K98" i="14"/>
  <c r="J98" i="14"/>
  <c r="I98" i="14"/>
  <c r="AA14" i="15"/>
  <c r="Z14" i="15"/>
  <c r="Y14" i="15"/>
  <c r="X14" i="15"/>
  <c r="W14" i="15"/>
  <c r="M65" i="15"/>
  <c r="L65" i="15"/>
  <c r="K65" i="15"/>
  <c r="J65" i="15"/>
  <c r="I65" i="15"/>
  <c r="S13" i="9"/>
  <c r="R13" i="9"/>
  <c r="P16" i="9"/>
  <c r="O16" i="9"/>
  <c r="O56" i="10"/>
  <c r="N56" i="10"/>
  <c r="V6" i="12"/>
  <c r="U6" i="12"/>
  <c r="X6" i="12"/>
  <c r="V10" i="12"/>
  <c r="U10" i="12"/>
  <c r="X10" i="12"/>
  <c r="K39" i="14"/>
  <c r="J39" i="14"/>
  <c r="I39" i="14"/>
  <c r="K141" i="14"/>
  <c r="H149" i="14"/>
  <c r="J141" i="14"/>
  <c r="I141" i="14"/>
  <c r="M67" i="15"/>
  <c r="L67" i="15"/>
  <c r="K67" i="15"/>
  <c r="J67" i="15"/>
  <c r="I67" i="15"/>
  <c r="H107" i="16"/>
  <c r="L108" i="16"/>
  <c r="K108" i="16"/>
  <c r="J108" i="16"/>
  <c r="I108" i="16"/>
  <c r="L59" i="17"/>
  <c r="I59" i="17"/>
  <c r="K59" i="17"/>
  <c r="J59" i="17"/>
  <c r="L126" i="17"/>
  <c r="K126" i="17"/>
  <c r="J126" i="17"/>
  <c r="I126" i="17"/>
  <c r="Q12" i="19"/>
  <c r="P12" i="19"/>
  <c r="N34" i="10"/>
  <c r="O34" i="10"/>
  <c r="N53" i="10"/>
  <c r="O53" i="10"/>
  <c r="U16" i="12"/>
  <c r="V16" i="12"/>
  <c r="X16" i="12"/>
  <c r="U20" i="12"/>
  <c r="V20" i="12"/>
  <c r="X20" i="12"/>
  <c r="U24" i="12"/>
  <c r="V24" i="12"/>
  <c r="X24" i="12"/>
  <c r="U28" i="12"/>
  <c r="V28" i="12"/>
  <c r="X28" i="12"/>
  <c r="U32" i="12"/>
  <c r="V32" i="12"/>
  <c r="X32" i="12"/>
  <c r="U36" i="12"/>
  <c r="V36" i="12"/>
  <c r="X36" i="12"/>
  <c r="U40" i="12"/>
  <c r="V40" i="12"/>
  <c r="X40" i="12"/>
  <c r="U44" i="12"/>
  <c r="V44" i="12"/>
  <c r="X44" i="12"/>
  <c r="U48" i="12"/>
  <c r="V48" i="12"/>
  <c r="X48" i="12"/>
  <c r="U52" i="12"/>
  <c r="V52" i="12"/>
  <c r="X52" i="12"/>
  <c r="U56" i="12"/>
  <c r="V56" i="12"/>
  <c r="X56" i="12"/>
  <c r="L25" i="13"/>
  <c r="J25" i="13"/>
  <c r="I25" i="13"/>
  <c r="M25" i="13"/>
  <c r="K25" i="13"/>
  <c r="M95" i="13"/>
  <c r="L95" i="13"/>
  <c r="J95" i="13"/>
  <c r="I95" i="13"/>
  <c r="K95" i="13"/>
  <c r="L98" i="13"/>
  <c r="K98" i="13"/>
  <c r="I98" i="13"/>
  <c r="M98" i="13"/>
  <c r="J98" i="13"/>
  <c r="J122" i="13"/>
  <c r="I122" i="13"/>
  <c r="M122" i="13"/>
  <c r="L122" i="13"/>
  <c r="K122" i="13"/>
  <c r="M155" i="13"/>
  <c r="L155" i="13"/>
  <c r="J155" i="13"/>
  <c r="K155" i="13"/>
  <c r="I155" i="13"/>
  <c r="K21" i="14"/>
  <c r="J21" i="14"/>
  <c r="I21" i="14"/>
  <c r="K29" i="14"/>
  <c r="H37" i="14"/>
  <c r="J29" i="14"/>
  <c r="I29" i="14"/>
  <c r="K100" i="14"/>
  <c r="J100" i="14"/>
  <c r="I100" i="14"/>
  <c r="M75" i="15"/>
  <c r="L75" i="15"/>
  <c r="K75" i="15"/>
  <c r="J75" i="15"/>
  <c r="I75" i="15"/>
  <c r="L15" i="16"/>
  <c r="K15" i="16"/>
  <c r="J15" i="16"/>
  <c r="I15" i="16"/>
  <c r="L125" i="16"/>
  <c r="K125" i="16"/>
  <c r="H133" i="16"/>
  <c r="J125" i="16"/>
  <c r="I125" i="16"/>
  <c r="L86" i="17"/>
  <c r="K86" i="17"/>
  <c r="J86" i="17"/>
  <c r="I86" i="17"/>
  <c r="T27" i="18"/>
  <c r="S27" i="18"/>
  <c r="R27" i="18"/>
  <c r="Z69" i="18"/>
  <c r="AA69" i="18"/>
  <c r="J25" i="21"/>
  <c r="I25" i="21"/>
  <c r="H25" i="21"/>
  <c r="O10" i="8"/>
  <c r="N10" i="8"/>
  <c r="O37" i="8"/>
  <c r="N37" i="8"/>
  <c r="O102" i="8"/>
  <c r="N102" i="8"/>
  <c r="P10" i="9"/>
  <c r="O10" i="9"/>
  <c r="S15" i="9"/>
  <c r="R15" i="9"/>
  <c r="P18" i="9"/>
  <c r="O18" i="9"/>
  <c r="M8" i="13"/>
  <c r="J8" i="13"/>
  <c r="I8" i="13"/>
  <c r="L8" i="13"/>
  <c r="K8" i="13"/>
  <c r="K22" i="14"/>
  <c r="J22" i="14"/>
  <c r="I22" i="14"/>
  <c r="K72" i="14"/>
  <c r="J72" i="14"/>
  <c r="I72" i="14"/>
  <c r="K143" i="14"/>
  <c r="J143" i="14"/>
  <c r="I143" i="14"/>
  <c r="M27" i="15"/>
  <c r="L27" i="15"/>
  <c r="K27" i="15"/>
  <c r="J27" i="15"/>
  <c r="H35" i="15"/>
  <c r="I27" i="15"/>
  <c r="Y16" i="16"/>
  <c r="X16" i="16"/>
  <c r="W16" i="16"/>
  <c r="Z16" i="16"/>
  <c r="L128" i="16"/>
  <c r="K128" i="16"/>
  <c r="J128" i="16"/>
  <c r="I128" i="16"/>
  <c r="J31" i="18"/>
  <c r="I31" i="18"/>
  <c r="K13" i="14"/>
  <c r="J13" i="14"/>
  <c r="I13" i="14"/>
  <c r="K56" i="14"/>
  <c r="J56" i="14"/>
  <c r="I56" i="14"/>
  <c r="K89" i="14"/>
  <c r="I89" i="14"/>
  <c r="J89" i="14"/>
  <c r="K91" i="14"/>
  <c r="J91" i="14"/>
  <c r="I91" i="14"/>
  <c r="K125" i="14"/>
  <c r="J125" i="14"/>
  <c r="I125" i="14"/>
  <c r="K158" i="14"/>
  <c r="I158" i="14"/>
  <c r="J158" i="14"/>
  <c r="K160" i="14"/>
  <c r="J160" i="14"/>
  <c r="I160" i="14"/>
  <c r="M16" i="15"/>
  <c r="L16" i="15"/>
  <c r="K16" i="15"/>
  <c r="J16" i="15"/>
  <c r="I16" i="15"/>
  <c r="M39" i="15"/>
  <c r="L39" i="15"/>
  <c r="K39" i="15"/>
  <c r="J39" i="15"/>
  <c r="I39" i="15"/>
  <c r="M79" i="15"/>
  <c r="L79" i="15"/>
  <c r="K79" i="15"/>
  <c r="J79" i="15"/>
  <c r="I79" i="15"/>
  <c r="L73" i="16"/>
  <c r="K73" i="16"/>
  <c r="I73" i="16"/>
  <c r="J73" i="16"/>
  <c r="L94" i="16"/>
  <c r="K94" i="16"/>
  <c r="J94" i="16"/>
  <c r="H93" i="16"/>
  <c r="I94" i="16"/>
  <c r="K114" i="16"/>
  <c r="J114" i="16"/>
  <c r="I114" i="16"/>
  <c r="L114" i="16"/>
  <c r="L10" i="17"/>
  <c r="K10" i="17"/>
  <c r="H9" i="17"/>
  <c r="M48" i="17" s="1"/>
  <c r="I10" i="17"/>
  <c r="J10" i="17"/>
  <c r="Z19" i="17"/>
  <c r="Y19" i="17"/>
  <c r="X19" i="17"/>
  <c r="W19" i="17"/>
  <c r="M57" i="17"/>
  <c r="L57" i="17"/>
  <c r="K57" i="17"/>
  <c r="J57" i="17"/>
  <c r="I57" i="17"/>
  <c r="L69" i="17"/>
  <c r="K69" i="17"/>
  <c r="J69" i="17"/>
  <c r="I69" i="17"/>
  <c r="H77" i="17"/>
  <c r="L146" i="17"/>
  <c r="K146" i="17"/>
  <c r="J146" i="17"/>
  <c r="I146" i="17"/>
  <c r="AA11" i="18"/>
  <c r="Z11" i="18"/>
  <c r="J40" i="18"/>
  <c r="H48" i="18"/>
  <c r="I40" i="18"/>
  <c r="J84" i="18"/>
  <c r="I84" i="18"/>
  <c r="Q55" i="19"/>
  <c r="O63" i="19"/>
  <c r="P55" i="19"/>
  <c r="K12" i="14"/>
  <c r="I12" i="14"/>
  <c r="J12" i="14"/>
  <c r="K46" i="14"/>
  <c r="J46" i="14"/>
  <c r="I46" i="14"/>
  <c r="K48" i="14"/>
  <c r="J48" i="14"/>
  <c r="I48" i="14"/>
  <c r="K82" i="14"/>
  <c r="J82" i="14"/>
  <c r="I82" i="14"/>
  <c r="K115" i="14"/>
  <c r="I115" i="14"/>
  <c r="J115" i="14"/>
  <c r="K117" i="14"/>
  <c r="J117" i="14"/>
  <c r="I117" i="14"/>
  <c r="K151" i="14"/>
  <c r="J151" i="14"/>
  <c r="I151" i="14"/>
  <c r="M20" i="15"/>
  <c r="L20" i="15"/>
  <c r="K20" i="15"/>
  <c r="J20" i="15"/>
  <c r="I20" i="15"/>
  <c r="M47" i="15"/>
  <c r="L47" i="15"/>
  <c r="K47" i="15"/>
  <c r="J47" i="15"/>
  <c r="I47" i="15"/>
  <c r="M58" i="15"/>
  <c r="L58" i="15"/>
  <c r="K58" i="15"/>
  <c r="J58" i="15"/>
  <c r="I58" i="15"/>
  <c r="M87" i="15"/>
  <c r="L87" i="15"/>
  <c r="K87" i="15"/>
  <c r="J87" i="15"/>
  <c r="I87" i="15"/>
  <c r="K96" i="15"/>
  <c r="I96" i="15"/>
  <c r="M96" i="15"/>
  <c r="L96" i="15"/>
  <c r="J96" i="15"/>
  <c r="I102" i="15"/>
  <c r="K102" i="15"/>
  <c r="M102" i="15"/>
  <c r="L102" i="15"/>
  <c r="J102" i="15"/>
  <c r="M126" i="15"/>
  <c r="I126" i="15"/>
  <c r="L126" i="15"/>
  <c r="K126" i="15"/>
  <c r="J126" i="15"/>
  <c r="M132" i="15"/>
  <c r="K132" i="15"/>
  <c r="L132" i="15"/>
  <c r="J132" i="15"/>
  <c r="I132" i="15"/>
  <c r="L90" i="16"/>
  <c r="K90" i="16"/>
  <c r="J90" i="16"/>
  <c r="I90" i="16"/>
  <c r="L111" i="16"/>
  <c r="K111" i="16"/>
  <c r="J111" i="16"/>
  <c r="H119" i="16"/>
  <c r="I111" i="16"/>
  <c r="K131" i="16"/>
  <c r="J131" i="16"/>
  <c r="I131" i="16"/>
  <c r="M131" i="16"/>
  <c r="L131" i="16"/>
  <c r="L18" i="17"/>
  <c r="K18" i="17"/>
  <c r="J18" i="17"/>
  <c r="I18" i="17"/>
  <c r="M42" i="17"/>
  <c r="L42" i="17"/>
  <c r="I42" i="17"/>
  <c r="K42" i="17"/>
  <c r="J42" i="17"/>
  <c r="L109" i="17"/>
  <c r="K109" i="17"/>
  <c r="J109" i="17"/>
  <c r="I109" i="17"/>
  <c r="R18" i="18"/>
  <c r="S18" i="18"/>
  <c r="K20" i="14"/>
  <c r="J20" i="14"/>
  <c r="I20" i="14"/>
  <c r="K55" i="14"/>
  <c r="J55" i="14"/>
  <c r="I55" i="14"/>
  <c r="K57" i="14"/>
  <c r="J57" i="14"/>
  <c r="I57" i="14"/>
  <c r="H65" i="14"/>
  <c r="K90" i="14"/>
  <c r="J90" i="14"/>
  <c r="I90" i="14"/>
  <c r="K124" i="14"/>
  <c r="J124" i="14"/>
  <c r="I124" i="14"/>
  <c r="K126" i="14"/>
  <c r="J126" i="14"/>
  <c r="I126" i="14"/>
  <c r="K159" i="14"/>
  <c r="J159" i="14"/>
  <c r="I159" i="14"/>
  <c r="M44" i="15"/>
  <c r="L44" i="15"/>
  <c r="K44" i="15"/>
  <c r="J44" i="15"/>
  <c r="I44" i="15"/>
  <c r="M73" i="15"/>
  <c r="L73" i="15"/>
  <c r="K73" i="15"/>
  <c r="J73" i="15"/>
  <c r="I73" i="15"/>
  <c r="M84" i="15"/>
  <c r="L84" i="15"/>
  <c r="K84" i="15"/>
  <c r="J84" i="15"/>
  <c r="I84" i="15"/>
  <c r="K156" i="15"/>
  <c r="J156" i="15"/>
  <c r="I156" i="15"/>
  <c r="M156" i="15"/>
  <c r="L156" i="15"/>
  <c r="Z13" i="16"/>
  <c r="Y13" i="16"/>
  <c r="X13" i="16"/>
  <c r="V21" i="16"/>
  <c r="W13" i="16"/>
  <c r="L25" i="16"/>
  <c r="K25" i="16"/>
  <c r="J25" i="16"/>
  <c r="I25" i="16"/>
  <c r="K45" i="16"/>
  <c r="J45" i="16"/>
  <c r="I45" i="16"/>
  <c r="L45" i="16"/>
  <c r="L142" i="16"/>
  <c r="K142" i="16"/>
  <c r="J142" i="16"/>
  <c r="I142" i="16"/>
  <c r="L111" i="17"/>
  <c r="I111" i="17"/>
  <c r="K111" i="17"/>
  <c r="J111" i="17"/>
  <c r="H119" i="17"/>
  <c r="AA88" i="18"/>
  <c r="Z88" i="18"/>
  <c r="P96" i="19"/>
  <c r="Q96" i="19"/>
  <c r="K47" i="14"/>
  <c r="J47" i="14"/>
  <c r="I47" i="14"/>
  <c r="K81" i="14"/>
  <c r="J81" i="14"/>
  <c r="I81" i="14"/>
  <c r="K83" i="14"/>
  <c r="J83" i="14"/>
  <c r="I83" i="14"/>
  <c r="K116" i="14"/>
  <c r="J116" i="14"/>
  <c r="I116" i="14"/>
  <c r="K152" i="14"/>
  <c r="J152" i="14"/>
  <c r="I152" i="14"/>
  <c r="M24" i="15"/>
  <c r="L24" i="15"/>
  <c r="K24" i="15"/>
  <c r="J24" i="15"/>
  <c r="I24" i="15"/>
  <c r="M53" i="15"/>
  <c r="L53" i="15"/>
  <c r="K53" i="15"/>
  <c r="J53" i="15"/>
  <c r="I53" i="15"/>
  <c r="M82" i="15"/>
  <c r="L82" i="15"/>
  <c r="K82" i="15"/>
  <c r="J82" i="15"/>
  <c r="I82" i="15"/>
  <c r="K104" i="15"/>
  <c r="I104" i="15"/>
  <c r="M104" i="15"/>
  <c r="L104" i="15"/>
  <c r="J104" i="15"/>
  <c r="I111" i="15"/>
  <c r="K111" i="15"/>
  <c r="M111" i="15"/>
  <c r="L111" i="15"/>
  <c r="J111" i="15"/>
  <c r="H119" i="15"/>
  <c r="M117" i="15"/>
  <c r="I117" i="15"/>
  <c r="L117" i="15"/>
  <c r="K117" i="15"/>
  <c r="J117" i="15"/>
  <c r="M135" i="15"/>
  <c r="I135" i="15"/>
  <c r="L135" i="15"/>
  <c r="K135" i="15"/>
  <c r="J135" i="15"/>
  <c r="M141" i="15"/>
  <c r="K141" i="15"/>
  <c r="L141" i="15"/>
  <c r="J141" i="15"/>
  <c r="I141" i="15"/>
  <c r="L153" i="15"/>
  <c r="K153" i="15"/>
  <c r="J153" i="15"/>
  <c r="H161" i="15"/>
  <c r="M153" i="15"/>
  <c r="I153" i="15"/>
  <c r="L42" i="16"/>
  <c r="K42" i="16"/>
  <c r="J42" i="16"/>
  <c r="M42" i="16"/>
  <c r="I42" i="16"/>
  <c r="K62" i="16"/>
  <c r="J62" i="16"/>
  <c r="I62" i="16"/>
  <c r="L62" i="16"/>
  <c r="L159" i="16"/>
  <c r="K159" i="16"/>
  <c r="J159" i="16"/>
  <c r="I159" i="16"/>
  <c r="L155" i="17"/>
  <c r="K155" i="17"/>
  <c r="J155" i="17"/>
  <c r="I155" i="17"/>
  <c r="M155" i="17"/>
  <c r="V21" i="14"/>
  <c r="U21" i="14"/>
  <c r="T21" i="14"/>
  <c r="K40" i="14"/>
  <c r="J40" i="14"/>
  <c r="I40" i="14"/>
  <c r="K73" i="14"/>
  <c r="J73" i="14"/>
  <c r="I73" i="14"/>
  <c r="K106" i="14"/>
  <c r="I106" i="14"/>
  <c r="J106" i="14"/>
  <c r="K109" i="14"/>
  <c r="J109" i="14"/>
  <c r="I109" i="14"/>
  <c r="K142" i="14"/>
  <c r="J142" i="14"/>
  <c r="I142" i="14"/>
  <c r="M32" i="15"/>
  <c r="L32" i="15"/>
  <c r="K32" i="15"/>
  <c r="I32" i="15"/>
  <c r="J32" i="15"/>
  <c r="M61" i="15"/>
  <c r="L61" i="15"/>
  <c r="K61" i="15"/>
  <c r="J61" i="15"/>
  <c r="I61" i="15"/>
  <c r="M150" i="15"/>
  <c r="L150" i="15"/>
  <c r="K150" i="15"/>
  <c r="I150" i="15"/>
  <c r="J150" i="15"/>
  <c r="L39" i="16"/>
  <c r="K39" i="16"/>
  <c r="I39" i="16"/>
  <c r="J39" i="16"/>
  <c r="L59" i="16"/>
  <c r="K59" i="16"/>
  <c r="J59" i="16"/>
  <c r="I59" i="16"/>
  <c r="K80" i="16"/>
  <c r="J80" i="16"/>
  <c r="I80" i="16"/>
  <c r="H79" i="16"/>
  <c r="L80" i="16"/>
  <c r="K13" i="17"/>
  <c r="J13" i="17"/>
  <c r="I13" i="17"/>
  <c r="L13" i="17"/>
  <c r="H21" i="17"/>
  <c r="M40" i="17"/>
  <c r="L40" i="17"/>
  <c r="K40" i="17"/>
  <c r="J40" i="17"/>
  <c r="I40" i="17"/>
  <c r="L117" i="17"/>
  <c r="K117" i="17"/>
  <c r="J117" i="17"/>
  <c r="I117" i="17"/>
  <c r="L128" i="17"/>
  <c r="I128" i="17"/>
  <c r="K128" i="17"/>
  <c r="J128" i="17"/>
  <c r="AA15" i="18"/>
  <c r="Z15" i="18"/>
  <c r="J25" i="18"/>
  <c r="I25" i="18"/>
  <c r="Q47" i="19"/>
  <c r="P47" i="19"/>
  <c r="K14" i="14"/>
  <c r="J14" i="14"/>
  <c r="I14" i="14"/>
  <c r="K30" i="14"/>
  <c r="J30" i="14"/>
  <c r="I30" i="14"/>
  <c r="K63" i="14"/>
  <c r="J63" i="14"/>
  <c r="I63" i="14"/>
  <c r="K99" i="14"/>
  <c r="J99" i="14"/>
  <c r="I99" i="14"/>
  <c r="H107" i="14"/>
  <c r="K132" i="14"/>
  <c r="J132" i="14"/>
  <c r="I132" i="14"/>
  <c r="K134" i="14"/>
  <c r="J134" i="14"/>
  <c r="I134" i="14"/>
  <c r="M12" i="15"/>
  <c r="L12" i="15"/>
  <c r="K12" i="15"/>
  <c r="J12" i="15"/>
  <c r="I12" i="15"/>
  <c r="M30" i="15"/>
  <c r="L30" i="15"/>
  <c r="K30" i="15"/>
  <c r="J30" i="15"/>
  <c r="I30" i="15"/>
  <c r="M41" i="15"/>
  <c r="L41" i="15"/>
  <c r="K41" i="15"/>
  <c r="J41" i="15"/>
  <c r="H49" i="15"/>
  <c r="I41" i="15"/>
  <c r="M70" i="15"/>
  <c r="L70" i="15"/>
  <c r="K70" i="15"/>
  <c r="J70" i="15"/>
  <c r="I70" i="15"/>
  <c r="L118" i="15"/>
  <c r="J118" i="15"/>
  <c r="M118" i="15"/>
  <c r="K118" i="15"/>
  <c r="I118" i="15"/>
  <c r="L56" i="16"/>
  <c r="K56" i="16"/>
  <c r="J56" i="16"/>
  <c r="I56" i="16"/>
  <c r="L76" i="16"/>
  <c r="K76" i="16"/>
  <c r="J76" i="16"/>
  <c r="I76" i="16"/>
  <c r="K97" i="16"/>
  <c r="J97" i="16"/>
  <c r="I97" i="16"/>
  <c r="H105" i="16"/>
  <c r="L97" i="16"/>
  <c r="Z11" i="17"/>
  <c r="Y11" i="17"/>
  <c r="X11" i="17"/>
  <c r="W11" i="17"/>
  <c r="Q22" i="18"/>
  <c r="R23" i="18"/>
  <c r="S23" i="18"/>
  <c r="Y26" i="19"/>
  <c r="X26" i="19"/>
  <c r="P53" i="19"/>
  <c r="Q53" i="19"/>
  <c r="Q108" i="19"/>
  <c r="P108" i="19"/>
  <c r="O107" i="19"/>
  <c r="AA79" i="18"/>
  <c r="Y78" i="18"/>
  <c r="Z79" i="18"/>
  <c r="P27" i="19"/>
  <c r="O35" i="19"/>
  <c r="Q27" i="19"/>
  <c r="Q81" i="19"/>
  <c r="P81" i="19"/>
  <c r="Y95" i="19"/>
  <c r="X95" i="19"/>
  <c r="O121" i="19"/>
  <c r="P122" i="19"/>
  <c r="Q122" i="19"/>
  <c r="Y146" i="19"/>
  <c r="X146" i="19"/>
  <c r="J28" i="21"/>
  <c r="I28" i="21"/>
  <c r="H28" i="21"/>
  <c r="G36" i="21"/>
  <c r="K15" i="14"/>
  <c r="J15" i="14"/>
  <c r="I15" i="14"/>
  <c r="H23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I127" i="14"/>
  <c r="H135" i="14"/>
  <c r="K144" i="14"/>
  <c r="J144" i="14"/>
  <c r="I144" i="14"/>
  <c r="K153" i="14"/>
  <c r="J153" i="14"/>
  <c r="I153" i="14"/>
  <c r="K161" i="14"/>
  <c r="J161" i="14"/>
  <c r="I161" i="14"/>
  <c r="L11" i="15"/>
  <c r="K11" i="15"/>
  <c r="J11" i="15"/>
  <c r="I11" i="15"/>
  <c r="M11" i="15"/>
  <c r="L15" i="15"/>
  <c r="K15" i="15"/>
  <c r="J15" i="15"/>
  <c r="I15" i="15"/>
  <c r="M15" i="15"/>
  <c r="L19" i="15"/>
  <c r="K19" i="15"/>
  <c r="J19" i="15"/>
  <c r="I19" i="15"/>
  <c r="M19" i="15"/>
  <c r="L25" i="15"/>
  <c r="K25" i="15"/>
  <c r="J25" i="15"/>
  <c r="I25" i="15"/>
  <c r="M25" i="15"/>
  <c r="L33" i="15"/>
  <c r="K33" i="15"/>
  <c r="J33" i="15"/>
  <c r="I33" i="15"/>
  <c r="M33" i="15"/>
  <c r="L42" i="15"/>
  <c r="K42" i="15"/>
  <c r="J42" i="15"/>
  <c r="I42" i="15"/>
  <c r="M42" i="15"/>
  <c r="L51" i="15"/>
  <c r="K51" i="15"/>
  <c r="J51" i="15"/>
  <c r="I51" i="15"/>
  <c r="M51" i="15"/>
  <c r="L59" i="15"/>
  <c r="K59" i="15"/>
  <c r="J59" i="15"/>
  <c r="I59" i="15"/>
  <c r="M59" i="15"/>
  <c r="L68" i="15"/>
  <c r="K68" i="15"/>
  <c r="J68" i="15"/>
  <c r="I68" i="15"/>
  <c r="M68" i="15"/>
  <c r="L76" i="15"/>
  <c r="K76" i="15"/>
  <c r="J76" i="15"/>
  <c r="I76" i="15"/>
  <c r="M76" i="15"/>
  <c r="L85" i="15"/>
  <c r="K85" i="15"/>
  <c r="J85" i="15"/>
  <c r="I85" i="15"/>
  <c r="M85" i="15"/>
  <c r="I94" i="15"/>
  <c r="K94" i="15"/>
  <c r="M94" i="15"/>
  <c r="L94" i="15"/>
  <c r="J94" i="15"/>
  <c r="L101" i="15"/>
  <c r="J101" i="15"/>
  <c r="M101" i="15"/>
  <c r="K101" i="15"/>
  <c r="I101" i="15"/>
  <c r="M109" i="15"/>
  <c r="I109" i="15"/>
  <c r="L109" i="15"/>
  <c r="K109" i="15"/>
  <c r="J109" i="15"/>
  <c r="M124" i="15"/>
  <c r="K124" i="15"/>
  <c r="L124" i="15"/>
  <c r="J124" i="15"/>
  <c r="I124" i="15"/>
  <c r="M152" i="15"/>
  <c r="I152" i="15"/>
  <c r="L152" i="15"/>
  <c r="K152" i="15"/>
  <c r="J152" i="15"/>
  <c r="AA14" i="16"/>
  <c r="W14" i="16"/>
  <c r="Z14" i="16"/>
  <c r="Y14" i="16"/>
  <c r="X14" i="16"/>
  <c r="H23" i="16"/>
  <c r="I24" i="16"/>
  <c r="L24" i="16"/>
  <c r="K24" i="16"/>
  <c r="J24" i="16"/>
  <c r="I41" i="16"/>
  <c r="H49" i="16"/>
  <c r="L41" i="16"/>
  <c r="K41" i="16"/>
  <c r="J41" i="16"/>
  <c r="I58" i="16"/>
  <c r="L58" i="16"/>
  <c r="K58" i="16"/>
  <c r="J58" i="16"/>
  <c r="I75" i="16"/>
  <c r="L75" i="16"/>
  <c r="K75" i="16"/>
  <c r="J75" i="16"/>
  <c r="I110" i="16"/>
  <c r="L110" i="16"/>
  <c r="K110" i="16"/>
  <c r="J110" i="16"/>
  <c r="M127" i="16"/>
  <c r="I127" i="16"/>
  <c r="L127" i="16"/>
  <c r="K127" i="16"/>
  <c r="J127" i="16"/>
  <c r="I144" i="16"/>
  <c r="L144" i="16"/>
  <c r="K144" i="16"/>
  <c r="J144" i="16"/>
  <c r="I11" i="17"/>
  <c r="L11" i="17"/>
  <c r="K11" i="17"/>
  <c r="J11" i="17"/>
  <c r="M19" i="17"/>
  <c r="I19" i="17"/>
  <c r="L19" i="17"/>
  <c r="K19" i="17"/>
  <c r="J19" i="17"/>
  <c r="H65" i="17"/>
  <c r="L66" i="17"/>
  <c r="K66" i="17"/>
  <c r="J66" i="17"/>
  <c r="I66" i="17"/>
  <c r="L68" i="17"/>
  <c r="I68" i="17"/>
  <c r="K68" i="17"/>
  <c r="J68" i="17"/>
  <c r="L95" i="17"/>
  <c r="K95" i="17"/>
  <c r="J95" i="17"/>
  <c r="I95" i="17"/>
  <c r="L137" i="17"/>
  <c r="I137" i="17"/>
  <c r="K137" i="17"/>
  <c r="J137" i="17"/>
  <c r="R14" i="18"/>
  <c r="S14" i="18"/>
  <c r="S24" i="18"/>
  <c r="R24" i="18"/>
  <c r="R56" i="18"/>
  <c r="S56" i="18"/>
  <c r="Z60" i="18"/>
  <c r="AA60" i="18"/>
  <c r="Q90" i="18"/>
  <c r="R82" i="18"/>
  <c r="S82" i="18"/>
  <c r="Y34" i="19"/>
  <c r="X34" i="19"/>
  <c r="X75" i="19"/>
  <c r="Y75" i="19"/>
  <c r="Q116" i="19"/>
  <c r="P116" i="19"/>
  <c r="Q124" i="19"/>
  <c r="P124" i="19"/>
  <c r="Y130" i="19"/>
  <c r="X130" i="19"/>
  <c r="J13" i="21"/>
  <c r="I13" i="21"/>
  <c r="H13" i="21"/>
  <c r="J71" i="21"/>
  <c r="I71" i="21"/>
  <c r="H71" i="21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K28" i="15"/>
  <c r="J28" i="15"/>
  <c r="I28" i="15"/>
  <c r="L28" i="15"/>
  <c r="M28" i="15"/>
  <c r="K37" i="15"/>
  <c r="J37" i="15"/>
  <c r="I37" i="15"/>
  <c r="M37" i="15"/>
  <c r="L37" i="15"/>
  <c r="K45" i="15"/>
  <c r="J45" i="15"/>
  <c r="I45" i="15"/>
  <c r="L45" i="15"/>
  <c r="M45" i="15"/>
  <c r="K54" i="15"/>
  <c r="J54" i="15"/>
  <c r="I54" i="15"/>
  <c r="L54" i="15"/>
  <c r="M54" i="15"/>
  <c r="K62" i="15"/>
  <c r="J62" i="15"/>
  <c r="I62" i="15"/>
  <c r="M62" i="15"/>
  <c r="L62" i="15"/>
  <c r="K71" i="15"/>
  <c r="J71" i="15"/>
  <c r="I71" i="15"/>
  <c r="M71" i="15"/>
  <c r="L71" i="15"/>
  <c r="K80" i="15"/>
  <c r="J80" i="15"/>
  <c r="I80" i="15"/>
  <c r="M80" i="15"/>
  <c r="L80" i="15"/>
  <c r="K88" i="15"/>
  <c r="J88" i="15"/>
  <c r="I88" i="15"/>
  <c r="M88" i="15"/>
  <c r="L88" i="15"/>
  <c r="L93" i="15"/>
  <c r="J93" i="15"/>
  <c r="M93" i="15"/>
  <c r="K93" i="15"/>
  <c r="I93" i="15"/>
  <c r="M100" i="15"/>
  <c r="I100" i="15"/>
  <c r="L100" i="15"/>
  <c r="K100" i="15"/>
  <c r="J100" i="15"/>
  <c r="M115" i="15"/>
  <c r="K115" i="15"/>
  <c r="L115" i="15"/>
  <c r="J115" i="15"/>
  <c r="I115" i="15"/>
  <c r="K139" i="15"/>
  <c r="I139" i="15"/>
  <c r="M139" i="15"/>
  <c r="H147" i="15"/>
  <c r="L139" i="15"/>
  <c r="J139" i="15"/>
  <c r="M158" i="15"/>
  <c r="L158" i="15"/>
  <c r="K158" i="15"/>
  <c r="J158" i="15"/>
  <c r="I158" i="15"/>
  <c r="Z17" i="16"/>
  <c r="Y17" i="16"/>
  <c r="X17" i="16"/>
  <c r="W17" i="16"/>
  <c r="L30" i="16"/>
  <c r="K30" i="16"/>
  <c r="J30" i="16"/>
  <c r="I30" i="16"/>
  <c r="L47" i="16"/>
  <c r="K47" i="16"/>
  <c r="J47" i="16"/>
  <c r="I47" i="16"/>
  <c r="M82" i="16"/>
  <c r="L82" i="16"/>
  <c r="K82" i="16"/>
  <c r="J82" i="16"/>
  <c r="I82" i="16"/>
  <c r="L99" i="16"/>
  <c r="K99" i="16"/>
  <c r="J99" i="16"/>
  <c r="I99" i="16"/>
  <c r="L116" i="16"/>
  <c r="K116" i="16"/>
  <c r="J116" i="16"/>
  <c r="I116" i="16"/>
  <c r="M151" i="16"/>
  <c r="L151" i="16"/>
  <c r="K151" i="16"/>
  <c r="J151" i="16"/>
  <c r="I151" i="16"/>
  <c r="L14" i="17"/>
  <c r="K14" i="17"/>
  <c r="J14" i="17"/>
  <c r="I14" i="17"/>
  <c r="L34" i="17"/>
  <c r="K34" i="17"/>
  <c r="J34" i="17"/>
  <c r="I34" i="17"/>
  <c r="M34" i="17"/>
  <c r="L74" i="17"/>
  <c r="K74" i="17"/>
  <c r="J74" i="17"/>
  <c r="I74" i="17"/>
  <c r="L76" i="17"/>
  <c r="I76" i="17"/>
  <c r="K76" i="17"/>
  <c r="J76" i="17"/>
  <c r="L103" i="17"/>
  <c r="K103" i="17"/>
  <c r="J103" i="17"/>
  <c r="I103" i="17"/>
  <c r="M143" i="17"/>
  <c r="L143" i="17"/>
  <c r="K143" i="17"/>
  <c r="J143" i="17"/>
  <c r="I143" i="17"/>
  <c r="L145" i="17"/>
  <c r="I145" i="17"/>
  <c r="K145" i="17"/>
  <c r="J145" i="17"/>
  <c r="R10" i="18"/>
  <c r="T10" i="18"/>
  <c r="S10" i="18"/>
  <c r="J16" i="18"/>
  <c r="I16" i="18"/>
  <c r="S19" i="18"/>
  <c r="R19" i="18"/>
  <c r="Y22" i="18"/>
  <c r="Z23" i="18"/>
  <c r="AA23" i="18"/>
  <c r="S66" i="18"/>
  <c r="R66" i="18"/>
  <c r="AA70" i="18"/>
  <c r="Z70" i="18"/>
  <c r="J89" i="18"/>
  <c r="I89" i="18"/>
  <c r="Q90" i="19"/>
  <c r="P90" i="19"/>
  <c r="Y103" i="19"/>
  <c r="X103" i="19"/>
  <c r="J17" i="21"/>
  <c r="I17" i="21"/>
  <c r="H17" i="21"/>
  <c r="J112" i="21"/>
  <c r="I112" i="21"/>
  <c r="H112" i="21"/>
  <c r="G120" i="21"/>
  <c r="J17" i="14"/>
  <c r="I17" i="14"/>
  <c r="K17" i="14"/>
  <c r="J26" i="14"/>
  <c r="I26" i="14"/>
  <c r="K26" i="14"/>
  <c r="J34" i="14"/>
  <c r="I34" i="14"/>
  <c r="K34" i="14"/>
  <c r="J43" i="14"/>
  <c r="I43" i="14"/>
  <c r="H51" i="14"/>
  <c r="K43" i="14"/>
  <c r="J60" i="14"/>
  <c r="I60" i="14"/>
  <c r="K60" i="14"/>
  <c r="J69" i="14"/>
  <c r="I69" i="14"/>
  <c r="K69" i="14"/>
  <c r="J77" i="14"/>
  <c r="I77" i="14"/>
  <c r="K77" i="14"/>
  <c r="J86" i="14"/>
  <c r="I86" i="14"/>
  <c r="K86" i="14"/>
  <c r="J95" i="14"/>
  <c r="I95" i="14"/>
  <c r="K95" i="14"/>
  <c r="J103" i="14"/>
  <c r="I103" i="14"/>
  <c r="K103" i="14"/>
  <c r="J112" i="14"/>
  <c r="I112" i="14"/>
  <c r="K112" i="14"/>
  <c r="J120" i="14"/>
  <c r="I120" i="14"/>
  <c r="K120" i="14"/>
  <c r="J129" i="14"/>
  <c r="I129" i="14"/>
  <c r="K129" i="14"/>
  <c r="J138" i="14"/>
  <c r="I138" i="14"/>
  <c r="K138" i="14"/>
  <c r="J146" i="14"/>
  <c r="I146" i="14"/>
  <c r="K146" i="14"/>
  <c r="J155" i="14"/>
  <c r="I155" i="14"/>
  <c r="H163" i="14"/>
  <c r="K155" i="14"/>
  <c r="J10" i="15"/>
  <c r="I10" i="15"/>
  <c r="K10" i="15"/>
  <c r="M10" i="15"/>
  <c r="L10" i="15"/>
  <c r="J14" i="15"/>
  <c r="I14" i="15"/>
  <c r="L14" i="15"/>
  <c r="K14" i="15"/>
  <c r="M14" i="15"/>
  <c r="J18" i="15"/>
  <c r="I18" i="15"/>
  <c r="K18" i="15"/>
  <c r="M18" i="15"/>
  <c r="L18" i="15"/>
  <c r="J23" i="15"/>
  <c r="I23" i="15"/>
  <c r="M23" i="15"/>
  <c r="L23" i="15"/>
  <c r="K23" i="15"/>
  <c r="J31" i="15"/>
  <c r="I31" i="15"/>
  <c r="M31" i="15"/>
  <c r="L31" i="15"/>
  <c r="K31" i="15"/>
  <c r="J40" i="15"/>
  <c r="I40" i="15"/>
  <c r="M40" i="15"/>
  <c r="L40" i="15"/>
  <c r="K40" i="15"/>
  <c r="J48" i="15"/>
  <c r="I48" i="15"/>
  <c r="M48" i="15"/>
  <c r="L48" i="15"/>
  <c r="K48" i="15"/>
  <c r="J57" i="15"/>
  <c r="I57" i="15"/>
  <c r="L57" i="15"/>
  <c r="K57" i="15"/>
  <c r="M57" i="15"/>
  <c r="J66" i="15"/>
  <c r="I66" i="15"/>
  <c r="K66" i="15"/>
  <c r="M66" i="15"/>
  <c r="L66" i="15"/>
  <c r="J74" i="15"/>
  <c r="I74" i="15"/>
  <c r="L74" i="15"/>
  <c r="K74" i="15"/>
  <c r="M74" i="15"/>
  <c r="J83" i="15"/>
  <c r="I83" i="15"/>
  <c r="H91" i="15"/>
  <c r="K83" i="15"/>
  <c r="M83" i="15"/>
  <c r="L83" i="15"/>
  <c r="M107" i="15"/>
  <c r="K107" i="15"/>
  <c r="J107" i="15"/>
  <c r="I107" i="15"/>
  <c r="L107" i="15"/>
  <c r="K130" i="15"/>
  <c r="I130" i="15"/>
  <c r="M130" i="15"/>
  <c r="L130" i="15"/>
  <c r="J130" i="15"/>
  <c r="L144" i="15"/>
  <c r="K144" i="15"/>
  <c r="J144" i="15"/>
  <c r="M144" i="15"/>
  <c r="I144" i="15"/>
  <c r="L11" i="16"/>
  <c r="K11" i="16"/>
  <c r="J11" i="16"/>
  <c r="I11" i="16"/>
  <c r="L19" i="16"/>
  <c r="K19" i="16"/>
  <c r="J19" i="16"/>
  <c r="I19" i="16"/>
  <c r="L33" i="16"/>
  <c r="K33" i="16"/>
  <c r="J33" i="16"/>
  <c r="M33" i="16"/>
  <c r="I33" i="16"/>
  <c r="L68" i="16"/>
  <c r="K68" i="16"/>
  <c r="J68" i="16"/>
  <c r="I68" i="16"/>
  <c r="L85" i="16"/>
  <c r="K85" i="16"/>
  <c r="J85" i="16"/>
  <c r="I85" i="16"/>
  <c r="L102" i="16"/>
  <c r="K102" i="16"/>
  <c r="J102" i="16"/>
  <c r="I102" i="16"/>
  <c r="L137" i="16"/>
  <c r="K137" i="16"/>
  <c r="J137" i="16"/>
  <c r="I137" i="16"/>
  <c r="L154" i="16"/>
  <c r="K154" i="16"/>
  <c r="J154" i="16"/>
  <c r="M154" i="16"/>
  <c r="I154" i="16"/>
  <c r="Z15" i="17"/>
  <c r="Y15" i="17"/>
  <c r="X15" i="17"/>
  <c r="W15" i="17"/>
  <c r="L26" i="17"/>
  <c r="K26" i="17"/>
  <c r="J26" i="17"/>
  <c r="I26" i="17"/>
  <c r="L43" i="17"/>
  <c r="K43" i="17"/>
  <c r="J43" i="17"/>
  <c r="I43" i="17"/>
  <c r="M43" i="17"/>
  <c r="L83" i="17"/>
  <c r="K83" i="17"/>
  <c r="J83" i="17"/>
  <c r="H91" i="17"/>
  <c r="I83" i="17"/>
  <c r="M85" i="17"/>
  <c r="L85" i="17"/>
  <c r="I85" i="17"/>
  <c r="K85" i="17"/>
  <c r="J85" i="17"/>
  <c r="L112" i="17"/>
  <c r="K112" i="17"/>
  <c r="J112" i="17"/>
  <c r="I112" i="17"/>
  <c r="M112" i="17"/>
  <c r="L152" i="17"/>
  <c r="K152" i="17"/>
  <c r="J152" i="17"/>
  <c r="I152" i="17"/>
  <c r="M154" i="17"/>
  <c r="L154" i="17"/>
  <c r="I154" i="17"/>
  <c r="K154" i="17"/>
  <c r="J154" i="17"/>
  <c r="J12" i="18"/>
  <c r="I12" i="18"/>
  <c r="H20" i="18"/>
  <c r="T15" i="18"/>
  <c r="S15" i="18"/>
  <c r="R15" i="18"/>
  <c r="Z18" i="18"/>
  <c r="AA18" i="18"/>
  <c r="AA40" i="18"/>
  <c r="Z40" i="18"/>
  <c r="Y48" i="18"/>
  <c r="Z56" i="18"/>
  <c r="AA56" i="18"/>
  <c r="AA110" i="18"/>
  <c r="Z110" i="18"/>
  <c r="Y118" i="18"/>
  <c r="T140" i="18"/>
  <c r="S140" i="18"/>
  <c r="R140" i="18"/>
  <c r="AA153" i="18"/>
  <c r="Z153" i="18"/>
  <c r="P44" i="19"/>
  <c r="Q44" i="19"/>
  <c r="Y70" i="19"/>
  <c r="X70" i="19"/>
  <c r="X118" i="19"/>
  <c r="Y118" i="19"/>
  <c r="I18" i="14"/>
  <c r="K18" i="14"/>
  <c r="J18" i="14"/>
  <c r="I27" i="14"/>
  <c r="K27" i="14"/>
  <c r="J27" i="14"/>
  <c r="I35" i="14"/>
  <c r="K35" i="14"/>
  <c r="J35" i="14"/>
  <c r="I44" i="14"/>
  <c r="K44" i="14"/>
  <c r="J44" i="14"/>
  <c r="I53" i="14"/>
  <c r="K53" i="14"/>
  <c r="J53" i="14"/>
  <c r="I61" i="14"/>
  <c r="J61" i="14"/>
  <c r="K61" i="14"/>
  <c r="I70" i="14"/>
  <c r="K70" i="14"/>
  <c r="J70" i="14"/>
  <c r="I78" i="14"/>
  <c r="J78" i="14"/>
  <c r="K78" i="14"/>
  <c r="I87" i="14"/>
  <c r="K87" i="14"/>
  <c r="J87" i="14"/>
  <c r="I96" i="14"/>
  <c r="K96" i="14"/>
  <c r="J96" i="14"/>
  <c r="I104" i="14"/>
  <c r="K104" i="14"/>
  <c r="J104" i="14"/>
  <c r="I113" i="14"/>
  <c r="H121" i="14"/>
  <c r="K113" i="14"/>
  <c r="J113" i="14"/>
  <c r="I130" i="14"/>
  <c r="J130" i="14"/>
  <c r="K130" i="14"/>
  <c r="I139" i="14"/>
  <c r="K139" i="14"/>
  <c r="J139" i="14"/>
  <c r="I147" i="14"/>
  <c r="J147" i="14"/>
  <c r="K147" i="14"/>
  <c r="I156" i="14"/>
  <c r="J156" i="14"/>
  <c r="K156" i="14"/>
  <c r="I26" i="15"/>
  <c r="M26" i="15"/>
  <c r="K26" i="15"/>
  <c r="J26" i="15"/>
  <c r="L26" i="15"/>
  <c r="I34" i="15"/>
  <c r="M34" i="15"/>
  <c r="J34" i="15"/>
  <c r="L34" i="15"/>
  <c r="K34" i="15"/>
  <c r="I43" i="15"/>
  <c r="M43" i="15"/>
  <c r="K43" i="15"/>
  <c r="J43" i="15"/>
  <c r="L43" i="15"/>
  <c r="I52" i="15"/>
  <c r="M52" i="15"/>
  <c r="J52" i="15"/>
  <c r="K52" i="15"/>
  <c r="L52" i="15"/>
  <c r="I60" i="15"/>
  <c r="M60" i="15"/>
  <c r="L60" i="15"/>
  <c r="J60" i="15"/>
  <c r="K60" i="15"/>
  <c r="I69" i="15"/>
  <c r="H77" i="15"/>
  <c r="M69" i="15"/>
  <c r="L69" i="15"/>
  <c r="K69" i="15"/>
  <c r="J69" i="15"/>
  <c r="I86" i="15"/>
  <c r="M86" i="15"/>
  <c r="L86" i="15"/>
  <c r="K86" i="15"/>
  <c r="J86" i="15"/>
  <c r="M89" i="15"/>
  <c r="I89" i="15"/>
  <c r="J89" i="15"/>
  <c r="L89" i="15"/>
  <c r="K89" i="15"/>
  <c r="M98" i="15"/>
  <c r="K98" i="15"/>
  <c r="I98" i="15"/>
  <c r="L98" i="15"/>
  <c r="J98" i="15"/>
  <c r="K122" i="15"/>
  <c r="I122" i="15"/>
  <c r="M122" i="15"/>
  <c r="J122" i="15"/>
  <c r="L122" i="15"/>
  <c r="I137" i="15"/>
  <c r="K137" i="15"/>
  <c r="J137" i="15"/>
  <c r="M137" i="15"/>
  <c r="L137" i="15"/>
  <c r="Y12" i="16"/>
  <c r="X12" i="16"/>
  <c r="W12" i="16"/>
  <c r="Z12" i="16"/>
  <c r="Y20" i="16"/>
  <c r="X20" i="16"/>
  <c r="W20" i="16"/>
  <c r="AA20" i="16"/>
  <c r="Z20" i="16"/>
  <c r="K54" i="16"/>
  <c r="J54" i="16"/>
  <c r="I54" i="16"/>
  <c r="L54" i="16"/>
  <c r="K71" i="16"/>
  <c r="J71" i="16"/>
  <c r="I71" i="16"/>
  <c r="M71" i="16"/>
  <c r="L71" i="16"/>
  <c r="K88" i="16"/>
  <c r="J88" i="16"/>
  <c r="I88" i="16"/>
  <c r="L88" i="16"/>
  <c r="K123" i="16"/>
  <c r="J123" i="16"/>
  <c r="I123" i="16"/>
  <c r="L123" i="16"/>
  <c r="K140" i="16"/>
  <c r="J140" i="16"/>
  <c r="I140" i="16"/>
  <c r="M140" i="16"/>
  <c r="L140" i="16"/>
  <c r="K157" i="16"/>
  <c r="J157" i="16"/>
  <c r="I157" i="16"/>
  <c r="L157" i="16"/>
  <c r="M159" i="17"/>
  <c r="J159" i="17"/>
  <c r="L159" i="17"/>
  <c r="K159" i="17"/>
  <c r="I159" i="17"/>
  <c r="K17" i="17"/>
  <c r="J17" i="17"/>
  <c r="I17" i="17"/>
  <c r="M17" i="17"/>
  <c r="L17" i="17"/>
  <c r="K29" i="17"/>
  <c r="J29" i="17"/>
  <c r="I29" i="17"/>
  <c r="M29" i="17"/>
  <c r="L29" i="17"/>
  <c r="L52" i="17"/>
  <c r="K52" i="17"/>
  <c r="J52" i="17"/>
  <c r="I52" i="17"/>
  <c r="H51" i="17"/>
  <c r="M94" i="17"/>
  <c r="H93" i="17"/>
  <c r="L94" i="17"/>
  <c r="I94" i="17"/>
  <c r="J94" i="17"/>
  <c r="K94" i="17"/>
  <c r="L160" i="17"/>
  <c r="K160" i="17"/>
  <c r="J160" i="17"/>
  <c r="I160" i="17"/>
  <c r="S11" i="18"/>
  <c r="R11" i="18"/>
  <c r="Z14" i="18"/>
  <c r="AA14" i="18"/>
  <c r="AA24" i="18"/>
  <c r="Z24" i="18"/>
  <c r="AB31" i="18"/>
  <c r="AA31" i="18"/>
  <c r="Z31" i="18"/>
  <c r="J41" i="18"/>
  <c r="I41" i="18"/>
  <c r="S53" i="18"/>
  <c r="R53" i="18"/>
  <c r="AB66" i="18"/>
  <c r="AA66" i="18"/>
  <c r="Z66" i="18"/>
  <c r="S87" i="18"/>
  <c r="R87" i="18"/>
  <c r="J111" i="18"/>
  <c r="I111" i="18"/>
  <c r="I136" i="18"/>
  <c r="J136" i="18"/>
  <c r="Y44" i="19"/>
  <c r="X44" i="19"/>
  <c r="Q72" i="19"/>
  <c r="P72" i="19"/>
  <c r="P113" i="19"/>
  <c r="Q113" i="19"/>
  <c r="K11" i="14"/>
  <c r="J11" i="14"/>
  <c r="I11" i="14"/>
  <c r="J19" i="14"/>
  <c r="I19" i="14"/>
  <c r="K19" i="14"/>
  <c r="J28" i="14"/>
  <c r="I28" i="14"/>
  <c r="K28" i="14"/>
  <c r="K36" i="14"/>
  <c r="J36" i="14"/>
  <c r="I36" i="14"/>
  <c r="J45" i="14"/>
  <c r="I45" i="14"/>
  <c r="K45" i="14"/>
  <c r="I54" i="14"/>
  <c r="J54" i="14"/>
  <c r="K54" i="14"/>
  <c r="K62" i="14"/>
  <c r="J62" i="14"/>
  <c r="I62" i="14"/>
  <c r="H79" i="14"/>
  <c r="I71" i="14"/>
  <c r="K71" i="14"/>
  <c r="J71" i="14"/>
  <c r="K88" i="14"/>
  <c r="J88" i="14"/>
  <c r="I88" i="14"/>
  <c r="J97" i="14"/>
  <c r="I97" i="14"/>
  <c r="K97" i="14"/>
  <c r="K105" i="14"/>
  <c r="J105" i="14"/>
  <c r="I105" i="14"/>
  <c r="J114" i="14"/>
  <c r="I114" i="14"/>
  <c r="K114" i="14"/>
  <c r="I123" i="14"/>
  <c r="J123" i="14"/>
  <c r="K123" i="14"/>
  <c r="K131" i="14"/>
  <c r="J131" i="14"/>
  <c r="I131" i="14"/>
  <c r="I140" i="14"/>
  <c r="K140" i="14"/>
  <c r="J140" i="14"/>
  <c r="K148" i="14"/>
  <c r="J148" i="14"/>
  <c r="I148" i="14"/>
  <c r="K157" i="14"/>
  <c r="J157" i="14"/>
  <c r="I157" i="14"/>
  <c r="M9" i="15"/>
  <c r="L9" i="15"/>
  <c r="J9" i="15"/>
  <c r="I9" i="15"/>
  <c r="K9" i="15"/>
  <c r="H21" i="15"/>
  <c r="M13" i="15"/>
  <c r="L13" i="15"/>
  <c r="I13" i="15"/>
  <c r="K13" i="15"/>
  <c r="J13" i="15"/>
  <c r="M17" i="15"/>
  <c r="L17" i="15"/>
  <c r="J17" i="15"/>
  <c r="I17" i="15"/>
  <c r="K17" i="15"/>
  <c r="M29" i="15"/>
  <c r="L29" i="15"/>
  <c r="K29" i="15"/>
  <c r="I29" i="15"/>
  <c r="J29" i="15"/>
  <c r="M38" i="15"/>
  <c r="L38" i="15"/>
  <c r="K38" i="15"/>
  <c r="J38" i="15"/>
  <c r="I38" i="15"/>
  <c r="M46" i="15"/>
  <c r="L46" i="15"/>
  <c r="K46" i="15"/>
  <c r="J46" i="15"/>
  <c r="I46" i="15"/>
  <c r="H63" i="15"/>
  <c r="M55" i="15"/>
  <c r="L55" i="15"/>
  <c r="K55" i="15"/>
  <c r="J55" i="15"/>
  <c r="I55" i="15"/>
  <c r="M72" i="15"/>
  <c r="L72" i="15"/>
  <c r="I72" i="15"/>
  <c r="K72" i="15"/>
  <c r="J72" i="15"/>
  <c r="M81" i="15"/>
  <c r="L81" i="15"/>
  <c r="J81" i="15"/>
  <c r="I81" i="15"/>
  <c r="K81" i="15"/>
  <c r="K113" i="15"/>
  <c r="I113" i="15"/>
  <c r="M113" i="15"/>
  <c r="J113" i="15"/>
  <c r="L113" i="15"/>
  <c r="I128" i="15"/>
  <c r="K128" i="15"/>
  <c r="L128" i="15"/>
  <c r="J128" i="15"/>
  <c r="M128" i="15"/>
  <c r="L136" i="15"/>
  <c r="J136" i="15"/>
  <c r="K136" i="15"/>
  <c r="I136" i="15"/>
  <c r="M136" i="15"/>
  <c r="M143" i="15"/>
  <c r="I143" i="15"/>
  <c r="L143" i="15"/>
  <c r="K143" i="15"/>
  <c r="J143" i="15"/>
  <c r="M160" i="15"/>
  <c r="I160" i="15"/>
  <c r="L160" i="15"/>
  <c r="K160" i="15"/>
  <c r="J160" i="15"/>
  <c r="AA10" i="16"/>
  <c r="W10" i="16"/>
  <c r="V9" i="16"/>
  <c r="AA17" i="16" s="1"/>
  <c r="Y10" i="16"/>
  <c r="X10" i="16"/>
  <c r="Z10" i="16"/>
  <c r="AA18" i="16"/>
  <c r="W18" i="16"/>
  <c r="X18" i="16"/>
  <c r="Y18" i="16"/>
  <c r="Z18" i="16"/>
  <c r="I32" i="16"/>
  <c r="L32" i="16"/>
  <c r="J32" i="16"/>
  <c r="K32" i="16"/>
  <c r="M67" i="16"/>
  <c r="I67" i="16"/>
  <c r="L67" i="16"/>
  <c r="K67" i="16"/>
  <c r="J67" i="16"/>
  <c r="M84" i="16"/>
  <c r="I84" i="16"/>
  <c r="L84" i="16"/>
  <c r="K84" i="16"/>
  <c r="J84" i="16"/>
  <c r="I101" i="16"/>
  <c r="K101" i="16"/>
  <c r="J101" i="16"/>
  <c r="L101" i="16"/>
  <c r="M118" i="16"/>
  <c r="I118" i="16"/>
  <c r="J118" i="16"/>
  <c r="L118" i="16"/>
  <c r="K118" i="16"/>
  <c r="H135" i="16"/>
  <c r="I136" i="16"/>
  <c r="K136" i="16"/>
  <c r="J136" i="16"/>
  <c r="L136" i="16"/>
  <c r="I153" i="16"/>
  <c r="H161" i="16"/>
  <c r="J153" i="16"/>
  <c r="L153" i="16"/>
  <c r="K153" i="16"/>
  <c r="M15" i="17"/>
  <c r="I15" i="17"/>
  <c r="L15" i="17"/>
  <c r="K15" i="17"/>
  <c r="J15" i="17"/>
  <c r="M25" i="17"/>
  <c r="I25" i="17"/>
  <c r="K25" i="17"/>
  <c r="J25" i="17"/>
  <c r="L25" i="17"/>
  <c r="M31" i="17"/>
  <c r="L31" i="17"/>
  <c r="K31" i="17"/>
  <c r="J31" i="17"/>
  <c r="I31" i="17"/>
  <c r="M33" i="17"/>
  <c r="L33" i="17"/>
  <c r="I33" i="17"/>
  <c r="K33" i="17"/>
  <c r="J33" i="17"/>
  <c r="L60" i="17"/>
  <c r="K60" i="17"/>
  <c r="J60" i="17"/>
  <c r="I60" i="17"/>
  <c r="M60" i="17"/>
  <c r="M100" i="17"/>
  <c r="L100" i="17"/>
  <c r="K100" i="17"/>
  <c r="J100" i="17"/>
  <c r="I100" i="17"/>
  <c r="M102" i="17"/>
  <c r="L102" i="17"/>
  <c r="I102" i="17"/>
  <c r="K102" i="17"/>
  <c r="J102" i="17"/>
  <c r="L129" i="17"/>
  <c r="K129" i="17"/>
  <c r="J129" i="17"/>
  <c r="I129" i="17"/>
  <c r="M129" i="17"/>
  <c r="Z10" i="18"/>
  <c r="AA10" i="18"/>
  <c r="AA19" i="18"/>
  <c r="Z19" i="18"/>
  <c r="AA25" i="18"/>
  <c r="Z25" i="18"/>
  <c r="J32" i="18"/>
  <c r="I32" i="18"/>
  <c r="S44" i="18"/>
  <c r="R44" i="18"/>
  <c r="T57" i="18"/>
  <c r="S57" i="18"/>
  <c r="R57" i="18"/>
  <c r="AA101" i="18"/>
  <c r="Z101" i="18"/>
  <c r="Q39" i="19"/>
  <c r="P39" i="19"/>
  <c r="Y113" i="19"/>
  <c r="X113" i="19"/>
  <c r="N33" i="22"/>
  <c r="M33" i="22"/>
  <c r="L33" i="22"/>
  <c r="K33" i="22"/>
  <c r="J33" i="22"/>
  <c r="L95" i="15"/>
  <c r="M95" i="15"/>
  <c r="K95" i="15"/>
  <c r="J95" i="15"/>
  <c r="I95" i="15"/>
  <c r="L103" i="15"/>
  <c r="M103" i="15"/>
  <c r="K103" i="15"/>
  <c r="J103" i="15"/>
  <c r="I103" i="15"/>
  <c r="L112" i="15"/>
  <c r="M112" i="15"/>
  <c r="I112" i="15"/>
  <c r="K112" i="15"/>
  <c r="J112" i="15"/>
  <c r="L121" i="15"/>
  <c r="I121" i="15"/>
  <c r="M121" i="15"/>
  <c r="K121" i="15"/>
  <c r="J121" i="15"/>
  <c r="L129" i="15"/>
  <c r="J129" i="15"/>
  <c r="I129" i="15"/>
  <c r="K129" i="15"/>
  <c r="M129" i="15"/>
  <c r="L138" i="15"/>
  <c r="K138" i="15"/>
  <c r="J138" i="15"/>
  <c r="I138" i="15"/>
  <c r="M138" i="15"/>
  <c r="M146" i="15"/>
  <c r="L146" i="15"/>
  <c r="J146" i="15"/>
  <c r="I146" i="15"/>
  <c r="K146" i="15"/>
  <c r="M155" i="15"/>
  <c r="L155" i="15"/>
  <c r="K155" i="15"/>
  <c r="J155" i="15"/>
  <c r="I155" i="15"/>
  <c r="M12" i="16"/>
  <c r="L12" i="16"/>
  <c r="J12" i="16"/>
  <c r="I12" i="16"/>
  <c r="K12" i="16"/>
  <c r="L16" i="16"/>
  <c r="K16" i="16"/>
  <c r="J16" i="16"/>
  <c r="I16" i="16"/>
  <c r="L20" i="16"/>
  <c r="I20" i="16"/>
  <c r="K20" i="16"/>
  <c r="J20" i="16"/>
  <c r="L27" i="16"/>
  <c r="H35" i="16"/>
  <c r="K27" i="16"/>
  <c r="J27" i="16"/>
  <c r="I27" i="16"/>
  <c r="L44" i="16"/>
  <c r="K44" i="16"/>
  <c r="J44" i="16"/>
  <c r="I44" i="16"/>
  <c r="L53" i="16"/>
  <c r="I53" i="16"/>
  <c r="K53" i="16"/>
  <c r="J53" i="16"/>
  <c r="L61" i="16"/>
  <c r="K61" i="16"/>
  <c r="J61" i="16"/>
  <c r="I61" i="16"/>
  <c r="L70" i="16"/>
  <c r="K70" i="16"/>
  <c r="J70" i="16"/>
  <c r="I70" i="16"/>
  <c r="M87" i="16"/>
  <c r="L87" i="16"/>
  <c r="K87" i="16"/>
  <c r="J87" i="16"/>
  <c r="I87" i="16"/>
  <c r="M96" i="16"/>
  <c r="L96" i="16"/>
  <c r="K96" i="16"/>
  <c r="J96" i="16"/>
  <c r="I96" i="16"/>
  <c r="L104" i="16"/>
  <c r="K104" i="16"/>
  <c r="J104" i="16"/>
  <c r="I104" i="16"/>
  <c r="M113" i="16"/>
  <c r="L113" i="16"/>
  <c r="K113" i="16"/>
  <c r="J113" i="16"/>
  <c r="I113" i="16"/>
  <c r="H121" i="16"/>
  <c r="L122" i="16"/>
  <c r="K122" i="16"/>
  <c r="J122" i="16"/>
  <c r="I122" i="16"/>
  <c r="L130" i="16"/>
  <c r="K130" i="16"/>
  <c r="J130" i="16"/>
  <c r="I130" i="16"/>
  <c r="M139" i="16"/>
  <c r="L139" i="16"/>
  <c r="H147" i="16"/>
  <c r="J139" i="16"/>
  <c r="I139" i="16"/>
  <c r="K139" i="16"/>
  <c r="M156" i="16"/>
  <c r="L156" i="16"/>
  <c r="I156" i="16"/>
  <c r="K156" i="16"/>
  <c r="J156" i="16"/>
  <c r="M28" i="17"/>
  <c r="L28" i="17"/>
  <c r="K28" i="17"/>
  <c r="J28" i="17"/>
  <c r="I28" i="17"/>
  <c r="M45" i="17"/>
  <c r="L45" i="17"/>
  <c r="K45" i="17"/>
  <c r="J45" i="17"/>
  <c r="I45" i="17"/>
  <c r="J11" i="18"/>
  <c r="I11" i="18"/>
  <c r="J15" i="18"/>
  <c r="I15" i="18"/>
  <c r="J19" i="18"/>
  <c r="I19" i="18"/>
  <c r="I24" i="18"/>
  <c r="J24" i="18"/>
  <c r="AB26" i="18"/>
  <c r="Y34" i="18"/>
  <c r="AA26" i="18"/>
  <c r="Z26" i="18"/>
  <c r="R30" i="18"/>
  <c r="S30" i="18"/>
  <c r="T39" i="18"/>
  <c r="S39" i="18"/>
  <c r="R39" i="18"/>
  <c r="AA43" i="18"/>
  <c r="Z43" i="18"/>
  <c r="T47" i="18"/>
  <c r="S47" i="18"/>
  <c r="R47" i="18"/>
  <c r="AB52" i="18"/>
  <c r="AA52" i="18"/>
  <c r="Z52" i="18"/>
  <c r="J58" i="18"/>
  <c r="I58" i="18"/>
  <c r="S61" i="18"/>
  <c r="R61" i="18"/>
  <c r="Y64" i="18"/>
  <c r="Z65" i="18"/>
  <c r="AA65" i="18"/>
  <c r="AB74" i="18"/>
  <c r="AA74" i="18"/>
  <c r="Z74" i="18"/>
  <c r="R86" i="18"/>
  <c r="S86" i="18"/>
  <c r="AA123" i="18"/>
  <c r="Z123" i="18"/>
  <c r="S144" i="18"/>
  <c r="R144" i="18"/>
  <c r="Y18" i="19"/>
  <c r="X18" i="19"/>
  <c r="W23" i="19"/>
  <c r="X24" i="19"/>
  <c r="Y24" i="19"/>
  <c r="Q29" i="19"/>
  <c r="P29" i="19"/>
  <c r="Y52" i="19"/>
  <c r="W51" i="19"/>
  <c r="X52" i="19"/>
  <c r="P70" i="19"/>
  <c r="Q70" i="19"/>
  <c r="Y87" i="19"/>
  <c r="X87" i="19"/>
  <c r="Q98" i="19"/>
  <c r="P98" i="19"/>
  <c r="J48" i="21"/>
  <c r="I48" i="21"/>
  <c r="H48" i="21"/>
  <c r="J74" i="21"/>
  <c r="I74" i="21"/>
  <c r="H74" i="21"/>
  <c r="N123" i="24"/>
  <c r="O123" i="24"/>
  <c r="K38" i="17"/>
  <c r="J38" i="17"/>
  <c r="I38" i="17"/>
  <c r="M38" i="17"/>
  <c r="H37" i="17"/>
  <c r="L38" i="17"/>
  <c r="K46" i="17"/>
  <c r="J46" i="17"/>
  <c r="I46" i="17"/>
  <c r="M46" i="17"/>
  <c r="L46" i="17"/>
  <c r="K55" i="17"/>
  <c r="J55" i="17"/>
  <c r="I55" i="17"/>
  <c r="H63" i="17"/>
  <c r="M55" i="17"/>
  <c r="L55" i="17"/>
  <c r="K72" i="17"/>
  <c r="J72" i="17"/>
  <c r="I72" i="17"/>
  <c r="M72" i="17"/>
  <c r="L72" i="17"/>
  <c r="K81" i="17"/>
  <c r="J81" i="17"/>
  <c r="I81" i="17"/>
  <c r="M81" i="17"/>
  <c r="L81" i="17"/>
  <c r="K89" i="17"/>
  <c r="J89" i="17"/>
  <c r="I89" i="17"/>
  <c r="M89" i="17"/>
  <c r="L89" i="17"/>
  <c r="K98" i="17"/>
  <c r="J98" i="17"/>
  <c r="I98" i="17"/>
  <c r="M98" i="17"/>
  <c r="L98" i="17"/>
  <c r="K115" i="17"/>
  <c r="J115" i="17"/>
  <c r="I115" i="17"/>
  <c r="M115" i="17"/>
  <c r="L115" i="17"/>
  <c r="K124" i="17"/>
  <c r="J124" i="17"/>
  <c r="I124" i="17"/>
  <c r="M124" i="17"/>
  <c r="L124" i="17"/>
  <c r="K132" i="17"/>
  <c r="J132" i="17"/>
  <c r="I132" i="17"/>
  <c r="M132" i="17"/>
  <c r="L132" i="17"/>
  <c r="K141" i="17"/>
  <c r="J141" i="17"/>
  <c r="I141" i="17"/>
  <c r="M141" i="17"/>
  <c r="L141" i="17"/>
  <c r="K150" i="17"/>
  <c r="J150" i="17"/>
  <c r="I150" i="17"/>
  <c r="M150" i="17"/>
  <c r="H149" i="17"/>
  <c r="L150" i="17"/>
  <c r="K158" i="17"/>
  <c r="J158" i="17"/>
  <c r="I158" i="17"/>
  <c r="M158" i="17"/>
  <c r="L158" i="17"/>
  <c r="T12" i="18"/>
  <c r="S12" i="18"/>
  <c r="R12" i="18"/>
  <c r="Q20" i="18"/>
  <c r="AA12" i="18"/>
  <c r="Z12" i="18"/>
  <c r="Y20" i="18"/>
  <c r="T16" i="18"/>
  <c r="S16" i="18"/>
  <c r="R16" i="18"/>
  <c r="AA16" i="18"/>
  <c r="Z16" i="18"/>
  <c r="S25" i="18"/>
  <c r="R25" i="18"/>
  <c r="J28" i="18"/>
  <c r="I28" i="18"/>
  <c r="J37" i="18"/>
  <c r="I37" i="18"/>
  <c r="H36" i="18"/>
  <c r="J45" i="18"/>
  <c r="I45" i="18"/>
  <c r="J54" i="18"/>
  <c r="I54" i="18"/>
  <c r="H62" i="18"/>
  <c r="AB61" i="18"/>
  <c r="AA61" i="18"/>
  <c r="Z61" i="18"/>
  <c r="R73" i="18"/>
  <c r="S73" i="18"/>
  <c r="J80" i="18"/>
  <c r="I80" i="18"/>
  <c r="T83" i="18"/>
  <c r="S83" i="18"/>
  <c r="R83" i="18"/>
  <c r="Z86" i="18"/>
  <c r="AA86" i="18"/>
  <c r="J102" i="18"/>
  <c r="I102" i="18"/>
  <c r="J157" i="18"/>
  <c r="I157" i="18"/>
  <c r="Q127" i="19"/>
  <c r="P127" i="19"/>
  <c r="O9" i="19"/>
  <c r="R55" i="19" s="1"/>
  <c r="P10" i="19"/>
  <c r="Q10" i="19"/>
  <c r="Y27" i="19"/>
  <c r="X27" i="19"/>
  <c r="W35" i="19"/>
  <c r="X32" i="19"/>
  <c r="Y32" i="19"/>
  <c r="R38" i="19"/>
  <c r="Q38" i="19"/>
  <c r="O37" i="19"/>
  <c r="P38" i="19"/>
  <c r="Y60" i="19"/>
  <c r="X60" i="19"/>
  <c r="Q73" i="19"/>
  <c r="P73" i="19"/>
  <c r="Y96" i="19"/>
  <c r="X96" i="19"/>
  <c r="X101" i="19"/>
  <c r="Y101" i="19"/>
  <c r="Y129" i="19"/>
  <c r="X129" i="19"/>
  <c r="Y139" i="19"/>
  <c r="W147" i="19"/>
  <c r="X139" i="19"/>
  <c r="Q159" i="19"/>
  <c r="P159" i="19"/>
  <c r="T14" i="21"/>
  <c r="S14" i="21"/>
  <c r="R14" i="21"/>
  <c r="Q22" i="21"/>
  <c r="J105" i="21"/>
  <c r="I105" i="21"/>
  <c r="H105" i="21"/>
  <c r="J90" i="15"/>
  <c r="L90" i="15"/>
  <c r="I90" i="15"/>
  <c r="M90" i="15"/>
  <c r="K90" i="15"/>
  <c r="J99" i="15"/>
  <c r="L99" i="15"/>
  <c r="K99" i="15"/>
  <c r="I99" i="15"/>
  <c r="M99" i="15"/>
  <c r="J108" i="15"/>
  <c r="L108" i="15"/>
  <c r="M108" i="15"/>
  <c r="K108" i="15"/>
  <c r="I108" i="15"/>
  <c r="J116" i="15"/>
  <c r="L116" i="15"/>
  <c r="M116" i="15"/>
  <c r="K116" i="15"/>
  <c r="I116" i="15"/>
  <c r="J125" i="15"/>
  <c r="H133" i="15"/>
  <c r="L125" i="15"/>
  <c r="M125" i="15"/>
  <c r="K125" i="15"/>
  <c r="I125" i="15"/>
  <c r="J142" i="15"/>
  <c r="L142" i="15"/>
  <c r="M142" i="15"/>
  <c r="K142" i="15"/>
  <c r="I142" i="15"/>
  <c r="J151" i="15"/>
  <c r="I151" i="15"/>
  <c r="L151" i="15"/>
  <c r="K151" i="15"/>
  <c r="M151" i="15"/>
  <c r="J159" i="15"/>
  <c r="I159" i="15"/>
  <c r="L159" i="15"/>
  <c r="M159" i="15"/>
  <c r="K159" i="15"/>
  <c r="J10" i="16"/>
  <c r="H9" i="16"/>
  <c r="M28" i="16" s="1"/>
  <c r="I10" i="16"/>
  <c r="L10" i="16"/>
  <c r="K10" i="16"/>
  <c r="J14" i="16"/>
  <c r="I14" i="16"/>
  <c r="L14" i="16"/>
  <c r="K14" i="16"/>
  <c r="M14" i="16"/>
  <c r="J18" i="16"/>
  <c r="I18" i="16"/>
  <c r="L18" i="16"/>
  <c r="K18" i="16"/>
  <c r="J31" i="16"/>
  <c r="I31" i="16"/>
  <c r="L31" i="16"/>
  <c r="M31" i="16"/>
  <c r="K31" i="16"/>
  <c r="J40" i="16"/>
  <c r="I40" i="16"/>
  <c r="L40" i="16"/>
  <c r="K40" i="16"/>
  <c r="M40" i="16"/>
  <c r="J48" i="16"/>
  <c r="I48" i="16"/>
  <c r="L48" i="16"/>
  <c r="K48" i="16"/>
  <c r="J57" i="16"/>
  <c r="I57" i="16"/>
  <c r="L57" i="16"/>
  <c r="K57" i="16"/>
  <c r="M57" i="16"/>
  <c r="J66" i="16"/>
  <c r="I66" i="16"/>
  <c r="L66" i="16"/>
  <c r="H65" i="16"/>
  <c r="K66" i="16"/>
  <c r="J74" i="16"/>
  <c r="I74" i="16"/>
  <c r="L74" i="16"/>
  <c r="K74" i="16"/>
  <c r="J83" i="16"/>
  <c r="I83" i="16"/>
  <c r="H91" i="16"/>
  <c r="L83" i="16"/>
  <c r="M83" i="16"/>
  <c r="K83" i="16"/>
  <c r="J100" i="16"/>
  <c r="I100" i="16"/>
  <c r="L100" i="16"/>
  <c r="M100" i="16"/>
  <c r="K100" i="16"/>
  <c r="J109" i="16"/>
  <c r="I109" i="16"/>
  <c r="L109" i="16"/>
  <c r="K109" i="16"/>
  <c r="J117" i="16"/>
  <c r="I117" i="16"/>
  <c r="L117" i="16"/>
  <c r="M117" i="16"/>
  <c r="K117" i="16"/>
  <c r="J126" i="16"/>
  <c r="I126" i="16"/>
  <c r="L126" i="16"/>
  <c r="K126" i="16"/>
  <c r="M126" i="16"/>
  <c r="J143" i="16"/>
  <c r="I143" i="16"/>
  <c r="L143" i="16"/>
  <c r="K143" i="16"/>
  <c r="J152" i="16"/>
  <c r="I152" i="16"/>
  <c r="L152" i="16"/>
  <c r="M152" i="16"/>
  <c r="K152" i="16"/>
  <c r="J160" i="16"/>
  <c r="I160" i="16"/>
  <c r="L160" i="16"/>
  <c r="K160" i="16"/>
  <c r="J24" i="17"/>
  <c r="I24" i="17"/>
  <c r="L24" i="17"/>
  <c r="M24" i="17"/>
  <c r="H23" i="17"/>
  <c r="K24" i="17"/>
  <c r="J32" i="17"/>
  <c r="I32" i="17"/>
  <c r="L32" i="17"/>
  <c r="M32" i="17"/>
  <c r="K32" i="17"/>
  <c r="J41" i="17"/>
  <c r="I41" i="17"/>
  <c r="H49" i="17"/>
  <c r="L41" i="17"/>
  <c r="M41" i="17"/>
  <c r="K41" i="17"/>
  <c r="J9" i="18"/>
  <c r="I9" i="18"/>
  <c r="H8" i="18"/>
  <c r="K136" i="18" s="1"/>
  <c r="J13" i="18"/>
  <c r="I13" i="18"/>
  <c r="J17" i="18"/>
  <c r="I17" i="18"/>
  <c r="S26" i="18"/>
  <c r="R26" i="18"/>
  <c r="Q34" i="18"/>
  <c r="AA30" i="18"/>
  <c r="Z30" i="18"/>
  <c r="AA39" i="18"/>
  <c r="Z39" i="18"/>
  <c r="S43" i="18"/>
  <c r="R43" i="18"/>
  <c r="AA47" i="18"/>
  <c r="Z47" i="18"/>
  <c r="AB47" i="18"/>
  <c r="S52" i="18"/>
  <c r="R52" i="18"/>
  <c r="AA57" i="18"/>
  <c r="Z57" i="18"/>
  <c r="R69" i="18"/>
  <c r="T69" i="18"/>
  <c r="S69" i="18"/>
  <c r="J75" i="18"/>
  <c r="I75" i="18"/>
  <c r="S79" i="18"/>
  <c r="R79" i="18"/>
  <c r="Q78" i="18"/>
  <c r="Z82" i="18"/>
  <c r="Y90" i="18"/>
  <c r="AA82" i="18"/>
  <c r="AA97" i="18"/>
  <c r="Z97" i="18"/>
  <c r="J115" i="18"/>
  <c r="I115" i="18"/>
  <c r="J127" i="18"/>
  <c r="I127" i="18"/>
  <c r="J141" i="18"/>
  <c r="I141" i="18"/>
  <c r="Y17" i="19"/>
  <c r="X17" i="19"/>
  <c r="Q30" i="19"/>
  <c r="P30" i="19"/>
  <c r="Y53" i="19"/>
  <c r="X53" i="19"/>
  <c r="X58" i="19"/>
  <c r="Y58" i="19"/>
  <c r="Y86" i="19"/>
  <c r="X86" i="19"/>
  <c r="Q99" i="19"/>
  <c r="P99" i="19"/>
  <c r="P104" i="19"/>
  <c r="Q104" i="19"/>
  <c r="Y122" i="19"/>
  <c r="X122" i="19"/>
  <c r="W121" i="19"/>
  <c r="X127" i="19"/>
  <c r="Y127" i="19"/>
  <c r="Q132" i="19"/>
  <c r="P132" i="19"/>
  <c r="Q152" i="19"/>
  <c r="P152" i="19"/>
  <c r="P160" i="19"/>
  <c r="Q160" i="19"/>
  <c r="J80" i="21"/>
  <c r="I80" i="21"/>
  <c r="H80" i="21"/>
  <c r="I145" i="15"/>
  <c r="K145" i="15"/>
  <c r="M145" i="15"/>
  <c r="L145" i="15"/>
  <c r="J145" i="15"/>
  <c r="I154" i="15"/>
  <c r="K154" i="15"/>
  <c r="J154" i="15"/>
  <c r="L154" i="15"/>
  <c r="M154" i="15"/>
  <c r="W11" i="16"/>
  <c r="Y11" i="16"/>
  <c r="AA11" i="16"/>
  <c r="Z11" i="16"/>
  <c r="X11" i="16"/>
  <c r="W15" i="16"/>
  <c r="Y15" i="16"/>
  <c r="X15" i="16"/>
  <c r="AA15" i="16"/>
  <c r="Z15" i="16"/>
  <c r="W19" i="16"/>
  <c r="Y19" i="16"/>
  <c r="AA19" i="16"/>
  <c r="Z19" i="16"/>
  <c r="X19" i="16"/>
  <c r="I26" i="16"/>
  <c r="K26" i="16"/>
  <c r="J26" i="16"/>
  <c r="M26" i="16"/>
  <c r="L26" i="16"/>
  <c r="I34" i="16"/>
  <c r="K34" i="16"/>
  <c r="M34" i="16"/>
  <c r="L34" i="16"/>
  <c r="J34" i="16"/>
  <c r="I43" i="16"/>
  <c r="K43" i="16"/>
  <c r="J43" i="16"/>
  <c r="L43" i="16"/>
  <c r="M43" i="16"/>
  <c r="I52" i="16"/>
  <c r="K52" i="16"/>
  <c r="M52" i="16"/>
  <c r="H51" i="16"/>
  <c r="L52" i="16"/>
  <c r="J52" i="16"/>
  <c r="I60" i="16"/>
  <c r="K60" i="16"/>
  <c r="J60" i="16"/>
  <c r="M60" i="16"/>
  <c r="L60" i="16"/>
  <c r="I69" i="16"/>
  <c r="H77" i="16"/>
  <c r="K69" i="16"/>
  <c r="M69" i="16"/>
  <c r="L69" i="16"/>
  <c r="J69" i="16"/>
  <c r="I86" i="16"/>
  <c r="K86" i="16"/>
  <c r="M86" i="16"/>
  <c r="L86" i="16"/>
  <c r="J86" i="16"/>
  <c r="I95" i="16"/>
  <c r="K95" i="16"/>
  <c r="J95" i="16"/>
  <c r="L95" i="16"/>
  <c r="M95" i="16"/>
  <c r="I103" i="16"/>
  <c r="K103" i="16"/>
  <c r="M103" i="16"/>
  <c r="L103" i="16"/>
  <c r="J103" i="16"/>
  <c r="I112" i="16"/>
  <c r="K112" i="16"/>
  <c r="J112" i="16"/>
  <c r="M112" i="16"/>
  <c r="L112" i="16"/>
  <c r="I129" i="16"/>
  <c r="K129" i="16"/>
  <c r="J129" i="16"/>
  <c r="M129" i="16"/>
  <c r="L129" i="16"/>
  <c r="I138" i="16"/>
  <c r="K138" i="16"/>
  <c r="M138" i="16"/>
  <c r="L138" i="16"/>
  <c r="J138" i="16"/>
  <c r="I146" i="16"/>
  <c r="K146" i="16"/>
  <c r="J146" i="16"/>
  <c r="M146" i="16"/>
  <c r="L146" i="16"/>
  <c r="I155" i="16"/>
  <c r="K155" i="16"/>
  <c r="M155" i="16"/>
  <c r="L155" i="16"/>
  <c r="J155" i="16"/>
  <c r="I12" i="17"/>
  <c r="K12" i="17"/>
  <c r="J12" i="17"/>
  <c r="L12" i="17"/>
  <c r="M12" i="17"/>
  <c r="I16" i="17"/>
  <c r="K16" i="17"/>
  <c r="M16" i="17"/>
  <c r="L16" i="17"/>
  <c r="J16" i="17"/>
  <c r="I20" i="17"/>
  <c r="K20" i="17"/>
  <c r="J20" i="17"/>
  <c r="M20" i="17"/>
  <c r="L20" i="17"/>
  <c r="I27" i="17"/>
  <c r="H35" i="17"/>
  <c r="K27" i="17"/>
  <c r="M27" i="17"/>
  <c r="L27" i="17"/>
  <c r="J27" i="17"/>
  <c r="I44" i="17"/>
  <c r="K44" i="17"/>
  <c r="M44" i="17"/>
  <c r="L44" i="17"/>
  <c r="J44" i="17"/>
  <c r="R9" i="18"/>
  <c r="Q8" i="18"/>
  <c r="T56" i="18" s="1"/>
  <c r="T9" i="18"/>
  <c r="S9" i="18"/>
  <c r="Z9" i="18"/>
  <c r="Y8" i="18"/>
  <c r="AB88" i="18" s="1"/>
  <c r="AA9" i="18"/>
  <c r="R13" i="18"/>
  <c r="T13" i="18"/>
  <c r="S13" i="18"/>
  <c r="Z13" i="18"/>
  <c r="AB13" i="18"/>
  <c r="AA13" i="18"/>
  <c r="R17" i="18"/>
  <c r="S17" i="18"/>
  <c r="Z17" i="18"/>
  <c r="AB17" i="18"/>
  <c r="AA17" i="18"/>
  <c r="I27" i="18"/>
  <c r="J27" i="18"/>
  <c r="I44" i="18"/>
  <c r="J44" i="18"/>
  <c r="I53" i="18"/>
  <c r="J53" i="18"/>
  <c r="Q64" i="18"/>
  <c r="R65" i="18"/>
  <c r="S65" i="18"/>
  <c r="T65" i="18"/>
  <c r="J71" i="18"/>
  <c r="I71" i="18"/>
  <c r="S74" i="18"/>
  <c r="R74" i="18"/>
  <c r="AA87" i="18"/>
  <c r="Z87" i="18"/>
  <c r="H118" i="18"/>
  <c r="J110" i="18"/>
  <c r="I110" i="18"/>
  <c r="AB131" i="18"/>
  <c r="AA131" i="18"/>
  <c r="Z131" i="18"/>
  <c r="T153" i="18"/>
  <c r="S153" i="18"/>
  <c r="R153" i="18"/>
  <c r="AB157" i="18"/>
  <c r="AA157" i="18"/>
  <c r="Z157" i="18"/>
  <c r="Y10" i="19"/>
  <c r="X10" i="19"/>
  <c r="W9" i="19"/>
  <c r="X15" i="19"/>
  <c r="Y15" i="19"/>
  <c r="Q20" i="19"/>
  <c r="P20" i="19"/>
  <c r="Y43" i="19"/>
  <c r="X43" i="19"/>
  <c r="Q56" i="19"/>
  <c r="P56" i="19"/>
  <c r="P61" i="19"/>
  <c r="Q61" i="19"/>
  <c r="X84" i="19"/>
  <c r="Y84" i="19"/>
  <c r="Q89" i="19"/>
  <c r="P89" i="19"/>
  <c r="Y112" i="19"/>
  <c r="X112" i="19"/>
  <c r="O133" i="19"/>
  <c r="Q125" i="19"/>
  <c r="P125" i="19"/>
  <c r="P130" i="19"/>
  <c r="Q130" i="19"/>
  <c r="J57" i="21"/>
  <c r="I57" i="21"/>
  <c r="H57" i="21"/>
  <c r="J110" i="21"/>
  <c r="I110" i="21"/>
  <c r="H110" i="21"/>
  <c r="H105" i="15"/>
  <c r="J97" i="15"/>
  <c r="M97" i="15"/>
  <c r="L97" i="15"/>
  <c r="K97" i="15"/>
  <c r="I97" i="15"/>
  <c r="J114" i="15"/>
  <c r="K114" i="15"/>
  <c r="I114" i="15"/>
  <c r="M114" i="15"/>
  <c r="L114" i="15"/>
  <c r="J123" i="15"/>
  <c r="L123" i="15"/>
  <c r="K123" i="15"/>
  <c r="I123" i="15"/>
  <c r="M123" i="15"/>
  <c r="J131" i="15"/>
  <c r="M131" i="15"/>
  <c r="L131" i="15"/>
  <c r="K131" i="15"/>
  <c r="I131" i="15"/>
  <c r="J140" i="15"/>
  <c r="M140" i="15"/>
  <c r="L140" i="15"/>
  <c r="K140" i="15"/>
  <c r="I140" i="15"/>
  <c r="J149" i="15"/>
  <c r="M149" i="15"/>
  <c r="L149" i="15"/>
  <c r="K149" i="15"/>
  <c r="I149" i="15"/>
  <c r="J157" i="15"/>
  <c r="I157" i="15"/>
  <c r="M157" i="15"/>
  <c r="L157" i="15"/>
  <c r="K157" i="15"/>
  <c r="H21" i="16"/>
  <c r="J13" i="16"/>
  <c r="M13" i="16"/>
  <c r="L13" i="16"/>
  <c r="K13" i="16"/>
  <c r="I13" i="16"/>
  <c r="J17" i="16"/>
  <c r="I17" i="16"/>
  <c r="M17" i="16"/>
  <c r="L17" i="16"/>
  <c r="K17" i="16"/>
  <c r="J29" i="16"/>
  <c r="I29" i="16"/>
  <c r="M29" i="16"/>
  <c r="L29" i="16"/>
  <c r="K29" i="16"/>
  <c r="J38" i="16"/>
  <c r="M38" i="16"/>
  <c r="H37" i="16"/>
  <c r="L38" i="16"/>
  <c r="K38" i="16"/>
  <c r="I38" i="16"/>
  <c r="J46" i="16"/>
  <c r="I46" i="16"/>
  <c r="M46" i="16"/>
  <c r="L46" i="16"/>
  <c r="K46" i="16"/>
  <c r="H63" i="16"/>
  <c r="J55" i="16"/>
  <c r="M55" i="16"/>
  <c r="L55" i="16"/>
  <c r="K55" i="16"/>
  <c r="I55" i="16"/>
  <c r="J72" i="16"/>
  <c r="M72" i="16"/>
  <c r="L72" i="16"/>
  <c r="K72" i="16"/>
  <c r="I72" i="16"/>
  <c r="J81" i="16"/>
  <c r="I81" i="16"/>
  <c r="K81" i="16"/>
  <c r="M81" i="16"/>
  <c r="L81" i="16"/>
  <c r="J89" i="16"/>
  <c r="M89" i="16"/>
  <c r="L89" i="16"/>
  <c r="K89" i="16"/>
  <c r="I89" i="16"/>
  <c r="J98" i="16"/>
  <c r="I98" i="16"/>
  <c r="L98" i="16"/>
  <c r="K98" i="16"/>
  <c r="M98" i="16"/>
  <c r="J115" i="16"/>
  <c r="I115" i="16"/>
  <c r="K115" i="16"/>
  <c r="L115" i="16"/>
  <c r="M115" i="16"/>
  <c r="J124" i="16"/>
  <c r="M124" i="16"/>
  <c r="L124" i="16"/>
  <c r="K124" i="16"/>
  <c r="I124" i="16"/>
  <c r="J132" i="16"/>
  <c r="I132" i="16"/>
  <c r="M132" i="16"/>
  <c r="K132" i="16"/>
  <c r="L132" i="16"/>
  <c r="J141" i="16"/>
  <c r="M141" i="16"/>
  <c r="L141" i="16"/>
  <c r="K141" i="16"/>
  <c r="I141" i="16"/>
  <c r="J150" i="16"/>
  <c r="I150" i="16"/>
  <c r="M150" i="16"/>
  <c r="L150" i="16"/>
  <c r="H149" i="16"/>
  <c r="K150" i="16"/>
  <c r="J158" i="16"/>
  <c r="M158" i="16"/>
  <c r="L158" i="16"/>
  <c r="K158" i="16"/>
  <c r="I158" i="16"/>
  <c r="M30" i="17"/>
  <c r="J30" i="17"/>
  <c r="L30" i="17"/>
  <c r="K30" i="17"/>
  <c r="I30" i="17"/>
  <c r="M39" i="17"/>
  <c r="J39" i="17"/>
  <c r="L39" i="17"/>
  <c r="K39" i="17"/>
  <c r="I39" i="17"/>
  <c r="M47" i="17"/>
  <c r="J47" i="17"/>
  <c r="L47" i="17"/>
  <c r="K47" i="17"/>
  <c r="I47" i="17"/>
  <c r="J10" i="18"/>
  <c r="I10" i="18"/>
  <c r="J14" i="18"/>
  <c r="I14" i="18"/>
  <c r="J18" i="18"/>
  <c r="I18" i="18"/>
  <c r="H22" i="18"/>
  <c r="J23" i="18"/>
  <c r="I23" i="18"/>
  <c r="AB27" i="18"/>
  <c r="AA27" i="18"/>
  <c r="Z27" i="18"/>
  <c r="T31" i="18"/>
  <c r="S31" i="18"/>
  <c r="R31" i="18"/>
  <c r="T40" i="18"/>
  <c r="S40" i="18"/>
  <c r="Q48" i="18"/>
  <c r="R40" i="18"/>
  <c r="AB44" i="18"/>
  <c r="AA44" i="18"/>
  <c r="Z44" i="18"/>
  <c r="AB53" i="18"/>
  <c r="AA53" i="18"/>
  <c r="Z53" i="18"/>
  <c r="R60" i="18"/>
  <c r="T60" i="18"/>
  <c r="S60" i="18"/>
  <c r="J67" i="18"/>
  <c r="I67" i="18"/>
  <c r="T70" i="18"/>
  <c r="S70" i="18"/>
  <c r="R70" i="18"/>
  <c r="Z73" i="18"/>
  <c r="AB73" i="18"/>
  <c r="AA73" i="18"/>
  <c r="AB83" i="18"/>
  <c r="AA83" i="18"/>
  <c r="Z83" i="18"/>
  <c r="J98" i="18"/>
  <c r="I98" i="18"/>
  <c r="J101" i="18"/>
  <c r="I101" i="18"/>
  <c r="J123" i="18"/>
  <c r="I123" i="18"/>
  <c r="J137" i="18"/>
  <c r="I137" i="18"/>
  <c r="Q13" i="19"/>
  <c r="P13" i="19"/>
  <c r="O21" i="19"/>
  <c r="P18" i="19"/>
  <c r="Q18" i="19"/>
  <c r="X41" i="19"/>
  <c r="W49" i="19"/>
  <c r="Y41" i="19"/>
  <c r="Q46" i="19"/>
  <c r="P46" i="19"/>
  <c r="Y69" i="19"/>
  <c r="W77" i="19"/>
  <c r="X69" i="19"/>
  <c r="Q82" i="19"/>
  <c r="P82" i="19"/>
  <c r="P87" i="19"/>
  <c r="Q87" i="19"/>
  <c r="Y104" i="19"/>
  <c r="X104" i="19"/>
  <c r="X110" i="19"/>
  <c r="Y110" i="19"/>
  <c r="Q115" i="19"/>
  <c r="P115" i="19"/>
  <c r="J33" i="21"/>
  <c r="I33" i="21"/>
  <c r="H33" i="21"/>
  <c r="J95" i="21"/>
  <c r="I95" i="21"/>
  <c r="H95" i="21"/>
  <c r="I57" i="18"/>
  <c r="J57" i="18"/>
  <c r="J61" i="18"/>
  <c r="I61" i="18"/>
  <c r="K66" i="18"/>
  <c r="J66" i="18"/>
  <c r="I66" i="18"/>
  <c r="J70" i="18"/>
  <c r="I70" i="18"/>
  <c r="J74" i="18"/>
  <c r="I74" i="18"/>
  <c r="H78" i="18"/>
  <c r="I79" i="18"/>
  <c r="J79" i="18"/>
  <c r="I83" i="18"/>
  <c r="J83" i="18"/>
  <c r="K87" i="18"/>
  <c r="J87" i="18"/>
  <c r="I87" i="18"/>
  <c r="AB93" i="18"/>
  <c r="AA93" i="18"/>
  <c r="Y92" i="18"/>
  <c r="Z93" i="18"/>
  <c r="AA95" i="18"/>
  <c r="Z95" i="18"/>
  <c r="AB95" i="18"/>
  <c r="I113" i="18"/>
  <c r="J113" i="18"/>
  <c r="T114" i="18"/>
  <c r="S114" i="18"/>
  <c r="R114" i="18"/>
  <c r="AB127" i="18"/>
  <c r="AA127" i="18"/>
  <c r="Z127" i="18"/>
  <c r="J131" i="18"/>
  <c r="I131" i="18"/>
  <c r="J145" i="18"/>
  <c r="I145" i="18"/>
  <c r="Q148" i="18"/>
  <c r="T149" i="18"/>
  <c r="S149" i="18"/>
  <c r="R149" i="18"/>
  <c r="Q11" i="19"/>
  <c r="P11" i="19"/>
  <c r="R19" i="19"/>
  <c r="Q19" i="19"/>
  <c r="P19" i="19"/>
  <c r="Q28" i="19"/>
  <c r="P28" i="19"/>
  <c r="Q45" i="19"/>
  <c r="P45" i="19"/>
  <c r="P54" i="19"/>
  <c r="Q54" i="19"/>
  <c r="Q62" i="19"/>
  <c r="P62" i="19"/>
  <c r="Q71" i="19"/>
  <c r="P71" i="19"/>
  <c r="O79" i="19"/>
  <c r="Q80" i="19"/>
  <c r="P80" i="19"/>
  <c r="Q88" i="19"/>
  <c r="P88" i="19"/>
  <c r="O105" i="19"/>
  <c r="Q97" i="19"/>
  <c r="P97" i="19"/>
  <c r="Q114" i="19"/>
  <c r="P114" i="19"/>
  <c r="R123" i="19"/>
  <c r="P123" i="19"/>
  <c r="Q123" i="19"/>
  <c r="Q131" i="19"/>
  <c r="P131" i="19"/>
  <c r="Q142" i="19"/>
  <c r="P142" i="19"/>
  <c r="Q150" i="19"/>
  <c r="P150" i="19"/>
  <c r="O149" i="19"/>
  <c r="T10" i="21"/>
  <c r="S10" i="21"/>
  <c r="R10" i="21"/>
  <c r="J21" i="21"/>
  <c r="I21" i="21"/>
  <c r="H21" i="21"/>
  <c r="J42" i="21"/>
  <c r="I42" i="21"/>
  <c r="H42" i="21"/>
  <c r="G50" i="21"/>
  <c r="J66" i="21"/>
  <c r="I66" i="21"/>
  <c r="H66" i="21"/>
  <c r="J88" i="21"/>
  <c r="I88" i="21"/>
  <c r="H88" i="21"/>
  <c r="J99" i="21"/>
  <c r="I99" i="21"/>
  <c r="H99" i="21"/>
  <c r="J116" i="21"/>
  <c r="I116" i="21"/>
  <c r="H116" i="21"/>
  <c r="T28" i="18"/>
  <c r="S28" i="18"/>
  <c r="R28" i="18"/>
  <c r="AB28" i="18"/>
  <c r="AA28" i="18"/>
  <c r="Z28" i="18"/>
  <c r="T32" i="18"/>
  <c r="S32" i="18"/>
  <c r="R32" i="18"/>
  <c r="AB32" i="18"/>
  <c r="AA32" i="18"/>
  <c r="Z32" i="18"/>
  <c r="T37" i="18"/>
  <c r="S37" i="18"/>
  <c r="R37" i="18"/>
  <c r="Q36" i="18"/>
  <c r="AB37" i="18"/>
  <c r="AA37" i="18"/>
  <c r="Z37" i="18"/>
  <c r="Y36" i="18"/>
  <c r="T41" i="18"/>
  <c r="S41" i="18"/>
  <c r="R41" i="18"/>
  <c r="AB41" i="18"/>
  <c r="AA41" i="18"/>
  <c r="Z41" i="18"/>
  <c r="T45" i="18"/>
  <c r="S45" i="18"/>
  <c r="R45" i="18"/>
  <c r="AB45" i="18"/>
  <c r="AA45" i="18"/>
  <c r="Z45" i="18"/>
  <c r="T54" i="18"/>
  <c r="S54" i="18"/>
  <c r="R54" i="18"/>
  <c r="Q62" i="18"/>
  <c r="AB54" i="18"/>
  <c r="AA54" i="18"/>
  <c r="Z54" i="18"/>
  <c r="Y62" i="18"/>
  <c r="T58" i="18"/>
  <c r="S58" i="18"/>
  <c r="R58" i="18"/>
  <c r="AB58" i="18"/>
  <c r="AA58" i="18"/>
  <c r="Z58" i="18"/>
  <c r="T67" i="18"/>
  <c r="S67" i="18"/>
  <c r="R67" i="18"/>
  <c r="AB67" i="18"/>
  <c r="AA67" i="18"/>
  <c r="Z67" i="18"/>
  <c r="T71" i="18"/>
  <c r="S71" i="18"/>
  <c r="R71" i="18"/>
  <c r="AB71" i="18"/>
  <c r="AA71" i="18"/>
  <c r="Z71" i="18"/>
  <c r="T75" i="18"/>
  <c r="S75" i="18"/>
  <c r="R75" i="18"/>
  <c r="AB75" i="18"/>
  <c r="AA75" i="18"/>
  <c r="Z75" i="18"/>
  <c r="T80" i="18"/>
  <c r="S80" i="18"/>
  <c r="R80" i="18"/>
  <c r="AB80" i="18"/>
  <c r="AA80" i="18"/>
  <c r="Z80" i="18"/>
  <c r="T84" i="18"/>
  <c r="S84" i="18"/>
  <c r="R84" i="18"/>
  <c r="AB84" i="18"/>
  <c r="AA84" i="18"/>
  <c r="Z84" i="18"/>
  <c r="T88" i="18"/>
  <c r="S88" i="18"/>
  <c r="R88" i="18"/>
  <c r="F92" i="18"/>
  <c r="T93" i="18"/>
  <c r="S93" i="18"/>
  <c r="R93" i="18"/>
  <c r="Q92" i="18"/>
  <c r="S95" i="18"/>
  <c r="T95" i="18"/>
  <c r="R95" i="18"/>
  <c r="C104" i="18"/>
  <c r="P104" i="18"/>
  <c r="J107" i="18"/>
  <c r="I107" i="18"/>
  <c r="H106" i="18"/>
  <c r="X106" i="18"/>
  <c r="AB114" i="18"/>
  <c r="AA114" i="18"/>
  <c r="Z114" i="18"/>
  <c r="F132" i="18"/>
  <c r="X132" i="18"/>
  <c r="T136" i="18"/>
  <c r="S136" i="18"/>
  <c r="R136" i="18"/>
  <c r="F146" i="18"/>
  <c r="Y148" i="18"/>
  <c r="AB149" i="18"/>
  <c r="AA149" i="18"/>
  <c r="Z149" i="18"/>
  <c r="J153" i="18"/>
  <c r="I153" i="18"/>
  <c r="T19" i="21"/>
  <c r="S19" i="21"/>
  <c r="R19" i="21"/>
  <c r="J40" i="21"/>
  <c r="I40" i="21"/>
  <c r="H40" i="21"/>
  <c r="J62" i="21"/>
  <c r="I62" i="21"/>
  <c r="H62" i="21"/>
  <c r="J85" i="21"/>
  <c r="I85" i="21"/>
  <c r="H85" i="21"/>
  <c r="J101" i="21"/>
  <c r="I101" i="21"/>
  <c r="H101" i="21"/>
  <c r="N139" i="22"/>
  <c r="M139" i="22"/>
  <c r="K139" i="22"/>
  <c r="L139" i="22"/>
  <c r="J139" i="22"/>
  <c r="I147" i="22"/>
  <c r="F192" i="24"/>
  <c r="O10" i="25"/>
  <c r="N10" i="25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P50" i="18"/>
  <c r="X50" i="18"/>
  <c r="J55" i="18"/>
  <c r="I55" i="18"/>
  <c r="J59" i="18"/>
  <c r="I59" i="18"/>
  <c r="K59" i="18"/>
  <c r="F64" i="18"/>
  <c r="N64" i="18"/>
  <c r="V64" i="18"/>
  <c r="J68" i="18"/>
  <c r="I68" i="18"/>
  <c r="H76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G92" i="18"/>
  <c r="D104" i="18"/>
  <c r="T97" i="18"/>
  <c r="S97" i="18"/>
  <c r="R97" i="18"/>
  <c r="I100" i="18"/>
  <c r="J100" i="18"/>
  <c r="L106" i="18"/>
  <c r="I109" i="18"/>
  <c r="J109" i="18"/>
  <c r="N118" i="18"/>
  <c r="J114" i="18"/>
  <c r="I114" i="18"/>
  <c r="U120" i="18"/>
  <c r="G132" i="18"/>
  <c r="J128" i="18"/>
  <c r="I128" i="18"/>
  <c r="T131" i="18"/>
  <c r="S131" i="18"/>
  <c r="R131" i="18"/>
  <c r="C134" i="18"/>
  <c r="L146" i="18"/>
  <c r="AB144" i="18"/>
  <c r="AA144" i="18"/>
  <c r="Z144" i="18"/>
  <c r="H148" i="18"/>
  <c r="J149" i="18"/>
  <c r="I149" i="18"/>
  <c r="L160" i="18"/>
  <c r="D22" i="21"/>
  <c r="T15" i="21"/>
  <c r="S15" i="21"/>
  <c r="R15" i="21"/>
  <c r="J31" i="21"/>
  <c r="I31" i="21"/>
  <c r="H31" i="21"/>
  <c r="J54" i="21"/>
  <c r="I54" i="21"/>
  <c r="H54" i="21"/>
  <c r="J76" i="21"/>
  <c r="I76" i="21"/>
  <c r="H76" i="21"/>
  <c r="J90" i="21"/>
  <c r="I90" i="21"/>
  <c r="H90" i="21"/>
  <c r="J108" i="21"/>
  <c r="I108" i="21"/>
  <c r="H108" i="21"/>
  <c r="L76" i="24"/>
  <c r="H101" i="24"/>
  <c r="F233" i="24"/>
  <c r="O34" i="18"/>
  <c r="W34" i="18"/>
  <c r="R29" i="18"/>
  <c r="T29" i="18"/>
  <c r="S29" i="18"/>
  <c r="Z29" i="18"/>
  <c r="AA29" i="18"/>
  <c r="AB29" i="18"/>
  <c r="R33" i="18"/>
  <c r="S33" i="18"/>
  <c r="T33" i="18"/>
  <c r="Z33" i="18"/>
  <c r="AB33" i="18"/>
  <c r="AA33" i="18"/>
  <c r="C36" i="18"/>
  <c r="R38" i="18"/>
  <c r="T38" i="18"/>
  <c r="S38" i="18"/>
  <c r="Z38" i="18"/>
  <c r="AA38" i="18"/>
  <c r="AB38" i="18"/>
  <c r="E48" i="18"/>
  <c r="M48" i="18"/>
  <c r="U48" i="18"/>
  <c r="R42" i="18"/>
  <c r="S42" i="18"/>
  <c r="T42" i="18"/>
  <c r="Z42" i="18"/>
  <c r="AB42" i="18"/>
  <c r="AA42" i="18"/>
  <c r="R46" i="18"/>
  <c r="T46" i="18"/>
  <c r="S46" i="18"/>
  <c r="Z46" i="18"/>
  <c r="AA46" i="18"/>
  <c r="AB46" i="18"/>
  <c r="R51" i="18"/>
  <c r="Q50" i="18"/>
  <c r="S51" i="18"/>
  <c r="T51" i="18"/>
  <c r="Z51" i="18"/>
  <c r="Y50" i="18"/>
  <c r="AB51" i="18"/>
  <c r="AA51" i="18"/>
  <c r="C62" i="18"/>
  <c r="R55" i="18"/>
  <c r="T55" i="18"/>
  <c r="S55" i="18"/>
  <c r="Z55" i="18"/>
  <c r="AA55" i="18"/>
  <c r="AB55" i="18"/>
  <c r="R59" i="18"/>
  <c r="T59" i="18"/>
  <c r="S59" i="18"/>
  <c r="Z59" i="18"/>
  <c r="AB59" i="18"/>
  <c r="AA59" i="18"/>
  <c r="G64" i="18"/>
  <c r="O64" i="18"/>
  <c r="W64" i="18"/>
  <c r="R68" i="18"/>
  <c r="Q76" i="18"/>
  <c r="T68" i="18"/>
  <c r="S68" i="18"/>
  <c r="Z68" i="18"/>
  <c r="Y76" i="18"/>
  <c r="AB68" i="18"/>
  <c r="AA68" i="18"/>
  <c r="R72" i="18"/>
  <c r="T72" i="18"/>
  <c r="S72" i="18"/>
  <c r="Z72" i="18"/>
  <c r="AB72" i="18"/>
  <c r="AA72" i="18"/>
  <c r="E78" i="18"/>
  <c r="M78" i="18"/>
  <c r="U78" i="18"/>
  <c r="R81" i="18"/>
  <c r="T81" i="18"/>
  <c r="S81" i="18"/>
  <c r="Z81" i="18"/>
  <c r="AB81" i="18"/>
  <c r="AA81" i="18"/>
  <c r="G90" i="18"/>
  <c r="O90" i="18"/>
  <c r="W90" i="18"/>
  <c r="R85" i="18"/>
  <c r="T85" i="18"/>
  <c r="S85" i="18"/>
  <c r="Z85" i="18"/>
  <c r="AB85" i="18"/>
  <c r="AA85" i="18"/>
  <c r="I93" i="18"/>
  <c r="J93" i="18"/>
  <c r="H92" i="18"/>
  <c r="U92" i="18"/>
  <c r="G104" i="18"/>
  <c r="N106" i="18"/>
  <c r="P118" i="18"/>
  <c r="D120" i="18"/>
  <c r="V120" i="18"/>
  <c r="J124" i="18"/>
  <c r="I124" i="18"/>
  <c r="H132" i="18"/>
  <c r="T127" i="18"/>
  <c r="S127" i="18"/>
  <c r="R127" i="18"/>
  <c r="D134" i="18"/>
  <c r="M146" i="18"/>
  <c r="AB140" i="18"/>
  <c r="AA140" i="18"/>
  <c r="Z140" i="18"/>
  <c r="I144" i="18"/>
  <c r="J144" i="18"/>
  <c r="J158" i="18"/>
  <c r="I158" i="18"/>
  <c r="T11" i="21"/>
  <c r="S11" i="21"/>
  <c r="R11" i="21"/>
  <c r="E22" i="21"/>
  <c r="J45" i="21"/>
  <c r="I45" i="21"/>
  <c r="H45" i="21"/>
  <c r="J68" i="21"/>
  <c r="I68" i="21"/>
  <c r="H68" i="21"/>
  <c r="J97" i="21"/>
  <c r="I97" i="21"/>
  <c r="H97" i="21"/>
  <c r="J114" i="21"/>
  <c r="I114" i="21"/>
  <c r="H114" i="21"/>
  <c r="N152" i="22"/>
  <c r="M152" i="22"/>
  <c r="K152" i="22"/>
  <c r="L152" i="22"/>
  <c r="J152" i="22"/>
  <c r="H217" i="24"/>
  <c r="H34" i="18"/>
  <c r="I26" i="18"/>
  <c r="K26" i="18"/>
  <c r="J26" i="18"/>
  <c r="P34" i="18"/>
  <c r="X34" i="18"/>
  <c r="J30" i="18"/>
  <c r="I30" i="18"/>
  <c r="D36" i="18"/>
  <c r="L36" i="18"/>
  <c r="J39" i="18"/>
  <c r="I39" i="18"/>
  <c r="F48" i="18"/>
  <c r="N48" i="18"/>
  <c r="V48" i="18"/>
  <c r="I43" i="18"/>
  <c r="K43" i="18"/>
  <c r="J43" i="18"/>
  <c r="J47" i="18"/>
  <c r="I47" i="18"/>
  <c r="I52" i="18"/>
  <c r="J52" i="18"/>
  <c r="D62" i="18"/>
  <c r="L62" i="18"/>
  <c r="J56" i="18"/>
  <c r="I56" i="18"/>
  <c r="J60" i="18"/>
  <c r="I60" i="18"/>
  <c r="H64" i="18"/>
  <c r="J65" i="18"/>
  <c r="I65" i="18"/>
  <c r="P64" i="18"/>
  <c r="X64" i="18"/>
  <c r="J69" i="18"/>
  <c r="I69" i="18"/>
  <c r="J73" i="18"/>
  <c r="I73" i="18"/>
  <c r="F78" i="18"/>
  <c r="N78" i="18"/>
  <c r="V78" i="18"/>
  <c r="H90" i="18"/>
  <c r="J82" i="18"/>
  <c r="I82" i="18"/>
  <c r="P90" i="18"/>
  <c r="X90" i="18"/>
  <c r="J86" i="18"/>
  <c r="I86" i="18"/>
  <c r="V92" i="18"/>
  <c r="J94" i="18"/>
  <c r="I94" i="18"/>
  <c r="I96" i="18"/>
  <c r="H104" i="18"/>
  <c r="J96" i="18"/>
  <c r="K97" i="18"/>
  <c r="J97" i="18"/>
  <c r="I97" i="18"/>
  <c r="T101" i="18"/>
  <c r="S101" i="18"/>
  <c r="R101" i="18"/>
  <c r="O106" i="18"/>
  <c r="T110" i="18"/>
  <c r="S110" i="18"/>
  <c r="Q118" i="18"/>
  <c r="R110" i="18"/>
  <c r="E120" i="18"/>
  <c r="T123" i="18"/>
  <c r="S123" i="18"/>
  <c r="R123" i="18"/>
  <c r="N132" i="18"/>
  <c r="AB136" i="18"/>
  <c r="AA136" i="18"/>
  <c r="Z136" i="18"/>
  <c r="N146" i="18"/>
  <c r="J140" i="18"/>
  <c r="I140" i="18"/>
  <c r="J154" i="18"/>
  <c r="I154" i="18"/>
  <c r="T157" i="18"/>
  <c r="S157" i="18"/>
  <c r="R157" i="18"/>
  <c r="F22" i="21"/>
  <c r="T18" i="21"/>
  <c r="S18" i="21"/>
  <c r="R18" i="21"/>
  <c r="F36" i="21"/>
  <c r="E50" i="21"/>
  <c r="D64" i="21"/>
  <c r="J59" i="21"/>
  <c r="I59" i="21"/>
  <c r="H59" i="21"/>
  <c r="C78" i="21"/>
  <c r="J83" i="21"/>
  <c r="I83" i="21"/>
  <c r="H83" i="21"/>
  <c r="J103" i="21"/>
  <c r="I103" i="21"/>
  <c r="H103" i="21"/>
  <c r="K38" i="22"/>
  <c r="N38" i="22"/>
  <c r="M38" i="22"/>
  <c r="L38" i="22"/>
  <c r="J38" i="22"/>
  <c r="J59" i="24"/>
  <c r="J53" i="24"/>
  <c r="L84" i="24"/>
  <c r="R89" i="18"/>
  <c r="T89" i="18"/>
  <c r="S89" i="18"/>
  <c r="Z89" i="18"/>
  <c r="AA89" i="18"/>
  <c r="AB89" i="18"/>
  <c r="C92" i="18"/>
  <c r="R94" i="18"/>
  <c r="T94" i="18"/>
  <c r="S94" i="18"/>
  <c r="Z94" i="18"/>
  <c r="AB94" i="18"/>
  <c r="AA94" i="18"/>
  <c r="E104" i="18"/>
  <c r="M104" i="18"/>
  <c r="U104" i="18"/>
  <c r="R98" i="18"/>
  <c r="T98" i="18"/>
  <c r="S98" i="18"/>
  <c r="Z98" i="18"/>
  <c r="AB98" i="18"/>
  <c r="AA98" i="18"/>
  <c r="S102" i="18"/>
  <c r="R102" i="18"/>
  <c r="T102" i="18"/>
  <c r="AA102" i="18"/>
  <c r="Z102" i="18"/>
  <c r="AB102" i="18"/>
  <c r="S107" i="18"/>
  <c r="R107" i="18"/>
  <c r="T107" i="18"/>
  <c r="Q106" i="18"/>
  <c r="AA107" i="18"/>
  <c r="Z107" i="18"/>
  <c r="Y106" i="18"/>
  <c r="AB107" i="18"/>
  <c r="C118" i="18"/>
  <c r="S111" i="18"/>
  <c r="R111" i="18"/>
  <c r="T111" i="18"/>
  <c r="AA111" i="18"/>
  <c r="Z111" i="18"/>
  <c r="AB111" i="18"/>
  <c r="T115" i="18"/>
  <c r="S115" i="18"/>
  <c r="R115" i="18"/>
  <c r="AB115" i="18"/>
  <c r="AA115" i="18"/>
  <c r="Z115" i="18"/>
  <c r="G120" i="18"/>
  <c r="O120" i="18"/>
  <c r="W120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F78" i="21"/>
  <c r="J73" i="21"/>
  <c r="I73" i="21"/>
  <c r="H73" i="21"/>
  <c r="J82" i="21"/>
  <c r="I82" i="21"/>
  <c r="H82" i="21"/>
  <c r="E92" i="21"/>
  <c r="D106" i="21"/>
  <c r="D148" i="21"/>
  <c r="E162" i="21"/>
  <c r="F21" i="22"/>
  <c r="N23" i="22"/>
  <c r="M23" i="22"/>
  <c r="L23" i="22"/>
  <c r="K23" i="22"/>
  <c r="J23" i="22"/>
  <c r="G35" i="22"/>
  <c r="F49" i="22"/>
  <c r="L40" i="24"/>
  <c r="H63" i="24"/>
  <c r="J86" i="24"/>
  <c r="D92" i="18"/>
  <c r="L92" i="18"/>
  <c r="I95" i="18"/>
  <c r="J95" i="18"/>
  <c r="F104" i="18"/>
  <c r="N104" i="18"/>
  <c r="V104" i="18"/>
  <c r="J99" i="18"/>
  <c r="I99" i="18"/>
  <c r="I103" i="18"/>
  <c r="J103" i="18"/>
  <c r="I108" i="18"/>
  <c r="J108" i="18"/>
  <c r="D118" i="18"/>
  <c r="L118" i="18"/>
  <c r="I112" i="18"/>
  <c r="J112" i="18"/>
  <c r="J116" i="18"/>
  <c r="I116" i="18"/>
  <c r="J121" i="18"/>
  <c r="I121" i="18"/>
  <c r="H120" i="18"/>
  <c r="P120" i="18"/>
  <c r="X120" i="18"/>
  <c r="J125" i="18"/>
  <c r="I125" i="18"/>
  <c r="J129" i="18"/>
  <c r="I129" i="18"/>
  <c r="F134" i="18"/>
  <c r="N134" i="18"/>
  <c r="V134" i="18"/>
  <c r="J138" i="18"/>
  <c r="I138" i="18"/>
  <c r="H146" i="18"/>
  <c r="P146" i="18"/>
  <c r="X146" i="18"/>
  <c r="J142" i="18"/>
  <c r="I142" i="18"/>
  <c r="D148" i="18"/>
  <c r="L148" i="18"/>
  <c r="J151" i="18"/>
  <c r="I151" i="18"/>
  <c r="F160" i="18"/>
  <c r="N160" i="18"/>
  <c r="V160" i="18"/>
  <c r="J155" i="18"/>
  <c r="I155" i="18"/>
  <c r="J159" i="18"/>
  <c r="I159" i="18"/>
  <c r="T12" i="21"/>
  <c r="S12" i="21"/>
  <c r="R12" i="21"/>
  <c r="M22" i="21"/>
  <c r="T16" i="21"/>
  <c r="S16" i="21"/>
  <c r="R16" i="21"/>
  <c r="T20" i="21"/>
  <c r="S20" i="21"/>
  <c r="R20" i="21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F92" i="21"/>
  <c r="J87" i="21"/>
  <c r="I87" i="21"/>
  <c r="H87" i="21"/>
  <c r="E106" i="21"/>
  <c r="D134" i="21"/>
  <c r="E148" i="21"/>
  <c r="F162" i="21"/>
  <c r="G21" i="22"/>
  <c r="N25" i="22"/>
  <c r="M25" i="22"/>
  <c r="L25" i="22"/>
  <c r="K25" i="22"/>
  <c r="J25" i="22"/>
  <c r="H35" i="22"/>
  <c r="F77" i="22"/>
  <c r="F12" i="24"/>
  <c r="O147" i="24"/>
  <c r="N147" i="24"/>
  <c r="O169" i="24"/>
  <c r="N169" i="24"/>
  <c r="S99" i="18"/>
  <c r="T99" i="18"/>
  <c r="R99" i="18"/>
  <c r="AA99" i="18"/>
  <c r="Z99" i="18"/>
  <c r="AB99" i="18"/>
  <c r="S103" i="18"/>
  <c r="R103" i="18"/>
  <c r="T103" i="18"/>
  <c r="AA103" i="18"/>
  <c r="AB103" i="18"/>
  <c r="Z103" i="18"/>
  <c r="C106" i="18"/>
  <c r="S108" i="18"/>
  <c r="T108" i="18"/>
  <c r="R108" i="18"/>
  <c r="AA108" i="18"/>
  <c r="Z108" i="18"/>
  <c r="AB108" i="18"/>
  <c r="E118" i="18"/>
  <c r="M118" i="18"/>
  <c r="U118" i="18"/>
  <c r="S112" i="18"/>
  <c r="R112" i="18"/>
  <c r="T112" i="18"/>
  <c r="AA112" i="18"/>
  <c r="AB112" i="18"/>
  <c r="Z112" i="18"/>
  <c r="S116" i="18"/>
  <c r="R116" i="18"/>
  <c r="T116" i="18"/>
  <c r="AA116" i="18"/>
  <c r="Z116" i="18"/>
  <c r="AB116" i="18"/>
  <c r="S121" i="18"/>
  <c r="R121" i="18"/>
  <c r="Q120" i="18"/>
  <c r="T121" i="18"/>
  <c r="AA121" i="18"/>
  <c r="Z121" i="18"/>
  <c r="Y120" i="18"/>
  <c r="AB121" i="18"/>
  <c r="C132" i="18"/>
  <c r="S125" i="18"/>
  <c r="R125" i="18"/>
  <c r="T125" i="18"/>
  <c r="AA125" i="18"/>
  <c r="Z125" i="18"/>
  <c r="AB125" i="18"/>
  <c r="S129" i="18"/>
  <c r="R129" i="18"/>
  <c r="T129" i="18"/>
  <c r="AA129" i="18"/>
  <c r="Z129" i="18"/>
  <c r="AB129" i="18"/>
  <c r="G134" i="18"/>
  <c r="O134" i="18"/>
  <c r="W134" i="18"/>
  <c r="S138" i="18"/>
  <c r="R138" i="18"/>
  <c r="Q146" i="18"/>
  <c r="T138" i="18"/>
  <c r="AA138" i="18"/>
  <c r="Z138" i="18"/>
  <c r="Y146" i="18"/>
  <c r="AB138" i="18"/>
  <c r="S142" i="18"/>
  <c r="R142" i="18"/>
  <c r="T142" i="18"/>
  <c r="AA142" i="18"/>
  <c r="Z142" i="18"/>
  <c r="AB142" i="18"/>
  <c r="E148" i="18"/>
  <c r="M148" i="18"/>
  <c r="U148" i="18"/>
  <c r="S151" i="18"/>
  <c r="R151" i="18"/>
  <c r="T151" i="18"/>
  <c r="AA151" i="18"/>
  <c r="Z151" i="18"/>
  <c r="AB151" i="18"/>
  <c r="G160" i="18"/>
  <c r="O160" i="18"/>
  <c r="W160" i="18"/>
  <c r="S155" i="18"/>
  <c r="R155" i="18"/>
  <c r="T155" i="18"/>
  <c r="AA155" i="18"/>
  <c r="Z155" i="18"/>
  <c r="AB155" i="18"/>
  <c r="S159" i="18"/>
  <c r="R159" i="18"/>
  <c r="T159" i="18"/>
  <c r="AA159" i="18"/>
  <c r="Z159" i="18"/>
  <c r="AB159" i="18"/>
  <c r="J11" i="21"/>
  <c r="I11" i="21"/>
  <c r="H11" i="21"/>
  <c r="N22" i="21"/>
  <c r="J15" i="21"/>
  <c r="I15" i="21"/>
  <c r="H15" i="21"/>
  <c r="J19" i="21"/>
  <c r="I19" i="21"/>
  <c r="H19" i="21"/>
  <c r="J24" i="21"/>
  <c r="I24" i="21"/>
  <c r="H24" i="21"/>
  <c r="C36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F106" i="21"/>
  <c r="E134" i="21"/>
  <c r="F148" i="21"/>
  <c r="H21" i="22"/>
  <c r="N27" i="22"/>
  <c r="M27" i="22"/>
  <c r="L27" i="22"/>
  <c r="K27" i="22"/>
  <c r="J27" i="22"/>
  <c r="I35" i="22"/>
  <c r="N132" i="22"/>
  <c r="M132" i="22"/>
  <c r="K132" i="22"/>
  <c r="L132" i="22"/>
  <c r="J132" i="22"/>
  <c r="N145" i="22"/>
  <c r="M145" i="22"/>
  <c r="K145" i="22"/>
  <c r="L145" i="22"/>
  <c r="J145" i="22"/>
  <c r="J78" i="25"/>
  <c r="I117" i="18"/>
  <c r="J117" i="18"/>
  <c r="I122" i="18"/>
  <c r="J122" i="18"/>
  <c r="D132" i="18"/>
  <c r="L132" i="18"/>
  <c r="I126" i="18"/>
  <c r="J126" i="18"/>
  <c r="I130" i="18"/>
  <c r="J130" i="18"/>
  <c r="I135" i="18"/>
  <c r="H134" i="18"/>
  <c r="J135" i="18"/>
  <c r="P134" i="18"/>
  <c r="X134" i="18"/>
  <c r="I139" i="18"/>
  <c r="J139" i="18"/>
  <c r="I143" i="18"/>
  <c r="J143" i="18"/>
  <c r="F148" i="18"/>
  <c r="N148" i="18"/>
  <c r="V148" i="18"/>
  <c r="I152" i="18"/>
  <c r="H160" i="18"/>
  <c r="J152" i="18"/>
  <c r="P160" i="18"/>
  <c r="X160" i="18"/>
  <c r="I156" i="18"/>
  <c r="J156" i="18"/>
  <c r="T13" i="21"/>
  <c r="S13" i="21"/>
  <c r="R13" i="21"/>
  <c r="O22" i="21"/>
  <c r="T17" i="21"/>
  <c r="S17" i="21"/>
  <c r="R17" i="21"/>
  <c r="T21" i="21"/>
  <c r="S21" i="21"/>
  <c r="R21" i="21"/>
  <c r="D36" i="21"/>
  <c r="J29" i="21"/>
  <c r="I29" i="21"/>
  <c r="H29" i="21"/>
  <c r="J38" i="21"/>
  <c r="I38" i="21"/>
  <c r="H38" i="21"/>
  <c r="C50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1" i="21"/>
  <c r="I91" i="21"/>
  <c r="H91" i="21"/>
  <c r="J94" i="21"/>
  <c r="I94" i="21"/>
  <c r="H94" i="21"/>
  <c r="J96" i="21"/>
  <c r="I96" i="21"/>
  <c r="H96" i="21"/>
  <c r="J98" i="21"/>
  <c r="I98" i="21"/>
  <c r="H98" i="21"/>
  <c r="G106" i="21"/>
  <c r="J100" i="21"/>
  <c r="I100" i="21"/>
  <c r="H100" i="21"/>
  <c r="J102" i="21"/>
  <c r="I102" i="21"/>
  <c r="H102" i="21"/>
  <c r="J104" i="21"/>
  <c r="I104" i="21"/>
  <c r="H104" i="21"/>
  <c r="J109" i="21"/>
  <c r="I109" i="21"/>
  <c r="H109" i="21"/>
  <c r="J111" i="21"/>
  <c r="I111" i="21"/>
  <c r="H111" i="21"/>
  <c r="J113" i="21"/>
  <c r="I113" i="21"/>
  <c r="H113" i="21"/>
  <c r="J115" i="21"/>
  <c r="I115" i="21"/>
  <c r="H115" i="21"/>
  <c r="J117" i="21"/>
  <c r="I117" i="21"/>
  <c r="H117" i="21"/>
  <c r="F134" i="21"/>
  <c r="N14" i="22"/>
  <c r="M14" i="22"/>
  <c r="L14" i="22"/>
  <c r="K14" i="22"/>
  <c r="J14" i="22"/>
  <c r="N15" i="22"/>
  <c r="M15" i="22"/>
  <c r="L15" i="22"/>
  <c r="K15" i="22"/>
  <c r="J15" i="22"/>
  <c r="N16" i="22"/>
  <c r="M16" i="22"/>
  <c r="L16" i="22"/>
  <c r="J16" i="22"/>
  <c r="K16" i="22"/>
  <c r="N29" i="22"/>
  <c r="M29" i="22"/>
  <c r="L29" i="22"/>
  <c r="K29" i="22"/>
  <c r="J29" i="22"/>
  <c r="L13" i="24"/>
  <c r="O92" i="18"/>
  <c r="W92" i="18"/>
  <c r="Q104" i="18"/>
  <c r="T96" i="18"/>
  <c r="S96" i="18"/>
  <c r="R96" i="18"/>
  <c r="Y104" i="18"/>
  <c r="AB96" i="18"/>
  <c r="Z96" i="18"/>
  <c r="AA96" i="18"/>
  <c r="T100" i="18"/>
  <c r="S100" i="18"/>
  <c r="R100" i="18"/>
  <c r="AA100" i="18"/>
  <c r="Z100" i="18"/>
  <c r="AB100" i="18"/>
  <c r="E106" i="18"/>
  <c r="M106" i="18"/>
  <c r="U106" i="18"/>
  <c r="T109" i="18"/>
  <c r="S109" i="18"/>
  <c r="R109" i="18"/>
  <c r="AA109" i="18"/>
  <c r="Z109" i="18"/>
  <c r="AB109" i="18"/>
  <c r="G118" i="18"/>
  <c r="O118" i="18"/>
  <c r="W118" i="18"/>
  <c r="S113" i="18"/>
  <c r="R113" i="18"/>
  <c r="T113" i="18"/>
  <c r="AB113" i="18"/>
  <c r="AA113" i="18"/>
  <c r="Z113" i="18"/>
  <c r="S117" i="18"/>
  <c r="R117" i="18"/>
  <c r="T117" i="18"/>
  <c r="Z117" i="18"/>
  <c r="AA117" i="18"/>
  <c r="AB117" i="18"/>
  <c r="C120" i="18"/>
  <c r="T122" i="18"/>
  <c r="S122" i="18"/>
  <c r="R122" i="18"/>
  <c r="AA122" i="18"/>
  <c r="AB122" i="18"/>
  <c r="Z122" i="18"/>
  <c r="E132" i="18"/>
  <c r="M132" i="18"/>
  <c r="U132" i="18"/>
  <c r="T126" i="18"/>
  <c r="S126" i="18"/>
  <c r="R126" i="18"/>
  <c r="Z126" i="18"/>
  <c r="AB126" i="18"/>
  <c r="AA126" i="18"/>
  <c r="T130" i="18"/>
  <c r="S130" i="18"/>
  <c r="R130" i="18"/>
  <c r="AA130" i="18"/>
  <c r="Z130" i="18"/>
  <c r="AB130" i="18"/>
  <c r="Q134" i="18"/>
  <c r="T135" i="18"/>
  <c r="S135" i="18"/>
  <c r="R135" i="18"/>
  <c r="Y134" i="18"/>
  <c r="AB135" i="18"/>
  <c r="AA135" i="18"/>
  <c r="Z135" i="18"/>
  <c r="C146" i="18"/>
  <c r="R139" i="18"/>
  <c r="S139" i="18"/>
  <c r="T139" i="18"/>
  <c r="AB139" i="18"/>
  <c r="AA139" i="18"/>
  <c r="Z139" i="18"/>
  <c r="S143" i="18"/>
  <c r="T143" i="18"/>
  <c r="R143" i="18"/>
  <c r="AB143" i="18"/>
  <c r="AA143" i="18"/>
  <c r="Z143" i="18"/>
  <c r="G148" i="18"/>
  <c r="O148" i="18"/>
  <c r="W148" i="18"/>
  <c r="Q160" i="18"/>
  <c r="S152" i="18"/>
  <c r="R152" i="18"/>
  <c r="T152" i="18"/>
  <c r="Y160" i="18"/>
  <c r="Z152" i="18"/>
  <c r="AB152" i="18"/>
  <c r="AA152" i="18"/>
  <c r="T156" i="18"/>
  <c r="S156" i="18"/>
  <c r="R156" i="18"/>
  <c r="AA156" i="18"/>
  <c r="Z156" i="18"/>
  <c r="AB156" i="18"/>
  <c r="J12" i="21"/>
  <c r="I12" i="21"/>
  <c r="H12" i="21"/>
  <c r="C22" i="21"/>
  <c r="P22" i="21"/>
  <c r="J16" i="21"/>
  <c r="I16" i="21"/>
  <c r="H16" i="21"/>
  <c r="J20" i="21"/>
  <c r="I20" i="21"/>
  <c r="H20" i="21"/>
  <c r="J26" i="21"/>
  <c r="I26" i="21"/>
  <c r="H26" i="21"/>
  <c r="E36" i="21"/>
  <c r="J34" i="21"/>
  <c r="I34" i="21"/>
  <c r="H34" i="21"/>
  <c r="D50" i="21"/>
  <c r="J43" i="21"/>
  <c r="I43" i="21"/>
  <c r="H43" i="21"/>
  <c r="J52" i="21"/>
  <c r="I52" i="21"/>
  <c r="H52" i="21"/>
  <c r="C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D120" i="21"/>
  <c r="N31" i="22"/>
  <c r="M31" i="22"/>
  <c r="L31" i="22"/>
  <c r="K31" i="22"/>
  <c r="J31" i="22"/>
  <c r="O31" i="24"/>
  <c r="N31" i="24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M13" i="22"/>
  <c r="L13" i="22"/>
  <c r="K13" i="22"/>
  <c r="J13" i="22"/>
  <c r="I21" i="22"/>
  <c r="N13" i="22"/>
  <c r="N135" i="22"/>
  <c r="M135" i="22"/>
  <c r="K135" i="22"/>
  <c r="L135" i="22"/>
  <c r="J135" i="22"/>
  <c r="F161" i="22"/>
  <c r="N160" i="22"/>
  <c r="M160" i="22"/>
  <c r="K160" i="22"/>
  <c r="L160" i="22"/>
  <c r="J160" i="22"/>
  <c r="L14" i="24"/>
  <c r="H80" i="24"/>
  <c r="O103" i="24"/>
  <c r="N103" i="24"/>
  <c r="J127" i="24"/>
  <c r="F170" i="24"/>
  <c r="L235" i="24"/>
  <c r="J255" i="24"/>
  <c r="L12" i="22"/>
  <c r="K12" i="22"/>
  <c r="J12" i="22"/>
  <c r="N12" i="22"/>
  <c r="M12" i="22"/>
  <c r="L20" i="22"/>
  <c r="K20" i="22"/>
  <c r="J20" i="22"/>
  <c r="N20" i="22"/>
  <c r="M20" i="22"/>
  <c r="C35" i="22"/>
  <c r="M40" i="22"/>
  <c r="K40" i="22"/>
  <c r="N40" i="22"/>
  <c r="L40" i="22"/>
  <c r="J40" i="22"/>
  <c r="N141" i="22"/>
  <c r="M141" i="22"/>
  <c r="K141" i="22"/>
  <c r="L141" i="22"/>
  <c r="J141" i="22"/>
  <c r="H15" i="24"/>
  <c r="F57" i="24"/>
  <c r="F104" i="24"/>
  <c r="F126" i="24"/>
  <c r="L17" i="25"/>
  <c r="K11" i="22"/>
  <c r="J11" i="22"/>
  <c r="N11" i="22"/>
  <c r="M11" i="22"/>
  <c r="L11" i="22"/>
  <c r="C21" i="22"/>
  <c r="K19" i="22"/>
  <c r="J19" i="22"/>
  <c r="N19" i="22"/>
  <c r="M19" i="22"/>
  <c r="L19" i="22"/>
  <c r="D35" i="22"/>
  <c r="F63" i="22"/>
  <c r="F133" i="22"/>
  <c r="L141" i="24"/>
  <c r="J151" i="24"/>
  <c r="L163" i="24"/>
  <c r="J173" i="24"/>
  <c r="F189" i="24"/>
  <c r="J10" i="22"/>
  <c r="N10" i="22"/>
  <c r="M10" i="22"/>
  <c r="L10" i="22"/>
  <c r="K10" i="22"/>
  <c r="D21" i="22"/>
  <c r="J18" i="22"/>
  <c r="N18" i="22"/>
  <c r="M18" i="22"/>
  <c r="L18" i="22"/>
  <c r="K18" i="22"/>
  <c r="J24" i="22"/>
  <c r="N24" i="22"/>
  <c r="K24" i="22"/>
  <c r="L24" i="22"/>
  <c r="M24" i="22"/>
  <c r="J26" i="22"/>
  <c r="N26" i="22"/>
  <c r="M26" i="22"/>
  <c r="L26" i="22"/>
  <c r="K26" i="22"/>
  <c r="E35" i="22"/>
  <c r="J28" i="22"/>
  <c r="N28" i="22"/>
  <c r="M28" i="22"/>
  <c r="L28" i="22"/>
  <c r="K28" i="22"/>
  <c r="J30" i="22"/>
  <c r="N30" i="22"/>
  <c r="M30" i="22"/>
  <c r="L30" i="22"/>
  <c r="K30" i="22"/>
  <c r="J32" i="22"/>
  <c r="N32" i="22"/>
  <c r="M32" i="22"/>
  <c r="L32" i="22"/>
  <c r="K32" i="22"/>
  <c r="J34" i="22"/>
  <c r="N34" i="22"/>
  <c r="M34" i="22"/>
  <c r="L34" i="22"/>
  <c r="K34" i="22"/>
  <c r="J37" i="22"/>
  <c r="N37" i="22"/>
  <c r="M37" i="22"/>
  <c r="L37" i="22"/>
  <c r="K37" i="22"/>
  <c r="H63" i="22"/>
  <c r="F119" i="22"/>
  <c r="N137" i="22"/>
  <c r="M137" i="22"/>
  <c r="K137" i="22"/>
  <c r="L137" i="22"/>
  <c r="J137" i="22"/>
  <c r="F20" i="24"/>
  <c r="L59" i="24"/>
  <c r="L97" i="24"/>
  <c r="J107" i="24"/>
  <c r="H121" i="24"/>
  <c r="F131" i="24"/>
  <c r="L191" i="24"/>
  <c r="J207" i="24"/>
  <c r="G118" i="26"/>
  <c r="C106" i="21"/>
  <c r="C120" i="21"/>
  <c r="C134" i="21"/>
  <c r="C148" i="21"/>
  <c r="C162" i="21"/>
  <c r="N9" i="22"/>
  <c r="M9" i="22"/>
  <c r="L9" i="22"/>
  <c r="K9" i="22"/>
  <c r="J9" i="22"/>
  <c r="E21" i="22"/>
  <c r="N17" i="22"/>
  <c r="M17" i="22"/>
  <c r="J17" i="22"/>
  <c r="K17" i="22"/>
  <c r="L17" i="22"/>
  <c r="F35" i="22"/>
  <c r="F105" i="22"/>
  <c r="N143" i="22"/>
  <c r="M143" i="22"/>
  <c r="K143" i="22"/>
  <c r="L143" i="22"/>
  <c r="J143" i="22"/>
  <c r="F11" i="24"/>
  <c r="F236" i="24"/>
  <c r="H265" i="24"/>
  <c r="G63" i="22"/>
  <c r="C77" i="22"/>
  <c r="G91" i="22"/>
  <c r="C105" i="22"/>
  <c r="G119" i="22"/>
  <c r="C133" i="22"/>
  <c r="N154" i="22"/>
  <c r="M154" i="22"/>
  <c r="K154" i="22"/>
  <c r="L154" i="22"/>
  <c r="J154" i="22"/>
  <c r="N9" i="24"/>
  <c r="O9" i="24"/>
  <c r="J16" i="24"/>
  <c r="L19" i="24"/>
  <c r="F31" i="24"/>
  <c r="L32" i="24"/>
  <c r="H34" i="24"/>
  <c r="F36" i="24"/>
  <c r="L38" i="24"/>
  <c r="O58" i="24"/>
  <c r="N58" i="24"/>
  <c r="H61" i="24"/>
  <c r="O76" i="24"/>
  <c r="N76" i="24"/>
  <c r="F84" i="24"/>
  <c r="H99" i="24"/>
  <c r="N101" i="24"/>
  <c r="O101" i="24"/>
  <c r="F109" i="24"/>
  <c r="J121" i="24"/>
  <c r="H131" i="24"/>
  <c r="H143" i="24"/>
  <c r="N145" i="24"/>
  <c r="O145" i="24"/>
  <c r="F153" i="24"/>
  <c r="H165" i="24"/>
  <c r="N167" i="24"/>
  <c r="O167" i="24"/>
  <c r="H187" i="24"/>
  <c r="F197" i="24"/>
  <c r="O233" i="24"/>
  <c r="N233" i="24"/>
  <c r="J263" i="24"/>
  <c r="J32" i="25"/>
  <c r="M141" i="26"/>
  <c r="L141" i="26"/>
  <c r="K141" i="26"/>
  <c r="J141" i="26"/>
  <c r="I141" i="26"/>
  <c r="M28" i="28"/>
  <c r="L28" i="28"/>
  <c r="K28" i="28"/>
  <c r="J28" i="28"/>
  <c r="I28" i="28"/>
  <c r="H141" i="30"/>
  <c r="L7" i="38"/>
  <c r="N7" i="38"/>
  <c r="M7" i="38"/>
  <c r="D77" i="22"/>
  <c r="H91" i="22"/>
  <c r="D105" i="22"/>
  <c r="H119" i="22"/>
  <c r="D133" i="22"/>
  <c r="N128" i="22"/>
  <c r="M128" i="22"/>
  <c r="L128" i="22"/>
  <c r="J128" i="22"/>
  <c r="K128" i="22"/>
  <c r="K131" i="22"/>
  <c r="J131" i="22"/>
  <c r="N131" i="22"/>
  <c r="L131" i="22"/>
  <c r="M131" i="22"/>
  <c r="D147" i="22"/>
  <c r="N156" i="22"/>
  <c r="M156" i="22"/>
  <c r="K156" i="22"/>
  <c r="J156" i="22"/>
  <c r="L156" i="22"/>
  <c r="L11" i="24"/>
  <c r="H18" i="24"/>
  <c r="J21" i="24"/>
  <c r="J34" i="24"/>
  <c r="H36" i="24"/>
  <c r="F82" i="24"/>
  <c r="J99" i="24"/>
  <c r="H109" i="24"/>
  <c r="J119" i="24"/>
  <c r="H129" i="24"/>
  <c r="J143" i="24"/>
  <c r="H153" i="24"/>
  <c r="J165" i="24"/>
  <c r="L213" i="24"/>
  <c r="J229" i="24"/>
  <c r="H239" i="24"/>
  <c r="F262" i="24"/>
  <c r="F259" i="24"/>
  <c r="F36" i="25"/>
  <c r="M43" i="27"/>
  <c r="L43" i="27"/>
  <c r="K43" i="27"/>
  <c r="J43" i="27"/>
  <c r="I43" i="27"/>
  <c r="E49" i="22"/>
  <c r="M42" i="22"/>
  <c r="L42" i="22"/>
  <c r="K42" i="22"/>
  <c r="N42" i="22"/>
  <c r="J42" i="22"/>
  <c r="M44" i="22"/>
  <c r="L44" i="22"/>
  <c r="K44" i="22"/>
  <c r="N44" i="22"/>
  <c r="J44" i="22"/>
  <c r="M46" i="22"/>
  <c r="L46" i="22"/>
  <c r="K46" i="22"/>
  <c r="N46" i="22"/>
  <c r="J46" i="22"/>
  <c r="M48" i="22"/>
  <c r="L48" i="22"/>
  <c r="K48" i="22"/>
  <c r="N48" i="22"/>
  <c r="J48" i="22"/>
  <c r="M51" i="22"/>
  <c r="L51" i="22"/>
  <c r="K51" i="22"/>
  <c r="N51" i="22"/>
  <c r="J51" i="22"/>
  <c r="M53" i="22"/>
  <c r="L53" i="22"/>
  <c r="K53" i="22"/>
  <c r="N53" i="22"/>
  <c r="J53" i="22"/>
  <c r="M55" i="22"/>
  <c r="L55" i="22"/>
  <c r="K55" i="22"/>
  <c r="I63" i="22"/>
  <c r="J55" i="22"/>
  <c r="N55" i="22"/>
  <c r="M57" i="22"/>
  <c r="L57" i="22"/>
  <c r="K57" i="22"/>
  <c r="N57" i="22"/>
  <c r="J57" i="22"/>
  <c r="M59" i="22"/>
  <c r="L59" i="22"/>
  <c r="K59" i="22"/>
  <c r="N59" i="22"/>
  <c r="J59" i="22"/>
  <c r="M61" i="22"/>
  <c r="L61" i="22"/>
  <c r="K61" i="22"/>
  <c r="N61" i="22"/>
  <c r="J61" i="22"/>
  <c r="M66" i="22"/>
  <c r="L66" i="22"/>
  <c r="K66" i="22"/>
  <c r="J66" i="22"/>
  <c r="N66" i="22"/>
  <c r="M68" i="22"/>
  <c r="L68" i="22"/>
  <c r="K68" i="22"/>
  <c r="J68" i="22"/>
  <c r="N68" i="22"/>
  <c r="E77" i="22"/>
  <c r="M70" i="22"/>
  <c r="L70" i="22"/>
  <c r="K70" i="22"/>
  <c r="N70" i="22"/>
  <c r="J70" i="22"/>
  <c r="M72" i="22"/>
  <c r="L72" i="22"/>
  <c r="K72" i="22"/>
  <c r="N72" i="22"/>
  <c r="J72" i="22"/>
  <c r="M74" i="22"/>
  <c r="L74" i="22"/>
  <c r="K74" i="22"/>
  <c r="N74" i="22"/>
  <c r="J74" i="22"/>
  <c r="M76" i="22"/>
  <c r="L76" i="22"/>
  <c r="K76" i="22"/>
  <c r="J76" i="22"/>
  <c r="N76" i="22"/>
  <c r="M79" i="22"/>
  <c r="L79" i="22"/>
  <c r="K79" i="22"/>
  <c r="N79" i="22"/>
  <c r="J79" i="22"/>
  <c r="M81" i="22"/>
  <c r="L81" i="22"/>
  <c r="K81" i="22"/>
  <c r="N81" i="22"/>
  <c r="J81" i="22"/>
  <c r="M83" i="22"/>
  <c r="L83" i="22"/>
  <c r="K83" i="22"/>
  <c r="I91" i="22"/>
  <c r="N83" i="22"/>
  <c r="J83" i="22"/>
  <c r="M85" i="22"/>
  <c r="L85" i="22"/>
  <c r="K85" i="22"/>
  <c r="J85" i="22"/>
  <c r="N85" i="22"/>
  <c r="M87" i="22"/>
  <c r="L87" i="22"/>
  <c r="K87" i="22"/>
  <c r="N87" i="22"/>
  <c r="J87" i="22"/>
  <c r="M89" i="22"/>
  <c r="L89" i="22"/>
  <c r="K89" i="22"/>
  <c r="N89" i="22"/>
  <c r="J89" i="22"/>
  <c r="M94" i="22"/>
  <c r="L94" i="22"/>
  <c r="K94" i="22"/>
  <c r="J94" i="22"/>
  <c r="N94" i="22"/>
  <c r="M96" i="22"/>
  <c r="L96" i="22"/>
  <c r="K96" i="22"/>
  <c r="N96" i="22"/>
  <c r="J96" i="22"/>
  <c r="E105" i="22"/>
  <c r="M98" i="22"/>
  <c r="L98" i="22"/>
  <c r="K98" i="22"/>
  <c r="N98" i="22"/>
  <c r="J98" i="22"/>
  <c r="M100" i="22"/>
  <c r="L100" i="22"/>
  <c r="K100" i="22"/>
  <c r="N100" i="22"/>
  <c r="J100" i="22"/>
  <c r="M102" i="22"/>
  <c r="L102" i="22"/>
  <c r="K102" i="22"/>
  <c r="J102" i="22"/>
  <c r="N102" i="22"/>
  <c r="M104" i="22"/>
  <c r="L104" i="22"/>
  <c r="K104" i="22"/>
  <c r="N104" i="22"/>
  <c r="J104" i="22"/>
  <c r="M107" i="22"/>
  <c r="L107" i="22"/>
  <c r="K107" i="22"/>
  <c r="N107" i="22"/>
  <c r="J107" i="22"/>
  <c r="M109" i="22"/>
  <c r="L109" i="22"/>
  <c r="K109" i="22"/>
  <c r="N109" i="22"/>
  <c r="J109" i="22"/>
  <c r="M111" i="22"/>
  <c r="L111" i="22"/>
  <c r="K111" i="22"/>
  <c r="I119" i="22"/>
  <c r="J111" i="22"/>
  <c r="N111" i="22"/>
  <c r="M113" i="22"/>
  <c r="L113" i="22"/>
  <c r="K113" i="22"/>
  <c r="N113" i="22"/>
  <c r="J113" i="22"/>
  <c r="M115" i="22"/>
  <c r="L115" i="22"/>
  <c r="K115" i="22"/>
  <c r="N115" i="22"/>
  <c r="J115" i="22"/>
  <c r="M117" i="22"/>
  <c r="L117" i="22"/>
  <c r="K117" i="22"/>
  <c r="J117" i="22"/>
  <c r="N117" i="22"/>
  <c r="M122" i="22"/>
  <c r="L122" i="22"/>
  <c r="K122" i="22"/>
  <c r="N122" i="22"/>
  <c r="J122" i="22"/>
  <c r="M124" i="22"/>
  <c r="L124" i="22"/>
  <c r="K124" i="22"/>
  <c r="N124" i="22"/>
  <c r="J124" i="22"/>
  <c r="E133" i="22"/>
  <c r="M126" i="22"/>
  <c r="L126" i="22"/>
  <c r="K126" i="22"/>
  <c r="N126" i="22"/>
  <c r="J126" i="22"/>
  <c r="H147" i="22"/>
  <c r="E161" i="22"/>
  <c r="N158" i="22"/>
  <c r="M158" i="22"/>
  <c r="K158" i="22"/>
  <c r="L158" i="22"/>
  <c r="J158" i="22"/>
  <c r="H10" i="24"/>
  <c r="O11" i="24"/>
  <c r="N11" i="24"/>
  <c r="J13" i="24"/>
  <c r="L21" i="24"/>
  <c r="N36" i="24"/>
  <c r="O36" i="24"/>
  <c r="F85" i="24"/>
  <c r="J97" i="24"/>
  <c r="H107" i="24"/>
  <c r="L119" i="24"/>
  <c r="J129" i="24"/>
  <c r="J141" i="24"/>
  <c r="H151" i="24"/>
  <c r="J163" i="24"/>
  <c r="H173" i="24"/>
  <c r="J193" i="24"/>
  <c r="H209" i="24"/>
  <c r="F219" i="24"/>
  <c r="O259" i="24"/>
  <c r="N259" i="24"/>
  <c r="F10" i="25"/>
  <c r="O101" i="25"/>
  <c r="N101" i="25"/>
  <c r="C62" i="26"/>
  <c r="G49" i="22"/>
  <c r="C63" i="22"/>
  <c r="G77" i="22"/>
  <c r="C91" i="22"/>
  <c r="G105" i="22"/>
  <c r="C119" i="22"/>
  <c r="G133" i="22"/>
  <c r="J129" i="22"/>
  <c r="L129" i="22"/>
  <c r="K129" i="22"/>
  <c r="N129" i="22"/>
  <c r="M129" i="22"/>
  <c r="H161" i="22"/>
  <c r="J15" i="24"/>
  <c r="L33" i="24"/>
  <c r="H42" i="24"/>
  <c r="L57" i="24"/>
  <c r="J81" i="24"/>
  <c r="J80" i="24"/>
  <c r="J105" i="24"/>
  <c r="F125" i="24"/>
  <c r="L127" i="24"/>
  <c r="J149" i="24"/>
  <c r="J171" i="24"/>
  <c r="O189" i="24"/>
  <c r="N189" i="24"/>
  <c r="J215" i="24"/>
  <c r="H231" i="24"/>
  <c r="F241" i="24"/>
  <c r="J19" i="25"/>
  <c r="G20" i="27"/>
  <c r="H49" i="22"/>
  <c r="D63" i="22"/>
  <c r="H77" i="22"/>
  <c r="D91" i="22"/>
  <c r="H105" i="22"/>
  <c r="D119" i="22"/>
  <c r="H133" i="22"/>
  <c r="F9" i="24"/>
  <c r="H17" i="24"/>
  <c r="F39" i="24"/>
  <c r="J35" i="24"/>
  <c r="J42" i="24"/>
  <c r="H64" i="24"/>
  <c r="H55" i="24"/>
  <c r="O57" i="24"/>
  <c r="N57" i="24"/>
  <c r="J78" i="24"/>
  <c r="F103" i="24"/>
  <c r="L105" i="24"/>
  <c r="F123" i="24"/>
  <c r="L125" i="24"/>
  <c r="F147" i="24"/>
  <c r="L149" i="24"/>
  <c r="F169" i="24"/>
  <c r="L171" i="24"/>
  <c r="J185" i="24"/>
  <c r="H195" i="24"/>
  <c r="F214" i="24"/>
  <c r="F211" i="24"/>
  <c r="L261" i="24"/>
  <c r="J59" i="25"/>
  <c r="M72" i="26"/>
  <c r="L72" i="26"/>
  <c r="K72" i="26"/>
  <c r="J72" i="26"/>
  <c r="I72" i="26"/>
  <c r="N39" i="22"/>
  <c r="M39" i="22"/>
  <c r="L39" i="22"/>
  <c r="K39" i="22"/>
  <c r="J39" i="22"/>
  <c r="I49" i="22"/>
  <c r="M41" i="22"/>
  <c r="N41" i="22"/>
  <c r="L41" i="22"/>
  <c r="K41" i="22"/>
  <c r="J41" i="22"/>
  <c r="M43" i="22"/>
  <c r="K43" i="22"/>
  <c r="N43" i="22"/>
  <c r="L43" i="22"/>
  <c r="J43" i="22"/>
  <c r="M45" i="22"/>
  <c r="K45" i="22"/>
  <c r="L45" i="22"/>
  <c r="J45" i="22"/>
  <c r="N45" i="22"/>
  <c r="M47" i="22"/>
  <c r="K47" i="22"/>
  <c r="J47" i="22"/>
  <c r="N47" i="22"/>
  <c r="L47" i="22"/>
  <c r="M52" i="22"/>
  <c r="K52" i="22"/>
  <c r="N52" i="22"/>
  <c r="L52" i="22"/>
  <c r="J52" i="22"/>
  <c r="M54" i="22"/>
  <c r="K54" i="22"/>
  <c r="N54" i="22"/>
  <c r="L54" i="22"/>
  <c r="J54" i="22"/>
  <c r="E63" i="22"/>
  <c r="M56" i="22"/>
  <c r="K56" i="22"/>
  <c r="N56" i="22"/>
  <c r="L56" i="22"/>
  <c r="J56" i="22"/>
  <c r="M58" i="22"/>
  <c r="K58" i="22"/>
  <c r="N58" i="22"/>
  <c r="L58" i="22"/>
  <c r="J58" i="22"/>
  <c r="M60" i="22"/>
  <c r="K60" i="22"/>
  <c r="N60" i="22"/>
  <c r="L60" i="22"/>
  <c r="J60" i="22"/>
  <c r="M62" i="22"/>
  <c r="K62" i="22"/>
  <c r="L62" i="22"/>
  <c r="J62" i="22"/>
  <c r="N62" i="22"/>
  <c r="M65" i="22"/>
  <c r="L65" i="22"/>
  <c r="K65" i="22"/>
  <c r="N65" i="22"/>
  <c r="J65" i="22"/>
  <c r="M67" i="22"/>
  <c r="L67" i="22"/>
  <c r="K67" i="22"/>
  <c r="N67" i="22"/>
  <c r="J67" i="22"/>
  <c r="I77" i="22"/>
  <c r="M69" i="22"/>
  <c r="L69" i="22"/>
  <c r="K69" i="22"/>
  <c r="N69" i="22"/>
  <c r="J69" i="22"/>
  <c r="M71" i="22"/>
  <c r="L71" i="22"/>
  <c r="K71" i="22"/>
  <c r="N71" i="22"/>
  <c r="J71" i="22"/>
  <c r="M73" i="22"/>
  <c r="L73" i="22"/>
  <c r="K73" i="22"/>
  <c r="N73" i="22"/>
  <c r="J73" i="22"/>
  <c r="M75" i="22"/>
  <c r="L75" i="22"/>
  <c r="K75" i="22"/>
  <c r="N75" i="22"/>
  <c r="J75" i="22"/>
  <c r="M80" i="22"/>
  <c r="L80" i="22"/>
  <c r="K80" i="22"/>
  <c r="J80" i="22"/>
  <c r="N80" i="22"/>
  <c r="M82" i="22"/>
  <c r="L82" i="22"/>
  <c r="K82" i="22"/>
  <c r="N82" i="22"/>
  <c r="J82" i="22"/>
  <c r="E91" i="22"/>
  <c r="M84" i="22"/>
  <c r="L84" i="22"/>
  <c r="K84" i="22"/>
  <c r="N84" i="22"/>
  <c r="J84" i="22"/>
  <c r="M86" i="22"/>
  <c r="L86" i="22"/>
  <c r="K86" i="22"/>
  <c r="N86" i="22"/>
  <c r="J86" i="22"/>
  <c r="M88" i="22"/>
  <c r="L88" i="22"/>
  <c r="K88" i="22"/>
  <c r="J88" i="22"/>
  <c r="N88" i="22"/>
  <c r="M90" i="22"/>
  <c r="L90" i="22"/>
  <c r="K90" i="22"/>
  <c r="N90" i="22"/>
  <c r="J90" i="22"/>
  <c r="M93" i="22"/>
  <c r="L93" i="22"/>
  <c r="K93" i="22"/>
  <c r="N93" i="22"/>
  <c r="J93" i="22"/>
  <c r="M95" i="22"/>
  <c r="L95" i="22"/>
  <c r="K95" i="22"/>
  <c r="N95" i="22"/>
  <c r="J95" i="22"/>
  <c r="I105" i="22"/>
  <c r="M97" i="22"/>
  <c r="L97" i="22"/>
  <c r="K97" i="22"/>
  <c r="N97" i="22"/>
  <c r="J97" i="22"/>
  <c r="M99" i="22"/>
  <c r="L99" i="22"/>
  <c r="K99" i="22"/>
  <c r="N99" i="22"/>
  <c r="J99" i="22"/>
  <c r="M101" i="22"/>
  <c r="L101" i="22"/>
  <c r="K101" i="22"/>
  <c r="N101" i="22"/>
  <c r="J101" i="22"/>
  <c r="M103" i="22"/>
  <c r="L103" i="22"/>
  <c r="K103" i="22"/>
  <c r="N103" i="22"/>
  <c r="J103" i="22"/>
  <c r="M108" i="22"/>
  <c r="L108" i="22"/>
  <c r="K108" i="22"/>
  <c r="N108" i="22"/>
  <c r="J108" i="22"/>
  <c r="M110" i="22"/>
  <c r="L110" i="22"/>
  <c r="K110" i="22"/>
  <c r="N110" i="22"/>
  <c r="J110" i="22"/>
  <c r="E119" i="22"/>
  <c r="M112" i="22"/>
  <c r="L112" i="22"/>
  <c r="K112" i="22"/>
  <c r="N112" i="22"/>
  <c r="J112" i="22"/>
  <c r="M114" i="22"/>
  <c r="L114" i="22"/>
  <c r="K114" i="22"/>
  <c r="N114" i="22"/>
  <c r="J114" i="22"/>
  <c r="M116" i="22"/>
  <c r="L116" i="22"/>
  <c r="K116" i="22"/>
  <c r="N116" i="22"/>
  <c r="J116" i="22"/>
  <c r="M118" i="22"/>
  <c r="L118" i="22"/>
  <c r="K118" i="22"/>
  <c r="N118" i="22"/>
  <c r="J118" i="22"/>
  <c r="M121" i="22"/>
  <c r="L121" i="22"/>
  <c r="K121" i="22"/>
  <c r="N121" i="22"/>
  <c r="J121" i="22"/>
  <c r="M123" i="22"/>
  <c r="L123" i="22"/>
  <c r="K123" i="22"/>
  <c r="N123" i="22"/>
  <c r="J123" i="22"/>
  <c r="I133" i="22"/>
  <c r="M125" i="22"/>
  <c r="L125" i="22"/>
  <c r="K125" i="22"/>
  <c r="N125" i="22"/>
  <c r="J125" i="22"/>
  <c r="M127" i="22"/>
  <c r="L127" i="22"/>
  <c r="K127" i="22"/>
  <c r="N127" i="22"/>
  <c r="J127" i="22"/>
  <c r="N130" i="22"/>
  <c r="M130" i="22"/>
  <c r="L130" i="22"/>
  <c r="K130" i="22"/>
  <c r="J130" i="22"/>
  <c r="N150" i="22"/>
  <c r="M150" i="22"/>
  <c r="K150" i="22"/>
  <c r="L150" i="22"/>
  <c r="J150" i="22"/>
  <c r="H9" i="24"/>
  <c r="O12" i="24"/>
  <c r="N12" i="24"/>
  <c r="F19" i="24"/>
  <c r="J40" i="24"/>
  <c r="H53" i="24"/>
  <c r="N55" i="24"/>
  <c r="O55" i="24"/>
  <c r="F63" i="24"/>
  <c r="L65" i="24"/>
  <c r="F76" i="24"/>
  <c r="L78" i="24"/>
  <c r="F101" i="24"/>
  <c r="L103" i="24"/>
  <c r="H123" i="24"/>
  <c r="O125" i="24"/>
  <c r="N125" i="24"/>
  <c r="F148" i="24"/>
  <c r="F145" i="24"/>
  <c r="L147" i="24"/>
  <c r="F167" i="24"/>
  <c r="L169" i="24"/>
  <c r="F175" i="24"/>
  <c r="O211" i="24"/>
  <c r="N211" i="24"/>
  <c r="J237" i="24"/>
  <c r="H257" i="24"/>
  <c r="F267" i="24"/>
  <c r="L12" i="25"/>
  <c r="C147" i="22"/>
  <c r="G161" i="22"/>
  <c r="J10" i="24"/>
  <c r="H12" i="24"/>
  <c r="O14" i="24"/>
  <c r="N14" i="24"/>
  <c r="L16" i="24"/>
  <c r="J18" i="24"/>
  <c r="H20" i="24"/>
  <c r="H31" i="24"/>
  <c r="O33" i="24"/>
  <c r="N33" i="24"/>
  <c r="L35" i="24"/>
  <c r="J37" i="24"/>
  <c r="H39" i="24"/>
  <c r="L43" i="24"/>
  <c r="O98" i="24"/>
  <c r="N98" i="24"/>
  <c r="L100" i="24"/>
  <c r="J102" i="24"/>
  <c r="H104" i="24"/>
  <c r="L108" i="24"/>
  <c r="L9" i="25"/>
  <c r="J11" i="25"/>
  <c r="H13" i="25"/>
  <c r="L14" i="25"/>
  <c r="L19" i="25"/>
  <c r="O36" i="25"/>
  <c r="N36" i="25"/>
  <c r="F55" i="25"/>
  <c r="J97" i="25"/>
  <c r="H107" i="25"/>
  <c r="M29" i="26"/>
  <c r="L29" i="26"/>
  <c r="K29" i="26"/>
  <c r="J29" i="26"/>
  <c r="I29" i="26"/>
  <c r="M98" i="26"/>
  <c r="L98" i="26"/>
  <c r="K98" i="26"/>
  <c r="J98" i="26"/>
  <c r="I98" i="26"/>
  <c r="H175" i="24"/>
  <c r="L185" i="24"/>
  <c r="J187" i="24"/>
  <c r="H189" i="24"/>
  <c r="F191" i="24"/>
  <c r="O191" i="24"/>
  <c r="N191" i="24"/>
  <c r="L193" i="24"/>
  <c r="J195" i="24"/>
  <c r="H197" i="24"/>
  <c r="L207" i="24"/>
  <c r="J209" i="24"/>
  <c r="H211" i="24"/>
  <c r="F213" i="24"/>
  <c r="O213" i="24"/>
  <c r="N213" i="24"/>
  <c r="L215" i="24"/>
  <c r="J217" i="24"/>
  <c r="H219" i="24"/>
  <c r="L229" i="24"/>
  <c r="J231" i="24"/>
  <c r="H233" i="24"/>
  <c r="F235" i="24"/>
  <c r="O235" i="24"/>
  <c r="N235" i="24"/>
  <c r="L237" i="24"/>
  <c r="J239" i="24"/>
  <c r="H241" i="24"/>
  <c r="L255" i="24"/>
  <c r="J257" i="24"/>
  <c r="H259" i="24"/>
  <c r="F261" i="24"/>
  <c r="O261" i="24"/>
  <c r="N261" i="24"/>
  <c r="L263" i="24"/>
  <c r="J265" i="24"/>
  <c r="H267" i="24"/>
  <c r="H10" i="25"/>
  <c r="F12" i="25"/>
  <c r="O12" i="25"/>
  <c r="N12" i="25"/>
  <c r="H42" i="25"/>
  <c r="O55" i="25"/>
  <c r="N55" i="25"/>
  <c r="L65" i="25"/>
  <c r="L84" i="25"/>
  <c r="M55" i="26"/>
  <c r="L55" i="26"/>
  <c r="K55" i="26"/>
  <c r="J55" i="26"/>
  <c r="I55" i="26"/>
  <c r="D76" i="26"/>
  <c r="M124" i="26"/>
  <c r="L124" i="26"/>
  <c r="K124" i="26"/>
  <c r="J124" i="26"/>
  <c r="I124" i="26"/>
  <c r="H132" i="26"/>
  <c r="M26" i="27"/>
  <c r="L26" i="27"/>
  <c r="K26" i="27"/>
  <c r="J26" i="27"/>
  <c r="I26" i="27"/>
  <c r="H34" i="27"/>
  <c r="K136" i="22"/>
  <c r="J136" i="22"/>
  <c r="N136" i="22"/>
  <c r="L136" i="22"/>
  <c r="M136" i="22"/>
  <c r="K138" i="22"/>
  <c r="J138" i="22"/>
  <c r="L138" i="22"/>
  <c r="N138" i="22"/>
  <c r="M138" i="22"/>
  <c r="E147" i="22"/>
  <c r="K140" i="22"/>
  <c r="J140" i="22"/>
  <c r="N140" i="22"/>
  <c r="L140" i="22"/>
  <c r="M140" i="22"/>
  <c r="K142" i="22"/>
  <c r="J142" i="22"/>
  <c r="L142" i="22"/>
  <c r="N142" i="22"/>
  <c r="M142" i="22"/>
  <c r="K144" i="22"/>
  <c r="J144" i="22"/>
  <c r="N144" i="22"/>
  <c r="L144" i="22"/>
  <c r="M144" i="22"/>
  <c r="K146" i="22"/>
  <c r="J146" i="22"/>
  <c r="L146" i="22"/>
  <c r="N146" i="22"/>
  <c r="M146" i="22"/>
  <c r="K149" i="22"/>
  <c r="J149" i="22"/>
  <c r="N149" i="22"/>
  <c r="L149" i="22"/>
  <c r="M149" i="22"/>
  <c r="L151" i="22"/>
  <c r="K151" i="22"/>
  <c r="J151" i="22"/>
  <c r="N151" i="22"/>
  <c r="M151" i="22"/>
  <c r="L153" i="22"/>
  <c r="K153" i="22"/>
  <c r="J153" i="22"/>
  <c r="I161" i="22"/>
  <c r="N153" i="22"/>
  <c r="M153" i="22"/>
  <c r="L155" i="22"/>
  <c r="K155" i="22"/>
  <c r="J155" i="22"/>
  <c r="M155" i="22"/>
  <c r="N155" i="22"/>
  <c r="L157" i="22"/>
  <c r="K157" i="22"/>
  <c r="J157" i="22"/>
  <c r="N157" i="22"/>
  <c r="M157" i="22"/>
  <c r="L159" i="22"/>
  <c r="K159" i="22"/>
  <c r="J159" i="22"/>
  <c r="N159" i="22"/>
  <c r="M159" i="22"/>
  <c r="L10" i="24"/>
  <c r="J12" i="24"/>
  <c r="H14" i="24"/>
  <c r="L18" i="24"/>
  <c r="J20" i="24"/>
  <c r="J31" i="24"/>
  <c r="H33" i="24"/>
  <c r="O35" i="24"/>
  <c r="N35" i="24"/>
  <c r="L37" i="24"/>
  <c r="J39" i="24"/>
  <c r="H41" i="24"/>
  <c r="H98" i="24"/>
  <c r="O100" i="24"/>
  <c r="N100" i="24"/>
  <c r="L102" i="24"/>
  <c r="J104" i="24"/>
  <c r="H106" i="24"/>
  <c r="F9" i="25"/>
  <c r="O9" i="25"/>
  <c r="N9" i="25"/>
  <c r="L11" i="25"/>
  <c r="J13" i="25"/>
  <c r="H61" i="25"/>
  <c r="H80" i="25"/>
  <c r="L103" i="25"/>
  <c r="M12" i="26"/>
  <c r="L12" i="26"/>
  <c r="K12" i="26"/>
  <c r="J12" i="26"/>
  <c r="I12" i="26"/>
  <c r="H20" i="26"/>
  <c r="M81" i="26"/>
  <c r="L81" i="26"/>
  <c r="K81" i="26"/>
  <c r="J81" i="26"/>
  <c r="I81" i="26"/>
  <c r="M150" i="26"/>
  <c r="L150" i="26"/>
  <c r="K150" i="26"/>
  <c r="J150" i="26"/>
  <c r="I150" i="26"/>
  <c r="M52" i="27"/>
  <c r="L52" i="27"/>
  <c r="K52" i="27"/>
  <c r="J52" i="27"/>
  <c r="I52" i="27"/>
  <c r="F147" i="22"/>
  <c r="J9" i="24"/>
  <c r="H11" i="24"/>
  <c r="O13" i="24"/>
  <c r="N13" i="24"/>
  <c r="L15" i="24"/>
  <c r="J17" i="24"/>
  <c r="H19" i="24"/>
  <c r="F32" i="24"/>
  <c r="O32" i="24"/>
  <c r="N32" i="24"/>
  <c r="L34" i="24"/>
  <c r="J36" i="24"/>
  <c r="H38" i="24"/>
  <c r="L42" i="24"/>
  <c r="O97" i="24"/>
  <c r="N97" i="24"/>
  <c r="L99" i="24"/>
  <c r="J101" i="24"/>
  <c r="H103" i="24"/>
  <c r="L107" i="24"/>
  <c r="J109" i="24"/>
  <c r="J10" i="25"/>
  <c r="H12" i="25"/>
  <c r="F15" i="25"/>
  <c r="L38" i="25"/>
  <c r="H99" i="25"/>
  <c r="F109" i="25"/>
  <c r="M38" i="26"/>
  <c r="L38" i="26"/>
  <c r="K38" i="26"/>
  <c r="J38" i="26"/>
  <c r="I38" i="26"/>
  <c r="E90" i="26"/>
  <c r="M107" i="26"/>
  <c r="L107" i="26"/>
  <c r="K107" i="26"/>
  <c r="J107" i="26"/>
  <c r="I107" i="26"/>
  <c r="M9" i="27"/>
  <c r="L9" i="27"/>
  <c r="K9" i="27"/>
  <c r="J9" i="27"/>
  <c r="I9" i="27"/>
  <c r="G147" i="22"/>
  <c r="C161" i="22"/>
  <c r="N10" i="24"/>
  <c r="O10" i="24"/>
  <c r="L12" i="24"/>
  <c r="J14" i="24"/>
  <c r="H16" i="24"/>
  <c r="L20" i="24"/>
  <c r="L31" i="24"/>
  <c r="J33" i="24"/>
  <c r="H35" i="24"/>
  <c r="O37" i="24"/>
  <c r="N37" i="24"/>
  <c r="L39" i="24"/>
  <c r="J41" i="24"/>
  <c r="H43" i="24"/>
  <c r="H54" i="24"/>
  <c r="O56" i="24"/>
  <c r="N56" i="24"/>
  <c r="J98" i="24"/>
  <c r="H100" i="24"/>
  <c r="O102" i="24"/>
  <c r="N102" i="24"/>
  <c r="L104" i="24"/>
  <c r="J106" i="24"/>
  <c r="H108" i="24"/>
  <c r="H9" i="25"/>
  <c r="F11" i="25"/>
  <c r="O11" i="25"/>
  <c r="N11" i="25"/>
  <c r="L13" i="25"/>
  <c r="H14" i="25"/>
  <c r="H15" i="25"/>
  <c r="H34" i="25"/>
  <c r="L57" i="25"/>
  <c r="L76" i="25"/>
  <c r="J86" i="25"/>
  <c r="M64" i="26"/>
  <c r="L64" i="26"/>
  <c r="K64" i="26"/>
  <c r="J64" i="26"/>
  <c r="I64" i="26"/>
  <c r="D161" i="22"/>
  <c r="L9" i="24"/>
  <c r="J11" i="24"/>
  <c r="H13" i="24"/>
  <c r="O15" i="24"/>
  <c r="N15" i="24"/>
  <c r="L17" i="24"/>
  <c r="J19" i="24"/>
  <c r="H21" i="24"/>
  <c r="H32" i="24"/>
  <c r="F34" i="24"/>
  <c r="N34" i="24"/>
  <c r="O34" i="24"/>
  <c r="L36" i="24"/>
  <c r="J38" i="24"/>
  <c r="H40" i="24"/>
  <c r="F42" i="24"/>
  <c r="N53" i="24"/>
  <c r="O53" i="24"/>
  <c r="L55" i="24"/>
  <c r="H59" i="24"/>
  <c r="L63" i="24"/>
  <c r="J76" i="24"/>
  <c r="F80" i="24"/>
  <c r="N80" i="24"/>
  <c r="O80" i="24"/>
  <c r="J84" i="24"/>
  <c r="H97" i="24"/>
  <c r="N99" i="24"/>
  <c r="O99" i="24"/>
  <c r="L101" i="24"/>
  <c r="J103" i="24"/>
  <c r="H105" i="24"/>
  <c r="L109" i="24"/>
  <c r="H229" i="24"/>
  <c r="H255" i="24"/>
  <c r="N257" i="24"/>
  <c r="O257" i="24"/>
  <c r="L10" i="25"/>
  <c r="J12" i="25"/>
  <c r="J15" i="25"/>
  <c r="F17" i="25"/>
  <c r="H21" i="25"/>
  <c r="L106" i="25"/>
  <c r="H53" i="25"/>
  <c r="F63" i="25"/>
  <c r="F82" i="25"/>
  <c r="J105" i="25"/>
  <c r="M89" i="26"/>
  <c r="L89" i="26"/>
  <c r="K89" i="26"/>
  <c r="J89" i="26"/>
  <c r="I89" i="26"/>
  <c r="F104" i="26"/>
  <c r="M158" i="26"/>
  <c r="L158" i="26"/>
  <c r="K158" i="26"/>
  <c r="J158" i="26"/>
  <c r="I158" i="26"/>
  <c r="M126" i="27"/>
  <c r="L126" i="27"/>
  <c r="K126" i="27"/>
  <c r="J126" i="27"/>
  <c r="I126" i="27"/>
  <c r="F104" i="28"/>
  <c r="H37" i="24"/>
  <c r="L41" i="24"/>
  <c r="J43" i="24"/>
  <c r="L98" i="24"/>
  <c r="J100" i="24"/>
  <c r="H102" i="24"/>
  <c r="L106" i="24"/>
  <c r="J108" i="24"/>
  <c r="L164" i="24"/>
  <c r="L186" i="24"/>
  <c r="J188" i="24"/>
  <c r="L208" i="24"/>
  <c r="J210" i="24"/>
  <c r="L230" i="24"/>
  <c r="J232" i="24"/>
  <c r="J9" i="25"/>
  <c r="H11" i="25"/>
  <c r="F13" i="25"/>
  <c r="O13" i="25"/>
  <c r="N13" i="25"/>
  <c r="J14" i="25"/>
  <c r="N15" i="25"/>
  <c r="O15" i="25"/>
  <c r="H17" i="25"/>
  <c r="J21" i="25"/>
  <c r="O104" i="25"/>
  <c r="N104" i="25"/>
  <c r="H32" i="25"/>
  <c r="J40" i="25"/>
  <c r="F101" i="25"/>
  <c r="M46" i="26"/>
  <c r="L46" i="26"/>
  <c r="K46" i="26"/>
  <c r="J46" i="26"/>
  <c r="I46" i="26"/>
  <c r="M115" i="26"/>
  <c r="L115" i="26"/>
  <c r="K115" i="26"/>
  <c r="J115" i="26"/>
  <c r="I115" i="26"/>
  <c r="M17" i="27"/>
  <c r="L17" i="27"/>
  <c r="K17" i="27"/>
  <c r="J17" i="27"/>
  <c r="I17" i="27"/>
  <c r="F14" i="25"/>
  <c r="O14" i="25"/>
  <c r="N14" i="25"/>
  <c r="L16" i="25"/>
  <c r="J18" i="25"/>
  <c r="H20" i="25"/>
  <c r="H31" i="25"/>
  <c r="F33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J102" i="25"/>
  <c r="H104" i="25"/>
  <c r="F106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I110" i="26"/>
  <c r="H118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M12" i="27"/>
  <c r="L12" i="27"/>
  <c r="K12" i="27"/>
  <c r="J12" i="27"/>
  <c r="I12" i="27"/>
  <c r="H20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59" i="27"/>
  <c r="K59" i="27"/>
  <c r="L59" i="27"/>
  <c r="J59" i="27"/>
  <c r="I59" i="27"/>
  <c r="M83" i="27"/>
  <c r="L83" i="27"/>
  <c r="K83" i="27"/>
  <c r="J83" i="27"/>
  <c r="I83" i="27"/>
  <c r="D104" i="27"/>
  <c r="M152" i="27"/>
  <c r="L152" i="27"/>
  <c r="K152" i="27"/>
  <c r="J152" i="27"/>
  <c r="I152" i="27"/>
  <c r="H160" i="27"/>
  <c r="H62" i="28"/>
  <c r="M54" i="28"/>
  <c r="L54" i="28"/>
  <c r="K54" i="28"/>
  <c r="J54" i="28"/>
  <c r="I54" i="28"/>
  <c r="F19" i="25"/>
  <c r="L21" i="25"/>
  <c r="L32" i="25"/>
  <c r="J34" i="25"/>
  <c r="H36" i="25"/>
  <c r="F38" i="25"/>
  <c r="J42" i="25"/>
  <c r="J53" i="25"/>
  <c r="H55" i="25"/>
  <c r="F57" i="25"/>
  <c r="J61" i="25"/>
  <c r="H63" i="25"/>
  <c r="F65" i="25"/>
  <c r="F76" i="25"/>
  <c r="J80" i="25"/>
  <c r="H82" i="25"/>
  <c r="F84" i="25"/>
  <c r="J99" i="25"/>
  <c r="H101" i="25"/>
  <c r="F103" i="25"/>
  <c r="J107" i="25"/>
  <c r="H109" i="25"/>
  <c r="M10" i="26"/>
  <c r="L10" i="26"/>
  <c r="K10" i="26"/>
  <c r="J10" i="26"/>
  <c r="I10" i="26"/>
  <c r="M18" i="26"/>
  <c r="L18" i="26"/>
  <c r="K18" i="26"/>
  <c r="J18" i="26"/>
  <c r="I18" i="26"/>
  <c r="C34" i="26"/>
  <c r="M27" i="26"/>
  <c r="L27" i="26"/>
  <c r="K27" i="26"/>
  <c r="J27" i="26"/>
  <c r="I27" i="26"/>
  <c r="M36" i="26"/>
  <c r="L36" i="26"/>
  <c r="K36" i="26"/>
  <c r="J36" i="26"/>
  <c r="I36" i="26"/>
  <c r="D48" i="26"/>
  <c r="M44" i="26"/>
  <c r="L44" i="26"/>
  <c r="K44" i="26"/>
  <c r="J44" i="26"/>
  <c r="I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M96" i="26"/>
  <c r="L96" i="26"/>
  <c r="K96" i="26"/>
  <c r="J96" i="26"/>
  <c r="I96" i="26"/>
  <c r="H104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109" i="27"/>
  <c r="L109" i="27"/>
  <c r="K109" i="27"/>
  <c r="J109" i="27"/>
  <c r="I109" i="27"/>
  <c r="G118" i="28"/>
  <c r="M11" i="28"/>
  <c r="L11" i="28"/>
  <c r="K11" i="28"/>
  <c r="J11" i="28"/>
  <c r="I11" i="28"/>
  <c r="M158" i="28"/>
  <c r="L158" i="28"/>
  <c r="K158" i="28"/>
  <c r="J158" i="28"/>
  <c r="I158" i="28"/>
  <c r="F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F100" i="25"/>
  <c r="J104" i="25"/>
  <c r="H106" i="25"/>
  <c r="F108" i="25"/>
  <c r="C20" i="26"/>
  <c r="L13" i="26"/>
  <c r="K13" i="26"/>
  <c r="J13" i="26"/>
  <c r="I13" i="26"/>
  <c r="M13" i="26"/>
  <c r="L22" i="26"/>
  <c r="K22" i="26"/>
  <c r="J22" i="26"/>
  <c r="I22" i="26"/>
  <c r="M22" i="26"/>
  <c r="D34" i="26"/>
  <c r="L30" i="26"/>
  <c r="K30" i="26"/>
  <c r="J30" i="26"/>
  <c r="I30" i="26"/>
  <c r="M30" i="26"/>
  <c r="L39" i="26"/>
  <c r="K39" i="26"/>
  <c r="J39" i="26"/>
  <c r="I39" i="26"/>
  <c r="M39" i="26"/>
  <c r="E48" i="26"/>
  <c r="L47" i="26"/>
  <c r="K47" i="26"/>
  <c r="J47" i="26"/>
  <c r="I47" i="26"/>
  <c r="M47" i="26"/>
  <c r="F62" i="26"/>
  <c r="L56" i="26"/>
  <c r="K56" i="26"/>
  <c r="J56" i="26"/>
  <c r="I56" i="26"/>
  <c r="M56" i="26"/>
  <c r="L65" i="26"/>
  <c r="K65" i="26"/>
  <c r="J65" i="26"/>
  <c r="I65" i="26"/>
  <c r="M65" i="26"/>
  <c r="G76" i="26"/>
  <c r="L73" i="26"/>
  <c r="K73" i="26"/>
  <c r="J73" i="26"/>
  <c r="I73" i="26"/>
  <c r="M73" i="26"/>
  <c r="L82" i="26"/>
  <c r="K82" i="26"/>
  <c r="J82" i="26"/>
  <c r="I82" i="26"/>
  <c r="H90" i="26"/>
  <c r="M82" i="26"/>
  <c r="L99" i="26"/>
  <c r="K99" i="26"/>
  <c r="J99" i="26"/>
  <c r="I99" i="26"/>
  <c r="M99" i="26"/>
  <c r="L108" i="26"/>
  <c r="K108" i="26"/>
  <c r="J108" i="26"/>
  <c r="I108" i="26"/>
  <c r="M108" i="26"/>
  <c r="L116" i="26"/>
  <c r="K116" i="26"/>
  <c r="J116" i="26"/>
  <c r="I116" i="26"/>
  <c r="M116" i="26"/>
  <c r="C132" i="26"/>
  <c r="L125" i="26"/>
  <c r="K125" i="26"/>
  <c r="J125" i="26"/>
  <c r="I125" i="26"/>
  <c r="M125" i="26"/>
  <c r="L134" i="26"/>
  <c r="K134" i="26"/>
  <c r="J134" i="26"/>
  <c r="I134" i="26"/>
  <c r="M134" i="26"/>
  <c r="D146" i="26"/>
  <c r="L142" i="26"/>
  <c r="K142" i="26"/>
  <c r="J142" i="26"/>
  <c r="I142" i="26"/>
  <c r="M142" i="26"/>
  <c r="L151" i="26"/>
  <c r="K151" i="26"/>
  <c r="J151" i="26"/>
  <c r="I151" i="26"/>
  <c r="M151" i="26"/>
  <c r="E160" i="26"/>
  <c r="L159" i="26"/>
  <c r="K159" i="26"/>
  <c r="J159" i="26"/>
  <c r="I159" i="26"/>
  <c r="M159" i="26"/>
  <c r="L10" i="27"/>
  <c r="K10" i="27"/>
  <c r="J10" i="27"/>
  <c r="I10" i="27"/>
  <c r="M10" i="27"/>
  <c r="L18" i="27"/>
  <c r="K18" i="27"/>
  <c r="J18" i="27"/>
  <c r="I18" i="27"/>
  <c r="M18" i="27"/>
  <c r="C34" i="27"/>
  <c r="L27" i="27"/>
  <c r="K27" i="27"/>
  <c r="J27" i="27"/>
  <c r="I27" i="27"/>
  <c r="M27" i="27"/>
  <c r="L36" i="27"/>
  <c r="K36" i="27"/>
  <c r="J36" i="27"/>
  <c r="I36" i="27"/>
  <c r="M36" i="27"/>
  <c r="D48" i="27"/>
  <c r="L44" i="27"/>
  <c r="K44" i="27"/>
  <c r="J44" i="27"/>
  <c r="I44" i="27"/>
  <c r="M44" i="27"/>
  <c r="L53" i="27"/>
  <c r="K53" i="27"/>
  <c r="J53" i="27"/>
  <c r="I53" i="27"/>
  <c r="M53" i="27"/>
  <c r="E62" i="27"/>
  <c r="E118" i="27"/>
  <c r="M135" i="27"/>
  <c r="L135" i="27"/>
  <c r="K135" i="27"/>
  <c r="J135" i="27"/>
  <c r="I135" i="27"/>
  <c r="M98" i="28"/>
  <c r="L98" i="28"/>
  <c r="K98" i="28"/>
  <c r="J98" i="28"/>
  <c r="I98" i="28"/>
  <c r="E20" i="28"/>
  <c r="M37" i="28"/>
  <c r="L37" i="28"/>
  <c r="K37" i="28"/>
  <c r="J37" i="28"/>
  <c r="I37" i="28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K8" i="26"/>
  <c r="J8" i="26"/>
  <c r="I8" i="26"/>
  <c r="M8" i="26"/>
  <c r="L8" i="26"/>
  <c r="D20" i="26"/>
  <c r="K16" i="26"/>
  <c r="J16" i="26"/>
  <c r="I16" i="26"/>
  <c r="M16" i="26"/>
  <c r="L16" i="26"/>
  <c r="K25" i="26"/>
  <c r="J25" i="26"/>
  <c r="I25" i="26"/>
  <c r="M25" i="26"/>
  <c r="L25" i="26"/>
  <c r="E34" i="26"/>
  <c r="K33" i="26"/>
  <c r="J33" i="26"/>
  <c r="I33" i="26"/>
  <c r="M33" i="26"/>
  <c r="L33" i="26"/>
  <c r="F48" i="26"/>
  <c r="K42" i="26"/>
  <c r="J42" i="26"/>
  <c r="I42" i="26"/>
  <c r="M42" i="26"/>
  <c r="L42" i="26"/>
  <c r="K51" i="26"/>
  <c r="J51" i="26"/>
  <c r="I51" i="26"/>
  <c r="M51" i="26"/>
  <c r="L51" i="26"/>
  <c r="G62" i="26"/>
  <c r="K59" i="26"/>
  <c r="J59" i="26"/>
  <c r="I59" i="26"/>
  <c r="M59" i="26"/>
  <c r="L59" i="26"/>
  <c r="K68" i="26"/>
  <c r="J68" i="26"/>
  <c r="I68" i="26"/>
  <c r="H76" i="26"/>
  <c r="M68" i="26"/>
  <c r="L68" i="26"/>
  <c r="K85" i="26"/>
  <c r="J85" i="26"/>
  <c r="I85" i="26"/>
  <c r="M85" i="26"/>
  <c r="L85" i="26"/>
  <c r="K94" i="26"/>
  <c r="J94" i="26"/>
  <c r="I94" i="26"/>
  <c r="M94" i="26"/>
  <c r="L94" i="26"/>
  <c r="K102" i="26"/>
  <c r="J102" i="26"/>
  <c r="I102" i="26"/>
  <c r="M102" i="26"/>
  <c r="L102" i="26"/>
  <c r="C118" i="26"/>
  <c r="K111" i="26"/>
  <c r="J111" i="26"/>
  <c r="I111" i="26"/>
  <c r="M111" i="26"/>
  <c r="L111" i="26"/>
  <c r="K120" i="26"/>
  <c r="J120" i="26"/>
  <c r="I120" i="26"/>
  <c r="M120" i="26"/>
  <c r="L120" i="26"/>
  <c r="D132" i="26"/>
  <c r="K128" i="26"/>
  <c r="J128" i="26"/>
  <c r="I128" i="26"/>
  <c r="M128" i="26"/>
  <c r="L128" i="26"/>
  <c r="K137" i="26"/>
  <c r="J137" i="26"/>
  <c r="I137" i="26"/>
  <c r="M137" i="26"/>
  <c r="L137" i="26"/>
  <c r="E146" i="26"/>
  <c r="K145" i="26"/>
  <c r="J145" i="26"/>
  <c r="I145" i="26"/>
  <c r="M145" i="26"/>
  <c r="L145" i="26"/>
  <c r="F160" i="26"/>
  <c r="K154" i="26"/>
  <c r="J154" i="26"/>
  <c r="I154" i="26"/>
  <c r="M154" i="26"/>
  <c r="L154" i="26"/>
  <c r="C20" i="27"/>
  <c r="K13" i="27"/>
  <c r="J13" i="27"/>
  <c r="I13" i="27"/>
  <c r="M13" i="27"/>
  <c r="L13" i="27"/>
  <c r="K22" i="27"/>
  <c r="J22" i="27"/>
  <c r="I22" i="27"/>
  <c r="M22" i="27"/>
  <c r="L22" i="27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D76" i="27"/>
  <c r="M92" i="27"/>
  <c r="L92" i="27"/>
  <c r="K92" i="27"/>
  <c r="J92" i="27"/>
  <c r="I92" i="27"/>
  <c r="F62" i="30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J11" i="26"/>
  <c r="I11" i="26"/>
  <c r="M11" i="26"/>
  <c r="L11" i="26"/>
  <c r="K11" i="26"/>
  <c r="E20" i="26"/>
  <c r="J19" i="26"/>
  <c r="I19" i="26"/>
  <c r="M19" i="26"/>
  <c r="L19" i="26"/>
  <c r="K19" i="26"/>
  <c r="F34" i="26"/>
  <c r="J28" i="26"/>
  <c r="I28" i="26"/>
  <c r="M28" i="26"/>
  <c r="L28" i="26"/>
  <c r="K28" i="26"/>
  <c r="J37" i="26"/>
  <c r="I37" i="26"/>
  <c r="M37" i="26"/>
  <c r="L37" i="26"/>
  <c r="K37" i="26"/>
  <c r="G48" i="26"/>
  <c r="J45" i="26"/>
  <c r="I45" i="26"/>
  <c r="M45" i="26"/>
  <c r="L45" i="26"/>
  <c r="K45" i="26"/>
  <c r="J54" i="26"/>
  <c r="I54" i="26"/>
  <c r="H62" i="26"/>
  <c r="M54" i="26"/>
  <c r="L54" i="26"/>
  <c r="K54" i="26"/>
  <c r="J71" i="26"/>
  <c r="I71" i="26"/>
  <c r="M71" i="26"/>
  <c r="L71" i="26"/>
  <c r="K71" i="26"/>
  <c r="J80" i="26"/>
  <c r="I80" i="26"/>
  <c r="M80" i="26"/>
  <c r="L80" i="26"/>
  <c r="K80" i="26"/>
  <c r="J88" i="26"/>
  <c r="I88" i="26"/>
  <c r="M88" i="26"/>
  <c r="L88" i="26"/>
  <c r="K88" i="26"/>
  <c r="C104" i="26"/>
  <c r="J97" i="26"/>
  <c r="I97" i="26"/>
  <c r="M97" i="26"/>
  <c r="L97" i="26"/>
  <c r="K97" i="26"/>
  <c r="J106" i="26"/>
  <c r="I106" i="26"/>
  <c r="M106" i="26"/>
  <c r="L106" i="26"/>
  <c r="K106" i="26"/>
  <c r="D118" i="26"/>
  <c r="J114" i="26"/>
  <c r="I114" i="26"/>
  <c r="M114" i="26"/>
  <c r="L114" i="26"/>
  <c r="K114" i="26"/>
  <c r="J123" i="26"/>
  <c r="I123" i="26"/>
  <c r="M123" i="26"/>
  <c r="L123" i="26"/>
  <c r="K123" i="26"/>
  <c r="E132" i="26"/>
  <c r="J131" i="26"/>
  <c r="I131" i="26"/>
  <c r="M131" i="26"/>
  <c r="L131" i="26"/>
  <c r="K131" i="26"/>
  <c r="F146" i="26"/>
  <c r="J140" i="26"/>
  <c r="I140" i="26"/>
  <c r="M140" i="26"/>
  <c r="L140" i="26"/>
  <c r="K140" i="26"/>
  <c r="J149" i="26"/>
  <c r="I149" i="26"/>
  <c r="M149" i="26"/>
  <c r="L149" i="26"/>
  <c r="K149" i="26"/>
  <c r="G160" i="26"/>
  <c r="J157" i="26"/>
  <c r="I157" i="26"/>
  <c r="M157" i="26"/>
  <c r="L157" i="26"/>
  <c r="K157" i="26"/>
  <c r="J8" i="27"/>
  <c r="I8" i="27"/>
  <c r="M8" i="27"/>
  <c r="L8" i="27"/>
  <c r="K8" i="27"/>
  <c r="D20" i="27"/>
  <c r="J16" i="27"/>
  <c r="I16" i="27"/>
  <c r="M16" i="27"/>
  <c r="L16" i="27"/>
  <c r="K16" i="27"/>
  <c r="J25" i="27"/>
  <c r="I25" i="27"/>
  <c r="M25" i="27"/>
  <c r="L25" i="27"/>
  <c r="K25" i="27"/>
  <c r="E34" i="27"/>
  <c r="J33" i="27"/>
  <c r="I33" i="27"/>
  <c r="M33" i="27"/>
  <c r="L33" i="27"/>
  <c r="K33" i="27"/>
  <c r="F48" i="27"/>
  <c r="J42" i="27"/>
  <c r="I42" i="27"/>
  <c r="M42" i="27"/>
  <c r="L42" i="27"/>
  <c r="K42" i="27"/>
  <c r="J51" i="27"/>
  <c r="I51" i="27"/>
  <c r="M51" i="27"/>
  <c r="L51" i="27"/>
  <c r="K51" i="27"/>
  <c r="G62" i="27"/>
  <c r="M64" i="27"/>
  <c r="K64" i="27"/>
  <c r="J64" i="27"/>
  <c r="I64" i="27"/>
  <c r="L64" i="27"/>
  <c r="M66" i="27"/>
  <c r="L66" i="27"/>
  <c r="K66" i="27"/>
  <c r="I66" i="27"/>
  <c r="J66" i="27"/>
  <c r="I68" i="27"/>
  <c r="M68" i="27"/>
  <c r="K68" i="27"/>
  <c r="L68" i="27"/>
  <c r="H76" i="27"/>
  <c r="J68" i="27"/>
  <c r="M117" i="27"/>
  <c r="L117" i="27"/>
  <c r="K117" i="27"/>
  <c r="J117" i="27"/>
  <c r="I117" i="27"/>
  <c r="F132" i="27"/>
  <c r="M19" i="28"/>
  <c r="L19" i="28"/>
  <c r="K19" i="28"/>
  <c r="J19" i="28"/>
  <c r="I19" i="28"/>
  <c r="F34" i="28"/>
  <c r="J10" i="30"/>
  <c r="F34" i="25"/>
  <c r="N34" i="25"/>
  <c r="O34" i="25"/>
  <c r="L36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H97" i="25"/>
  <c r="F99" i="25"/>
  <c r="J103" i="25"/>
  <c r="H105" i="25"/>
  <c r="F107" i="25"/>
  <c r="F20" i="26"/>
  <c r="I14" i="26"/>
  <c r="M14" i="26"/>
  <c r="L14" i="26"/>
  <c r="K14" i="26"/>
  <c r="J14" i="26"/>
  <c r="I23" i="26"/>
  <c r="M23" i="26"/>
  <c r="L23" i="26"/>
  <c r="K23" i="26"/>
  <c r="J23" i="26"/>
  <c r="G34" i="26"/>
  <c r="I31" i="26"/>
  <c r="M31" i="26"/>
  <c r="L31" i="26"/>
  <c r="K31" i="26"/>
  <c r="J31" i="26"/>
  <c r="I40" i="26"/>
  <c r="H48" i="26"/>
  <c r="M40" i="26"/>
  <c r="L40" i="26"/>
  <c r="K40" i="26"/>
  <c r="J40" i="26"/>
  <c r="I57" i="26"/>
  <c r="M57" i="26"/>
  <c r="L57" i="26"/>
  <c r="K57" i="26"/>
  <c r="J57" i="26"/>
  <c r="I66" i="26"/>
  <c r="M66" i="26"/>
  <c r="L66" i="26"/>
  <c r="K66" i="26"/>
  <c r="J66" i="26"/>
  <c r="I74" i="26"/>
  <c r="M74" i="26"/>
  <c r="L74" i="26"/>
  <c r="K74" i="26"/>
  <c r="J74" i="26"/>
  <c r="C90" i="26"/>
  <c r="I83" i="26"/>
  <c r="M83" i="26"/>
  <c r="L83" i="26"/>
  <c r="K83" i="26"/>
  <c r="J83" i="26"/>
  <c r="I92" i="26"/>
  <c r="M92" i="26"/>
  <c r="L92" i="26"/>
  <c r="K92" i="26"/>
  <c r="J92" i="26"/>
  <c r="D104" i="26"/>
  <c r="I100" i="26"/>
  <c r="M100" i="26"/>
  <c r="L100" i="26"/>
  <c r="K100" i="26"/>
  <c r="J100" i="26"/>
  <c r="I109" i="26"/>
  <c r="M109" i="26"/>
  <c r="L109" i="26"/>
  <c r="K109" i="26"/>
  <c r="J109" i="26"/>
  <c r="E118" i="26"/>
  <c r="I117" i="26"/>
  <c r="M117" i="26"/>
  <c r="L117" i="26"/>
  <c r="K117" i="26"/>
  <c r="J117" i="26"/>
  <c r="F132" i="26"/>
  <c r="I126" i="26"/>
  <c r="M126" i="26"/>
  <c r="L126" i="26"/>
  <c r="K126" i="26"/>
  <c r="J126" i="26"/>
  <c r="I135" i="26"/>
  <c r="M135" i="26"/>
  <c r="L135" i="26"/>
  <c r="K135" i="26"/>
  <c r="J135" i="26"/>
  <c r="G146" i="26"/>
  <c r="I143" i="26"/>
  <c r="M143" i="26"/>
  <c r="L143" i="26"/>
  <c r="K143" i="26"/>
  <c r="J143" i="26"/>
  <c r="I152" i="26"/>
  <c r="H160" i="26"/>
  <c r="M152" i="26"/>
  <c r="L152" i="26"/>
  <c r="K152" i="26"/>
  <c r="J152" i="26"/>
  <c r="I11" i="27"/>
  <c r="M11" i="27"/>
  <c r="L11" i="27"/>
  <c r="K11" i="27"/>
  <c r="J11" i="27"/>
  <c r="E20" i="27"/>
  <c r="I19" i="27"/>
  <c r="M19" i="27"/>
  <c r="L19" i="27"/>
  <c r="K19" i="27"/>
  <c r="J19" i="27"/>
  <c r="F34" i="27"/>
  <c r="I28" i="27"/>
  <c r="M28" i="27"/>
  <c r="L28" i="27"/>
  <c r="K28" i="27"/>
  <c r="J28" i="27"/>
  <c r="I37" i="27"/>
  <c r="M37" i="27"/>
  <c r="L37" i="27"/>
  <c r="K37" i="27"/>
  <c r="J37" i="27"/>
  <c r="G48" i="27"/>
  <c r="I45" i="27"/>
  <c r="M45" i="27"/>
  <c r="L45" i="27"/>
  <c r="K45" i="27"/>
  <c r="J45" i="27"/>
  <c r="H62" i="27"/>
  <c r="I54" i="27"/>
  <c r="M54" i="27"/>
  <c r="L54" i="27"/>
  <c r="K54" i="27"/>
  <c r="J54" i="27"/>
  <c r="M72" i="27"/>
  <c r="K72" i="27"/>
  <c r="J72" i="27"/>
  <c r="I72" i="27"/>
  <c r="L72" i="27"/>
  <c r="M74" i="27"/>
  <c r="L74" i="27"/>
  <c r="K74" i="27"/>
  <c r="I74" i="27"/>
  <c r="J74" i="27"/>
  <c r="M81" i="27"/>
  <c r="L81" i="27"/>
  <c r="K81" i="27"/>
  <c r="J81" i="27"/>
  <c r="I81" i="27"/>
  <c r="M143" i="27"/>
  <c r="L143" i="27"/>
  <c r="K143" i="27"/>
  <c r="J143" i="27"/>
  <c r="I143" i="27"/>
  <c r="M45" i="28"/>
  <c r="L45" i="28"/>
  <c r="K45" i="28"/>
  <c r="J45" i="28"/>
  <c r="I45" i="28"/>
  <c r="J16" i="25"/>
  <c r="H18" i="25"/>
  <c r="F20" i="25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H34" i="26"/>
  <c r="M26" i="26"/>
  <c r="L26" i="26"/>
  <c r="K26" i="26"/>
  <c r="J26" i="26"/>
  <c r="I26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H146" i="26"/>
  <c r="M138" i="26"/>
  <c r="L138" i="26"/>
  <c r="K138" i="26"/>
  <c r="J138" i="26"/>
  <c r="I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H48" i="27"/>
  <c r="M40" i="27"/>
  <c r="L40" i="27"/>
  <c r="K40" i="27"/>
  <c r="J40" i="27"/>
  <c r="I40" i="27"/>
  <c r="M57" i="27"/>
  <c r="L57" i="27"/>
  <c r="K57" i="27"/>
  <c r="J57" i="27"/>
  <c r="I57" i="27"/>
  <c r="C90" i="27"/>
  <c r="M100" i="27"/>
  <c r="L100" i="27"/>
  <c r="K100" i="27"/>
  <c r="J100" i="27"/>
  <c r="I100" i="27"/>
  <c r="G146" i="27"/>
  <c r="G48" i="28"/>
  <c r="M89" i="28"/>
  <c r="L89" i="28"/>
  <c r="K89" i="28"/>
  <c r="J89" i="28"/>
  <c r="I89" i="28"/>
  <c r="L60" i="27"/>
  <c r="J60" i="27"/>
  <c r="M60" i="27"/>
  <c r="K60" i="27"/>
  <c r="I60" i="27"/>
  <c r="C76" i="27"/>
  <c r="L69" i="27"/>
  <c r="K69" i="27"/>
  <c r="J69" i="27"/>
  <c r="M69" i="27"/>
  <c r="I69" i="27"/>
  <c r="L78" i="27"/>
  <c r="K78" i="27"/>
  <c r="J78" i="27"/>
  <c r="M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I138" i="27"/>
  <c r="H146" i="27"/>
  <c r="M155" i="27"/>
  <c r="L155" i="27"/>
  <c r="K155" i="27"/>
  <c r="J155" i="27"/>
  <c r="I155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I124" i="27"/>
  <c r="H132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M9" i="28"/>
  <c r="L9" i="28"/>
  <c r="K9" i="28"/>
  <c r="J9" i="28"/>
  <c r="I9" i="28"/>
  <c r="G20" i="28"/>
  <c r="M17" i="28"/>
  <c r="L17" i="28"/>
  <c r="K17" i="28"/>
  <c r="J17" i="28"/>
  <c r="I17" i="28"/>
  <c r="M26" i="28"/>
  <c r="L26" i="28"/>
  <c r="K26" i="28"/>
  <c r="J26" i="28"/>
  <c r="I26" i="28"/>
  <c r="H34" i="28"/>
  <c r="F36" i="30"/>
  <c r="J65" i="30"/>
  <c r="H119" i="30"/>
  <c r="F151" i="30"/>
  <c r="O59" i="31"/>
  <c r="N59" i="31"/>
  <c r="M58" i="27"/>
  <c r="L58" i="27"/>
  <c r="K58" i="27"/>
  <c r="J58" i="27"/>
  <c r="I58" i="27"/>
  <c r="L67" i="27"/>
  <c r="J67" i="27"/>
  <c r="I67" i="27"/>
  <c r="M67" i="27"/>
  <c r="K67" i="27"/>
  <c r="E76" i="27"/>
  <c r="L75" i="27"/>
  <c r="J75" i="27"/>
  <c r="I75" i="27"/>
  <c r="M75" i="27"/>
  <c r="K75" i="27"/>
  <c r="F90" i="27"/>
  <c r="L84" i="27"/>
  <c r="K84" i="27"/>
  <c r="J84" i="27"/>
  <c r="I84" i="27"/>
  <c r="M84" i="27"/>
  <c r="L93" i="27"/>
  <c r="K93" i="27"/>
  <c r="J93" i="27"/>
  <c r="I93" i="27"/>
  <c r="M93" i="27"/>
  <c r="G104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C160" i="27"/>
  <c r="L153" i="27"/>
  <c r="K153" i="27"/>
  <c r="J153" i="27"/>
  <c r="I153" i="27"/>
  <c r="M153" i="27"/>
  <c r="H12" i="30"/>
  <c r="F54" i="30"/>
  <c r="L189" i="30"/>
  <c r="K61" i="27"/>
  <c r="I61" i="27"/>
  <c r="M61" i="27"/>
  <c r="L61" i="27"/>
  <c r="J61" i="27"/>
  <c r="F76" i="27"/>
  <c r="K70" i="27"/>
  <c r="I70" i="27"/>
  <c r="M70" i="27"/>
  <c r="L70" i="27"/>
  <c r="J70" i="27"/>
  <c r="K79" i="27"/>
  <c r="I79" i="27"/>
  <c r="M79" i="27"/>
  <c r="J79" i="27"/>
  <c r="L79" i="27"/>
  <c r="G90" i="27"/>
  <c r="K87" i="27"/>
  <c r="J87" i="27"/>
  <c r="I87" i="27"/>
  <c r="M87" i="27"/>
  <c r="L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M156" i="27"/>
  <c r="L156" i="27"/>
  <c r="J21" i="30"/>
  <c r="L38" i="30"/>
  <c r="L55" i="30"/>
  <c r="H97" i="30"/>
  <c r="F129" i="30"/>
  <c r="J65" i="27"/>
  <c r="L65" i="27"/>
  <c r="M65" i="27"/>
  <c r="K65" i="27"/>
  <c r="I65" i="27"/>
  <c r="G76" i="27"/>
  <c r="J73" i="27"/>
  <c r="L73" i="27"/>
  <c r="M73" i="27"/>
  <c r="K73" i="27"/>
  <c r="I73" i="27"/>
  <c r="J82" i="27"/>
  <c r="I82" i="27"/>
  <c r="H90" i="27"/>
  <c r="M82" i="27"/>
  <c r="L82" i="27"/>
  <c r="K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C132" i="27"/>
  <c r="J125" i="27"/>
  <c r="I125" i="27"/>
  <c r="M125" i="27"/>
  <c r="L125" i="27"/>
  <c r="K125" i="27"/>
  <c r="J134" i="27"/>
  <c r="I134" i="27"/>
  <c r="M134" i="27"/>
  <c r="L134" i="27"/>
  <c r="K134" i="27"/>
  <c r="D146" i="27"/>
  <c r="J142" i="27"/>
  <c r="I142" i="27"/>
  <c r="M142" i="27"/>
  <c r="L142" i="27"/>
  <c r="K142" i="27"/>
  <c r="J151" i="27"/>
  <c r="I151" i="27"/>
  <c r="M151" i="27"/>
  <c r="L151" i="27"/>
  <c r="K151" i="27"/>
  <c r="E160" i="27"/>
  <c r="J159" i="27"/>
  <c r="I159" i="27"/>
  <c r="M159" i="27"/>
  <c r="L159" i="27"/>
  <c r="K159" i="27"/>
  <c r="I85" i="27"/>
  <c r="M85" i="27"/>
  <c r="L85" i="27"/>
  <c r="K85" i="27"/>
  <c r="J85" i="27"/>
  <c r="I94" i="27"/>
  <c r="M94" i="27"/>
  <c r="L94" i="27"/>
  <c r="K94" i="27"/>
  <c r="J94" i="27"/>
  <c r="I102" i="27"/>
  <c r="M102" i="27"/>
  <c r="L102" i="27"/>
  <c r="K102" i="27"/>
  <c r="J102" i="27"/>
  <c r="C118" i="27"/>
  <c r="I111" i="27"/>
  <c r="M111" i="27"/>
  <c r="L111" i="27"/>
  <c r="K111" i="27"/>
  <c r="J111" i="27"/>
  <c r="I120" i="27"/>
  <c r="M120" i="27"/>
  <c r="L120" i="27"/>
  <c r="K120" i="27"/>
  <c r="J120" i="27"/>
  <c r="D132" i="27"/>
  <c r="I128" i="27"/>
  <c r="M128" i="27"/>
  <c r="L128" i="27"/>
  <c r="K128" i="27"/>
  <c r="J128" i="27"/>
  <c r="I137" i="27"/>
  <c r="M137" i="27"/>
  <c r="L137" i="27"/>
  <c r="K137" i="27"/>
  <c r="J137" i="27"/>
  <c r="E146" i="27"/>
  <c r="I145" i="27"/>
  <c r="M145" i="27"/>
  <c r="L145" i="27"/>
  <c r="K145" i="27"/>
  <c r="J145" i="27"/>
  <c r="F160" i="27"/>
  <c r="I154" i="27"/>
  <c r="M154" i="27"/>
  <c r="L154" i="27"/>
  <c r="K154" i="27"/>
  <c r="J154" i="27"/>
  <c r="C20" i="28"/>
  <c r="I13" i="28"/>
  <c r="M13" i="28"/>
  <c r="L13" i="28"/>
  <c r="K13" i="28"/>
  <c r="J13" i="28"/>
  <c r="I22" i="28"/>
  <c r="M22" i="28"/>
  <c r="L22" i="28"/>
  <c r="K22" i="28"/>
  <c r="J22" i="28"/>
  <c r="E48" i="28"/>
  <c r="J14" i="30"/>
  <c r="L84" i="30"/>
  <c r="H78" i="30"/>
  <c r="F107" i="30"/>
  <c r="H163" i="30"/>
  <c r="M71" i="27"/>
  <c r="L71" i="27"/>
  <c r="J71" i="27"/>
  <c r="K71" i="27"/>
  <c r="I71" i="27"/>
  <c r="M80" i="27"/>
  <c r="L80" i="27"/>
  <c r="J80" i="27"/>
  <c r="K80" i="27"/>
  <c r="I80" i="27"/>
  <c r="M88" i="27"/>
  <c r="L88" i="27"/>
  <c r="K88" i="27"/>
  <c r="J88" i="27"/>
  <c r="I88" i="27"/>
  <c r="C104" i="27"/>
  <c r="M97" i="27"/>
  <c r="L97" i="27"/>
  <c r="K97" i="27"/>
  <c r="J97" i="27"/>
  <c r="I97" i="27"/>
  <c r="M106" i="27"/>
  <c r="L106" i="27"/>
  <c r="K106" i="27"/>
  <c r="J106" i="27"/>
  <c r="I106" i="27"/>
  <c r="D118" i="27"/>
  <c r="M114" i="27"/>
  <c r="L114" i="27"/>
  <c r="K114" i="27"/>
  <c r="J114" i="27"/>
  <c r="I114" i="27"/>
  <c r="M123" i="27"/>
  <c r="L123" i="27"/>
  <c r="K123" i="27"/>
  <c r="J123" i="27"/>
  <c r="I123" i="27"/>
  <c r="E132" i="27"/>
  <c r="M131" i="27"/>
  <c r="L131" i="27"/>
  <c r="K131" i="27"/>
  <c r="J131" i="27"/>
  <c r="I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H15" i="30"/>
  <c r="J32" i="30"/>
  <c r="H42" i="30"/>
  <c r="N80" i="30"/>
  <c r="O80" i="30"/>
  <c r="H9" i="30"/>
  <c r="F11" i="30"/>
  <c r="O11" i="30"/>
  <c r="N11" i="30"/>
  <c r="L13" i="30"/>
  <c r="J20" i="30"/>
  <c r="J31" i="30"/>
  <c r="F35" i="30"/>
  <c r="L37" i="30"/>
  <c r="H41" i="30"/>
  <c r="O55" i="30"/>
  <c r="N55" i="30"/>
  <c r="J57" i="30"/>
  <c r="J78" i="30"/>
  <c r="J169" i="30"/>
  <c r="H215" i="30"/>
  <c r="F81" i="31"/>
  <c r="L10" i="30"/>
  <c r="J12" i="30"/>
  <c r="L14" i="30"/>
  <c r="F18" i="30"/>
  <c r="L20" i="30"/>
  <c r="L31" i="30"/>
  <c r="H35" i="30"/>
  <c r="O37" i="30"/>
  <c r="N37" i="30"/>
  <c r="J41" i="30"/>
  <c r="H59" i="30"/>
  <c r="J76" i="30"/>
  <c r="H86" i="30"/>
  <c r="J103" i="30"/>
  <c r="J125" i="30"/>
  <c r="J147" i="30"/>
  <c r="L53" i="31"/>
  <c r="J9" i="30"/>
  <c r="H11" i="30"/>
  <c r="F13" i="30"/>
  <c r="N15" i="30"/>
  <c r="O15" i="30"/>
  <c r="J19" i="30"/>
  <c r="F34" i="30"/>
  <c r="L36" i="30"/>
  <c r="H40" i="30"/>
  <c r="J59" i="30"/>
  <c r="J86" i="30"/>
  <c r="F99" i="30"/>
  <c r="F121" i="30"/>
  <c r="F143" i="30"/>
  <c r="F165" i="30"/>
  <c r="F174" i="30"/>
  <c r="H260" i="30"/>
  <c r="O9" i="31"/>
  <c r="N9" i="31"/>
  <c r="F10" i="30"/>
  <c r="O10" i="30"/>
  <c r="N10" i="30"/>
  <c r="L12" i="30"/>
  <c r="F17" i="30"/>
  <c r="L19" i="30"/>
  <c r="H34" i="30"/>
  <c r="O36" i="30"/>
  <c r="N36" i="30"/>
  <c r="J40" i="30"/>
  <c r="H84" i="30"/>
  <c r="O54" i="30"/>
  <c r="N54" i="30"/>
  <c r="H61" i="30"/>
  <c r="J84" i="30"/>
  <c r="O99" i="30"/>
  <c r="N99" i="30"/>
  <c r="L109" i="30"/>
  <c r="O121" i="30"/>
  <c r="N121" i="30"/>
  <c r="L131" i="30"/>
  <c r="O143" i="30"/>
  <c r="N143" i="30"/>
  <c r="L153" i="30"/>
  <c r="O165" i="30"/>
  <c r="N165" i="30"/>
  <c r="L9" i="30"/>
  <c r="J11" i="30"/>
  <c r="H13" i="30"/>
  <c r="F16" i="30"/>
  <c r="L18" i="30"/>
  <c r="H33" i="30"/>
  <c r="N35" i="30"/>
  <c r="O35" i="30"/>
  <c r="J39" i="30"/>
  <c r="F43" i="30"/>
  <c r="J87" i="30"/>
  <c r="H53" i="30"/>
  <c r="H105" i="30"/>
  <c r="H127" i="30"/>
  <c r="H149" i="30"/>
  <c r="H10" i="30"/>
  <c r="F12" i="30"/>
  <c r="N12" i="30"/>
  <c r="O12" i="30"/>
  <c r="F15" i="30"/>
  <c r="H16" i="30"/>
  <c r="J33" i="30"/>
  <c r="F37" i="30"/>
  <c r="L39" i="30"/>
  <c r="J58" i="30"/>
  <c r="J131" i="30"/>
  <c r="H152" i="30"/>
  <c r="J170" i="30"/>
  <c r="H238" i="30"/>
  <c r="J31" i="31"/>
  <c r="F9" i="30"/>
  <c r="O9" i="30"/>
  <c r="N9" i="30"/>
  <c r="L11" i="30"/>
  <c r="J13" i="30"/>
  <c r="H14" i="30"/>
  <c r="L17" i="30"/>
  <c r="H21" i="30"/>
  <c r="H32" i="30"/>
  <c r="N34" i="30"/>
  <c r="O34" i="30"/>
  <c r="J38" i="30"/>
  <c r="F42" i="30"/>
  <c r="N53" i="30"/>
  <c r="O53" i="30"/>
  <c r="H60" i="30"/>
  <c r="H80" i="30"/>
  <c r="L101" i="30"/>
  <c r="L123" i="30"/>
  <c r="L145" i="30"/>
  <c r="L167" i="30"/>
  <c r="F187" i="30"/>
  <c r="H41" i="31"/>
  <c r="J16" i="30"/>
  <c r="H18" i="30"/>
  <c r="F20" i="30"/>
  <c r="F31" i="30"/>
  <c r="O31" i="30"/>
  <c r="N31" i="30"/>
  <c r="L33" i="30"/>
  <c r="J35" i="30"/>
  <c r="H37" i="30"/>
  <c r="F39" i="30"/>
  <c r="L41" i="30"/>
  <c r="J43" i="30"/>
  <c r="L98" i="30"/>
  <c r="J100" i="30"/>
  <c r="H102" i="30"/>
  <c r="F104" i="30"/>
  <c r="L106" i="30"/>
  <c r="J108" i="30"/>
  <c r="J192" i="30"/>
  <c r="H208" i="30"/>
  <c r="O210" i="30"/>
  <c r="N210" i="30"/>
  <c r="F218" i="30"/>
  <c r="L278" i="30"/>
  <c r="F59" i="31"/>
  <c r="J97" i="30"/>
  <c r="H99" i="30"/>
  <c r="F101" i="30"/>
  <c r="O101" i="30"/>
  <c r="N101" i="30"/>
  <c r="L103" i="30"/>
  <c r="J105" i="30"/>
  <c r="H107" i="30"/>
  <c r="F109" i="30"/>
  <c r="J119" i="30"/>
  <c r="H121" i="30"/>
  <c r="F123" i="30"/>
  <c r="O123" i="30"/>
  <c r="N123" i="30"/>
  <c r="L125" i="30"/>
  <c r="J127" i="30"/>
  <c r="H129" i="30"/>
  <c r="F131" i="30"/>
  <c r="J141" i="30"/>
  <c r="H143" i="30"/>
  <c r="F145" i="30"/>
  <c r="O145" i="30"/>
  <c r="N145" i="30"/>
  <c r="L147" i="30"/>
  <c r="J149" i="30"/>
  <c r="H151" i="30"/>
  <c r="F153" i="30"/>
  <c r="J163" i="30"/>
  <c r="H165" i="30"/>
  <c r="F167" i="30"/>
  <c r="O167" i="30"/>
  <c r="N167" i="30"/>
  <c r="L168" i="30"/>
  <c r="H172" i="30"/>
  <c r="H185" i="30"/>
  <c r="O187" i="30"/>
  <c r="N187" i="30"/>
  <c r="F195" i="30"/>
  <c r="L197" i="30"/>
  <c r="J213" i="30"/>
  <c r="L234" i="30"/>
  <c r="L256" i="30"/>
  <c r="H274" i="30"/>
  <c r="F284" i="30"/>
  <c r="H84" i="31"/>
  <c r="F14" i="30"/>
  <c r="N14" i="30"/>
  <c r="O14" i="30"/>
  <c r="L16" i="30"/>
  <c r="J18" i="30"/>
  <c r="H20" i="30"/>
  <c r="H31" i="30"/>
  <c r="F33" i="30"/>
  <c r="N33" i="30"/>
  <c r="O33" i="30"/>
  <c r="L35" i="30"/>
  <c r="J37" i="30"/>
  <c r="H39" i="30"/>
  <c r="F41" i="30"/>
  <c r="L43" i="30"/>
  <c r="F98" i="30"/>
  <c r="O98" i="30"/>
  <c r="N98" i="30"/>
  <c r="L100" i="30"/>
  <c r="J102" i="30"/>
  <c r="H104" i="30"/>
  <c r="F106" i="30"/>
  <c r="L108" i="30"/>
  <c r="F188" i="30"/>
  <c r="L190" i="30"/>
  <c r="H216" i="30"/>
  <c r="H230" i="30"/>
  <c r="F240" i="30"/>
  <c r="H252" i="30"/>
  <c r="F262" i="30"/>
  <c r="L11" i="31"/>
  <c r="J77" i="31"/>
  <c r="F35" i="31"/>
  <c r="J64" i="31"/>
  <c r="J15" i="30"/>
  <c r="H17" i="30"/>
  <c r="F19" i="30"/>
  <c r="L21" i="30"/>
  <c r="L32" i="30"/>
  <c r="J34" i="30"/>
  <c r="H36" i="30"/>
  <c r="F38" i="30"/>
  <c r="L40" i="30"/>
  <c r="J42" i="30"/>
  <c r="H55" i="30"/>
  <c r="L97" i="30"/>
  <c r="J99" i="30"/>
  <c r="H101" i="30"/>
  <c r="F103" i="30"/>
  <c r="O103" i="30"/>
  <c r="N103" i="30"/>
  <c r="L105" i="30"/>
  <c r="J107" i="30"/>
  <c r="H109" i="30"/>
  <c r="H193" i="30"/>
  <c r="F209" i="30"/>
  <c r="L211" i="30"/>
  <c r="J280" i="30"/>
  <c r="J77" i="30"/>
  <c r="H79" i="30"/>
  <c r="O81" i="30"/>
  <c r="N81" i="30"/>
  <c r="J85" i="30"/>
  <c r="H87" i="30"/>
  <c r="H98" i="30"/>
  <c r="F100" i="30"/>
  <c r="O100" i="30"/>
  <c r="N100" i="30"/>
  <c r="L102" i="30"/>
  <c r="J104" i="30"/>
  <c r="H106" i="30"/>
  <c r="F108" i="30"/>
  <c r="H120" i="30"/>
  <c r="F122" i="30"/>
  <c r="O122" i="30"/>
  <c r="N122" i="30"/>
  <c r="L124" i="30"/>
  <c r="J126" i="30"/>
  <c r="H128" i="30"/>
  <c r="F130" i="30"/>
  <c r="H142" i="30"/>
  <c r="F144" i="30"/>
  <c r="O144" i="30"/>
  <c r="N144" i="30"/>
  <c r="L146" i="30"/>
  <c r="J148" i="30"/>
  <c r="H150" i="30"/>
  <c r="F152" i="30"/>
  <c r="H164" i="30"/>
  <c r="F166" i="30"/>
  <c r="O166" i="30"/>
  <c r="N166" i="30"/>
  <c r="F173" i="30"/>
  <c r="L175" i="30"/>
  <c r="H186" i="30"/>
  <c r="O188" i="30"/>
  <c r="N188" i="30"/>
  <c r="F196" i="30"/>
  <c r="J214" i="30"/>
  <c r="J236" i="30"/>
  <c r="J258" i="30"/>
  <c r="F276" i="30"/>
  <c r="H20" i="31"/>
  <c r="L37" i="31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F97" i="30"/>
  <c r="N97" i="30"/>
  <c r="O97" i="30"/>
  <c r="L99" i="30"/>
  <c r="J101" i="30"/>
  <c r="H103" i="30"/>
  <c r="F105" i="30"/>
  <c r="L107" i="30"/>
  <c r="J109" i="30"/>
  <c r="J191" i="30"/>
  <c r="H207" i="30"/>
  <c r="O209" i="30"/>
  <c r="N209" i="30"/>
  <c r="F217" i="30"/>
  <c r="L219" i="30"/>
  <c r="F232" i="30"/>
  <c r="F254" i="30"/>
  <c r="O276" i="30"/>
  <c r="N276" i="30"/>
  <c r="H57" i="31"/>
  <c r="F84" i="33"/>
  <c r="H43" i="30"/>
  <c r="H54" i="30"/>
  <c r="O56" i="30"/>
  <c r="N56" i="30"/>
  <c r="J60" i="30"/>
  <c r="H62" i="30"/>
  <c r="O75" i="30"/>
  <c r="N75" i="30"/>
  <c r="J79" i="30"/>
  <c r="H81" i="30"/>
  <c r="J98" i="30"/>
  <c r="H100" i="30"/>
  <c r="F102" i="30"/>
  <c r="O102" i="30"/>
  <c r="N102" i="30"/>
  <c r="L104" i="30"/>
  <c r="J106" i="30"/>
  <c r="H108" i="30"/>
  <c r="J120" i="30"/>
  <c r="H122" i="30"/>
  <c r="F124" i="30"/>
  <c r="O124" i="30"/>
  <c r="N124" i="30"/>
  <c r="L126" i="30"/>
  <c r="J128" i="30"/>
  <c r="H130" i="30"/>
  <c r="J142" i="30"/>
  <c r="H144" i="30"/>
  <c r="F146" i="30"/>
  <c r="O146" i="30"/>
  <c r="N146" i="30"/>
  <c r="J164" i="30"/>
  <c r="H166" i="30"/>
  <c r="F168" i="30"/>
  <c r="H171" i="30"/>
  <c r="H194" i="30"/>
  <c r="F210" i="30"/>
  <c r="L212" i="30"/>
  <c r="O232" i="30"/>
  <c r="N232" i="30"/>
  <c r="O254" i="30"/>
  <c r="N254" i="30"/>
  <c r="H282" i="30"/>
  <c r="F9" i="31"/>
  <c r="H104" i="31"/>
  <c r="J10" i="31"/>
  <c r="H12" i="31"/>
  <c r="L13" i="31"/>
  <c r="H14" i="31"/>
  <c r="F16" i="31"/>
  <c r="F17" i="31"/>
  <c r="J20" i="31"/>
  <c r="O32" i="31"/>
  <c r="N32" i="31"/>
  <c r="H56" i="31"/>
  <c r="N58" i="31"/>
  <c r="O58" i="31"/>
  <c r="H76" i="31"/>
  <c r="N79" i="31"/>
  <c r="O79" i="31"/>
  <c r="H9" i="31"/>
  <c r="F11" i="31"/>
  <c r="O11" i="31"/>
  <c r="N11" i="31"/>
  <c r="H15" i="31"/>
  <c r="H18" i="31"/>
  <c r="H19" i="31"/>
  <c r="N31" i="31"/>
  <c r="O31" i="31"/>
  <c r="F98" i="33"/>
  <c r="H229" i="30"/>
  <c r="F231" i="30"/>
  <c r="O231" i="30"/>
  <c r="N231" i="30"/>
  <c r="L233" i="30"/>
  <c r="J235" i="30"/>
  <c r="H237" i="30"/>
  <c r="F239" i="30"/>
  <c r="L241" i="30"/>
  <c r="H251" i="30"/>
  <c r="F253" i="30"/>
  <c r="O253" i="30"/>
  <c r="N253" i="30"/>
  <c r="L255" i="30"/>
  <c r="J257" i="30"/>
  <c r="H259" i="30"/>
  <c r="F261" i="30"/>
  <c r="L263" i="30"/>
  <c r="H273" i="30"/>
  <c r="F275" i="30"/>
  <c r="O275" i="30"/>
  <c r="N275" i="30"/>
  <c r="L277" i="30"/>
  <c r="J279" i="30"/>
  <c r="H281" i="30"/>
  <c r="L10" i="31"/>
  <c r="J12" i="31"/>
  <c r="O13" i="31"/>
  <c r="N13" i="31"/>
  <c r="J14" i="31"/>
  <c r="J16" i="31"/>
  <c r="F33" i="31"/>
  <c r="H39" i="31"/>
  <c r="H60" i="31"/>
  <c r="O81" i="31"/>
  <c r="N81" i="31"/>
  <c r="L9" i="33"/>
  <c r="J103" i="33"/>
  <c r="J9" i="31"/>
  <c r="H11" i="31"/>
  <c r="F13" i="31"/>
  <c r="L14" i="31"/>
  <c r="J17" i="31"/>
  <c r="J18" i="31"/>
  <c r="H33" i="31"/>
  <c r="O35" i="31"/>
  <c r="N35" i="31"/>
  <c r="H85" i="31"/>
  <c r="O97" i="31"/>
  <c r="N97" i="31"/>
  <c r="O106" i="31"/>
  <c r="N106" i="31"/>
  <c r="F80" i="33"/>
  <c r="F10" i="31"/>
  <c r="O10" i="31"/>
  <c r="N10" i="31"/>
  <c r="L12" i="31"/>
  <c r="L15" i="31"/>
  <c r="L16" i="31"/>
  <c r="L18" i="31"/>
  <c r="H38" i="31"/>
  <c r="H65" i="31"/>
  <c r="H77" i="31"/>
  <c r="O78" i="31"/>
  <c r="N78" i="31"/>
  <c r="H35" i="33"/>
  <c r="L9" i="31"/>
  <c r="J11" i="31"/>
  <c r="N14" i="31"/>
  <c r="O14" i="31"/>
  <c r="F21" i="31"/>
  <c r="H107" i="31"/>
  <c r="F31" i="31"/>
  <c r="H37" i="31"/>
  <c r="H58" i="31"/>
  <c r="J20" i="33"/>
  <c r="J11" i="33"/>
  <c r="L39" i="33"/>
  <c r="F76" i="33"/>
  <c r="H10" i="31"/>
  <c r="F12" i="31"/>
  <c r="O12" i="31"/>
  <c r="N12" i="31"/>
  <c r="J13" i="31"/>
  <c r="F14" i="31"/>
  <c r="F20" i="31"/>
  <c r="H31" i="31"/>
  <c r="N33" i="31"/>
  <c r="O33" i="31"/>
  <c r="O54" i="31"/>
  <c r="N54" i="31"/>
  <c r="H79" i="31"/>
  <c r="O98" i="31"/>
  <c r="N98" i="31"/>
  <c r="L81" i="33"/>
  <c r="J79" i="33"/>
  <c r="J15" i="31"/>
  <c r="H17" i="31"/>
  <c r="F19" i="31"/>
  <c r="L21" i="31"/>
  <c r="H87" i="31"/>
  <c r="H98" i="31"/>
  <c r="O100" i="31"/>
  <c r="N100" i="31"/>
  <c r="H106" i="31"/>
  <c r="F9" i="33"/>
  <c r="L11" i="33"/>
  <c r="H12" i="33"/>
  <c r="F13" i="33"/>
  <c r="F14" i="33"/>
  <c r="F16" i="33"/>
  <c r="H40" i="33"/>
  <c r="N76" i="33"/>
  <c r="O76" i="33"/>
  <c r="H80" i="33"/>
  <c r="BA18" i="35"/>
  <c r="AY18" i="35"/>
  <c r="BB18" i="35"/>
  <c r="AZ18" i="35"/>
  <c r="AX18" i="35"/>
  <c r="AO32" i="35"/>
  <c r="AN32" i="35"/>
  <c r="H103" i="31"/>
  <c r="O105" i="31"/>
  <c r="N105" i="31"/>
  <c r="J10" i="33"/>
  <c r="H14" i="33"/>
  <c r="F15" i="33"/>
  <c r="F18" i="33"/>
  <c r="L40" i="33"/>
  <c r="N80" i="33"/>
  <c r="O80" i="33"/>
  <c r="H16" i="31"/>
  <c r="F18" i="31"/>
  <c r="L20" i="31"/>
  <c r="X32" i="35"/>
  <c r="Y32" i="35"/>
  <c r="H13" i="31"/>
  <c r="F15" i="31"/>
  <c r="O15" i="31"/>
  <c r="N15" i="31"/>
  <c r="L17" i="31"/>
  <c r="J19" i="31"/>
  <c r="H21" i="31"/>
  <c r="AF15" i="35"/>
  <c r="AE15" i="35"/>
  <c r="M126" i="37"/>
  <c r="L126" i="37"/>
  <c r="K126" i="37"/>
  <c r="O126" i="37"/>
  <c r="N126" i="37"/>
  <c r="H64" i="31"/>
  <c r="H75" i="31"/>
  <c r="N77" i="31"/>
  <c r="O77" i="31"/>
  <c r="H11" i="33"/>
  <c r="L12" i="33"/>
  <c r="L15" i="33"/>
  <c r="L16" i="33"/>
  <c r="L18" i="33"/>
  <c r="N78" i="33"/>
  <c r="O78" i="33"/>
  <c r="F102" i="33"/>
  <c r="L19" i="31"/>
  <c r="J21" i="31"/>
  <c r="H34" i="31"/>
  <c r="O36" i="31"/>
  <c r="N36" i="31"/>
  <c r="H42" i="31"/>
  <c r="F10" i="33"/>
  <c r="H42" i="33"/>
  <c r="AO35" i="35"/>
  <c r="AN35" i="35"/>
  <c r="BA17" i="35"/>
  <c r="AY17" i="35"/>
  <c r="BB17" i="35"/>
  <c r="AZ17" i="35"/>
  <c r="AX17" i="35"/>
  <c r="H7" i="37"/>
  <c r="I7" i="37"/>
  <c r="G7" i="37"/>
  <c r="F7" i="38"/>
  <c r="P16" i="35"/>
  <c r="O16" i="35"/>
  <c r="Y30" i="35"/>
  <c r="X30" i="35"/>
  <c r="F8" i="38"/>
  <c r="F12" i="38"/>
  <c r="E11" i="37"/>
  <c r="F10" i="38"/>
  <c r="O17" i="35"/>
  <c r="P17" i="35"/>
  <c r="AN37" i="35"/>
  <c r="AO37" i="35"/>
  <c r="H126" i="37"/>
  <c r="I126" i="37"/>
  <c r="G126" i="37"/>
  <c r="D129" i="37"/>
  <c r="J11" i="37"/>
  <c r="L9" i="37"/>
  <c r="M9" i="37"/>
  <c r="K9" i="37"/>
  <c r="M7" i="39"/>
  <c r="L7" i="39"/>
  <c r="N7" i="39"/>
  <c r="J6" i="40"/>
  <c r="I6" i="40"/>
  <c r="H6" i="40"/>
  <c r="O141" i="41"/>
  <c r="N141" i="41"/>
  <c r="M141" i="41"/>
  <c r="L141" i="41"/>
  <c r="X40" i="35"/>
  <c r="Y40" i="35"/>
  <c r="M9" i="40"/>
  <c r="J9" i="40"/>
  <c r="I9" i="40"/>
  <c r="H9" i="40"/>
  <c r="O75" i="33"/>
  <c r="N75" i="33"/>
  <c r="M127" i="37"/>
  <c r="K127" i="37"/>
  <c r="O127" i="37"/>
  <c r="N127" i="37"/>
  <c r="L127" i="37"/>
  <c r="J129" i="37"/>
  <c r="T7" i="38"/>
  <c r="AA19" i="38" s="1"/>
  <c r="R7" i="38"/>
  <c r="Q7" i="38"/>
  <c r="P7" i="38"/>
  <c r="S7" i="38"/>
  <c r="O134" i="38"/>
  <c r="N134" i="38"/>
  <c r="M134" i="38"/>
  <c r="K134" i="38"/>
  <c r="L134" i="38"/>
  <c r="X34" i="35"/>
  <c r="Y34" i="35"/>
  <c r="R7" i="37"/>
  <c r="P7" i="37"/>
  <c r="T7" i="37"/>
  <c r="S7" i="37"/>
  <c r="Q7" i="37"/>
  <c r="O7" i="37"/>
  <c r="I134" i="38"/>
  <c r="H134" i="38"/>
  <c r="G134" i="38"/>
  <c r="O143" i="42"/>
  <c r="M143" i="42"/>
  <c r="L143" i="42"/>
  <c r="N143" i="42"/>
  <c r="Y17" i="35"/>
  <c r="X17" i="35"/>
  <c r="Y18" i="35"/>
  <c r="X18" i="35"/>
  <c r="Y39" i="35"/>
  <c r="X39" i="35"/>
  <c r="H33" i="35"/>
  <c r="I33" i="35"/>
  <c r="X38" i="35"/>
  <c r="Y38" i="35"/>
  <c r="E129" i="37"/>
  <c r="L124" i="37"/>
  <c r="O124" i="37"/>
  <c r="N124" i="37"/>
  <c r="M124" i="37"/>
  <c r="J6" i="38"/>
  <c r="I6" i="38"/>
  <c r="H6" i="38"/>
  <c r="I30" i="35"/>
  <c r="H30" i="35"/>
  <c r="Y35" i="35"/>
  <c r="X35" i="35"/>
  <c r="R6" i="37"/>
  <c r="P6" i="37"/>
  <c r="Q6" i="37"/>
  <c r="O6" i="37"/>
  <c r="C11" i="37"/>
  <c r="F11" i="38"/>
  <c r="O137" i="39"/>
  <c r="N137" i="39"/>
  <c r="M137" i="39"/>
  <c r="K137" i="39"/>
  <c r="L137" i="39"/>
  <c r="L6" i="37"/>
  <c r="K6" i="37"/>
  <c r="N11" i="40"/>
  <c r="M11" i="40"/>
  <c r="L11" i="40"/>
  <c r="I136" i="40"/>
  <c r="H136" i="40"/>
  <c r="G136" i="40"/>
  <c r="K8" i="37"/>
  <c r="M8" i="37"/>
  <c r="L8" i="37"/>
  <c r="G10" i="37"/>
  <c r="H10" i="37"/>
  <c r="I10" i="37"/>
  <c r="T10" i="37"/>
  <c r="R10" i="37"/>
  <c r="O10" i="37"/>
  <c r="S10" i="37"/>
  <c r="Q10" i="37"/>
  <c r="P10" i="37"/>
  <c r="T11" i="38"/>
  <c r="S11" i="38"/>
  <c r="R11" i="38"/>
  <c r="Q11" i="38"/>
  <c r="P11" i="38"/>
  <c r="F6" i="38"/>
  <c r="H9" i="38"/>
  <c r="M9" i="38"/>
  <c r="J9" i="38"/>
  <c r="I9" i="38"/>
  <c r="O136" i="38"/>
  <c r="N136" i="38"/>
  <c r="M136" i="38"/>
  <c r="L136" i="38"/>
  <c r="K136" i="38"/>
  <c r="F6" i="40"/>
  <c r="T10" i="38"/>
  <c r="AA20" i="38" s="1"/>
  <c r="S10" i="38"/>
  <c r="R10" i="38"/>
  <c r="P10" i="38"/>
  <c r="Q10" i="38"/>
  <c r="N12" i="38"/>
  <c r="L12" i="38"/>
  <c r="M12" i="38"/>
  <c r="I135" i="39"/>
  <c r="H135" i="39"/>
  <c r="G135" i="39"/>
  <c r="T9" i="40"/>
  <c r="S9" i="40"/>
  <c r="R9" i="40"/>
  <c r="Q9" i="40"/>
  <c r="P9" i="40"/>
  <c r="H6" i="37"/>
  <c r="G6" i="37"/>
  <c r="H8" i="37"/>
  <c r="I8" i="37"/>
  <c r="G8" i="37"/>
  <c r="P8" i="37"/>
  <c r="S8" i="37"/>
  <c r="R8" i="37"/>
  <c r="Q8" i="37"/>
  <c r="T8" i="37"/>
  <c r="O8" i="37"/>
  <c r="D11" i="37"/>
  <c r="L10" i="37"/>
  <c r="M10" i="37"/>
  <c r="K10" i="37"/>
  <c r="F10" i="39"/>
  <c r="T9" i="39"/>
  <c r="S9" i="39"/>
  <c r="Q9" i="39"/>
  <c r="R9" i="39"/>
  <c r="P9" i="39"/>
  <c r="F10" i="40"/>
  <c r="H14" i="42"/>
  <c r="J14" i="42"/>
  <c r="I14" i="42"/>
  <c r="M7" i="37"/>
  <c r="L7" i="37"/>
  <c r="K7" i="37"/>
  <c r="I9" i="37"/>
  <c r="H9" i="37"/>
  <c r="G9" i="37"/>
  <c r="F11" i="37"/>
  <c r="T9" i="37"/>
  <c r="Q9" i="37"/>
  <c r="P9" i="37"/>
  <c r="O9" i="37"/>
  <c r="S9" i="37"/>
  <c r="R9" i="37"/>
  <c r="N11" i="37"/>
  <c r="J11" i="38"/>
  <c r="I11" i="38"/>
  <c r="H11" i="38"/>
  <c r="I138" i="38"/>
  <c r="G138" i="38"/>
  <c r="H138" i="38"/>
  <c r="M9" i="39"/>
  <c r="I9" i="39"/>
  <c r="H9" i="39"/>
  <c r="J9" i="39"/>
  <c r="N7" i="40"/>
  <c r="M7" i="40"/>
  <c r="L7" i="40"/>
  <c r="I135" i="38"/>
  <c r="H135" i="38"/>
  <c r="G135" i="38"/>
  <c r="J6" i="39"/>
  <c r="I6" i="39"/>
  <c r="H6" i="39"/>
  <c r="T6" i="39"/>
  <c r="S6" i="39"/>
  <c r="R6" i="39"/>
  <c r="Q6" i="39"/>
  <c r="P6" i="39"/>
  <c r="F11" i="39"/>
  <c r="N12" i="39"/>
  <c r="M12" i="39"/>
  <c r="L12" i="39"/>
  <c r="O134" i="39"/>
  <c r="N134" i="39"/>
  <c r="M134" i="39"/>
  <c r="L134" i="39"/>
  <c r="K134" i="39"/>
  <c r="I138" i="39"/>
  <c r="H138" i="39"/>
  <c r="G138" i="39"/>
  <c r="I139" i="41"/>
  <c r="H139" i="41"/>
  <c r="G139" i="41"/>
  <c r="E146" i="43"/>
  <c r="F7" i="40"/>
  <c r="N8" i="40"/>
  <c r="L8" i="40"/>
  <c r="F11" i="40"/>
  <c r="N12" i="40"/>
  <c r="M12" i="40"/>
  <c r="L12" i="40"/>
  <c r="O134" i="40"/>
  <c r="N134" i="40"/>
  <c r="M134" i="40"/>
  <c r="L134" i="40"/>
  <c r="K134" i="40"/>
  <c r="M15" i="41"/>
  <c r="N15" i="41"/>
  <c r="L15" i="41"/>
  <c r="I137" i="41"/>
  <c r="G137" i="41"/>
  <c r="H137" i="41"/>
  <c r="I137" i="38"/>
  <c r="H137" i="38"/>
  <c r="G137" i="38"/>
  <c r="J11" i="39"/>
  <c r="I11" i="39"/>
  <c r="H11" i="39"/>
  <c r="S11" i="39"/>
  <c r="R11" i="39"/>
  <c r="Q11" i="39"/>
  <c r="P11" i="39"/>
  <c r="T11" i="39"/>
  <c r="F12" i="39"/>
  <c r="N136" i="39"/>
  <c r="M136" i="39"/>
  <c r="L136" i="39"/>
  <c r="K136" i="39"/>
  <c r="O136" i="39"/>
  <c r="I135" i="40"/>
  <c r="H135" i="40"/>
  <c r="G135" i="40"/>
  <c r="T13" i="41"/>
  <c r="S13" i="41"/>
  <c r="Q13" i="41"/>
  <c r="R13" i="41"/>
  <c r="P13" i="41"/>
  <c r="H140" i="41"/>
  <c r="I140" i="41"/>
  <c r="G140" i="41"/>
  <c r="J11" i="42"/>
  <c r="I11" i="42"/>
  <c r="H11" i="42"/>
  <c r="J12" i="38"/>
  <c r="I12" i="38"/>
  <c r="H12" i="38"/>
  <c r="R12" i="38"/>
  <c r="Q12" i="38"/>
  <c r="P12" i="38"/>
  <c r="T12" i="38"/>
  <c r="S12" i="38"/>
  <c r="M138" i="38"/>
  <c r="L138" i="38"/>
  <c r="K138" i="38"/>
  <c r="O138" i="38"/>
  <c r="N138" i="38"/>
  <c r="I137" i="39"/>
  <c r="H137" i="39"/>
  <c r="G137" i="39"/>
  <c r="J11" i="40"/>
  <c r="I11" i="40"/>
  <c r="H11" i="40"/>
  <c r="R11" i="40"/>
  <c r="Q11" i="40"/>
  <c r="P11" i="40"/>
  <c r="T11" i="40"/>
  <c r="S11" i="40"/>
  <c r="F12" i="40"/>
  <c r="N136" i="40"/>
  <c r="M136" i="40"/>
  <c r="L136" i="40"/>
  <c r="K136" i="40"/>
  <c r="O136" i="40"/>
  <c r="I145" i="41"/>
  <c r="G145" i="41"/>
  <c r="H145" i="41"/>
  <c r="L135" i="38"/>
  <c r="K135" i="38"/>
  <c r="N135" i="38"/>
  <c r="M135" i="38"/>
  <c r="O135" i="38"/>
  <c r="I12" i="39"/>
  <c r="H12" i="39"/>
  <c r="J12" i="39"/>
  <c r="Q12" i="39"/>
  <c r="P12" i="39"/>
  <c r="S12" i="39"/>
  <c r="R12" i="39"/>
  <c r="T12" i="39"/>
  <c r="L138" i="39"/>
  <c r="K138" i="39"/>
  <c r="N138" i="39"/>
  <c r="M138" i="39"/>
  <c r="O138" i="39"/>
  <c r="O137" i="40"/>
  <c r="N137" i="40"/>
  <c r="M137" i="40"/>
  <c r="L137" i="40"/>
  <c r="K137" i="40"/>
  <c r="L11" i="38"/>
  <c r="N11" i="38"/>
  <c r="M11" i="38"/>
  <c r="G136" i="38"/>
  <c r="I136" i="38"/>
  <c r="H136" i="38"/>
  <c r="K135" i="39"/>
  <c r="O135" i="39"/>
  <c r="M135" i="39"/>
  <c r="L135" i="39"/>
  <c r="N135" i="39"/>
  <c r="L6" i="40"/>
  <c r="N6" i="40"/>
  <c r="M6" i="40"/>
  <c r="L10" i="40"/>
  <c r="N10" i="40"/>
  <c r="M10" i="40"/>
  <c r="H12" i="40"/>
  <c r="J12" i="40"/>
  <c r="I12" i="40"/>
  <c r="P12" i="40"/>
  <c r="T12" i="40"/>
  <c r="S12" i="40"/>
  <c r="R12" i="40"/>
  <c r="Q12" i="40"/>
  <c r="G134" i="40"/>
  <c r="I134" i="40"/>
  <c r="H134" i="40"/>
  <c r="F14" i="41"/>
  <c r="C146" i="41"/>
  <c r="D11" i="45"/>
  <c r="O137" i="38"/>
  <c r="N137" i="38"/>
  <c r="L137" i="38"/>
  <c r="K137" i="38"/>
  <c r="M137" i="38"/>
  <c r="M11" i="39"/>
  <c r="N11" i="39"/>
  <c r="L11" i="39"/>
  <c r="H136" i="39"/>
  <c r="G136" i="39"/>
  <c r="I136" i="39"/>
  <c r="O135" i="40"/>
  <c r="N135" i="40"/>
  <c r="M135" i="40"/>
  <c r="L135" i="40"/>
  <c r="K135" i="40"/>
  <c r="I13" i="41"/>
  <c r="J13" i="41"/>
  <c r="H13" i="41"/>
  <c r="E146" i="41"/>
  <c r="H142" i="42"/>
  <c r="G142" i="42"/>
  <c r="I142" i="42"/>
  <c r="I138" i="40"/>
  <c r="H138" i="40"/>
  <c r="G138" i="40"/>
  <c r="C16" i="42"/>
  <c r="K16" i="42"/>
  <c r="N6" i="42"/>
  <c r="M6" i="42"/>
  <c r="L6" i="42"/>
  <c r="J8" i="42"/>
  <c r="I8" i="42"/>
  <c r="H8" i="42"/>
  <c r="T8" i="42"/>
  <c r="S8" i="42"/>
  <c r="R8" i="42"/>
  <c r="Q8" i="42"/>
  <c r="P8" i="42"/>
  <c r="F9" i="42"/>
  <c r="P10" i="42"/>
  <c r="T10" i="42"/>
  <c r="S10" i="42"/>
  <c r="R10" i="42"/>
  <c r="Q10" i="42"/>
  <c r="L12" i="42"/>
  <c r="N12" i="42"/>
  <c r="M12" i="42"/>
  <c r="F7" i="43"/>
  <c r="T10" i="43"/>
  <c r="S10" i="43"/>
  <c r="R10" i="43"/>
  <c r="Q10" i="43"/>
  <c r="P10" i="43"/>
  <c r="D15" i="45"/>
  <c r="D16" i="42"/>
  <c r="F10" i="42"/>
  <c r="F13" i="42"/>
  <c r="R13" i="42"/>
  <c r="P13" i="42"/>
  <c r="T13" i="42"/>
  <c r="S13" i="42"/>
  <c r="Q13" i="42"/>
  <c r="F15" i="42"/>
  <c r="N145" i="42"/>
  <c r="M145" i="42"/>
  <c r="O145" i="42"/>
  <c r="L145" i="42"/>
  <c r="N8" i="43"/>
  <c r="M8" i="43"/>
  <c r="L8" i="43"/>
  <c r="D19" i="45"/>
  <c r="E16" i="42"/>
  <c r="F16" i="42" s="1"/>
  <c r="F6" i="42"/>
  <c r="N7" i="42"/>
  <c r="M7" i="42"/>
  <c r="L7" i="42"/>
  <c r="J9" i="42"/>
  <c r="I9" i="42"/>
  <c r="H9" i="42"/>
  <c r="R9" i="42"/>
  <c r="T9" i="42"/>
  <c r="S9" i="42"/>
  <c r="Q9" i="42"/>
  <c r="P9" i="42"/>
  <c r="H10" i="42"/>
  <c r="J10" i="42"/>
  <c r="I10" i="42"/>
  <c r="N14" i="42"/>
  <c r="M14" i="42"/>
  <c r="L14" i="42"/>
  <c r="G16" i="43"/>
  <c r="J6" i="43"/>
  <c r="I6" i="43"/>
  <c r="H6" i="43"/>
  <c r="D9" i="44"/>
  <c r="I137" i="40"/>
  <c r="H137" i="40"/>
  <c r="G137" i="40"/>
  <c r="N11" i="42"/>
  <c r="L11" i="42"/>
  <c r="M11" i="42"/>
  <c r="F12" i="42"/>
  <c r="T12" i="42"/>
  <c r="R12" i="42"/>
  <c r="S12" i="42"/>
  <c r="Q12" i="42"/>
  <c r="P12" i="42"/>
  <c r="J13" i="42"/>
  <c r="H13" i="42"/>
  <c r="I13" i="42"/>
  <c r="O139" i="42"/>
  <c r="N139" i="42"/>
  <c r="L139" i="42"/>
  <c r="M139" i="42"/>
  <c r="F11" i="43"/>
  <c r="H140" i="43"/>
  <c r="G140" i="43"/>
  <c r="I140" i="43"/>
  <c r="O143" i="43"/>
  <c r="N143" i="43"/>
  <c r="M143" i="43"/>
  <c r="L143" i="43"/>
  <c r="D13" i="44"/>
  <c r="D9" i="46"/>
  <c r="L138" i="40"/>
  <c r="K138" i="40"/>
  <c r="N138" i="40"/>
  <c r="O138" i="40"/>
  <c r="M138" i="40"/>
  <c r="I6" i="42"/>
  <c r="H6" i="42"/>
  <c r="G16" i="42"/>
  <c r="J6" i="42"/>
  <c r="Q6" i="42"/>
  <c r="P6" i="42"/>
  <c r="T6" i="42"/>
  <c r="S6" i="42"/>
  <c r="O16" i="42"/>
  <c r="R6" i="42"/>
  <c r="F7" i="42"/>
  <c r="M8" i="42"/>
  <c r="L8" i="42"/>
  <c r="N8" i="42"/>
  <c r="P14" i="42"/>
  <c r="R14" i="42"/>
  <c r="Q14" i="42"/>
  <c r="T14" i="42"/>
  <c r="S14" i="42"/>
  <c r="L138" i="42"/>
  <c r="N138" i="42"/>
  <c r="M138" i="42"/>
  <c r="O138" i="42"/>
  <c r="N12" i="43"/>
  <c r="M12" i="43"/>
  <c r="L12" i="43"/>
  <c r="I139" i="43"/>
  <c r="H139" i="43"/>
  <c r="G139" i="43"/>
  <c r="D17" i="44"/>
  <c r="D13" i="46"/>
  <c r="N10" i="42"/>
  <c r="L10" i="42"/>
  <c r="M10" i="42"/>
  <c r="T11" i="42"/>
  <c r="P11" i="42"/>
  <c r="S11" i="42"/>
  <c r="R11" i="42"/>
  <c r="Q11" i="42"/>
  <c r="J12" i="42"/>
  <c r="H12" i="42"/>
  <c r="I12" i="42"/>
  <c r="L13" i="42"/>
  <c r="N13" i="42"/>
  <c r="M13" i="42"/>
  <c r="N137" i="42"/>
  <c r="M137" i="42"/>
  <c r="O137" i="42"/>
  <c r="L137" i="42"/>
  <c r="T6" i="43"/>
  <c r="O16" i="43"/>
  <c r="S6" i="43"/>
  <c r="R6" i="43"/>
  <c r="Q6" i="43"/>
  <c r="P6" i="43"/>
  <c r="J10" i="43"/>
  <c r="I10" i="43"/>
  <c r="H10" i="43"/>
  <c r="D17" i="46"/>
  <c r="J7" i="42"/>
  <c r="I7" i="42"/>
  <c r="H7" i="42"/>
  <c r="T7" i="42"/>
  <c r="S7" i="42"/>
  <c r="R7" i="42"/>
  <c r="Q7" i="42"/>
  <c r="P7" i="42"/>
  <c r="F8" i="42"/>
  <c r="N9" i="42"/>
  <c r="M9" i="42"/>
  <c r="L9" i="42"/>
  <c r="F11" i="42"/>
  <c r="O142" i="42"/>
  <c r="M142" i="42"/>
  <c r="L142" i="42"/>
  <c r="N142" i="42"/>
  <c r="F14" i="42"/>
  <c r="N15" i="42"/>
  <c r="L15" i="42"/>
  <c r="M15" i="42"/>
  <c r="N136" i="42"/>
  <c r="M136" i="42"/>
  <c r="O136" i="42"/>
  <c r="J146" i="42"/>
  <c r="L136" i="42"/>
  <c r="J7" i="43"/>
  <c r="I7" i="43"/>
  <c r="H7" i="43"/>
  <c r="S7" i="43"/>
  <c r="R7" i="43"/>
  <c r="Q7" i="43"/>
  <c r="P7" i="43"/>
  <c r="T7" i="43"/>
  <c r="F8" i="43"/>
  <c r="N9" i="43"/>
  <c r="M9" i="43"/>
  <c r="L9" i="43"/>
  <c r="J11" i="43"/>
  <c r="I11" i="43"/>
  <c r="H11" i="43"/>
  <c r="S11" i="43"/>
  <c r="R11" i="43"/>
  <c r="Q11" i="43"/>
  <c r="P11" i="43"/>
  <c r="T11" i="43"/>
  <c r="F12" i="43"/>
  <c r="N13" i="43"/>
  <c r="M13" i="43"/>
  <c r="L13" i="43"/>
  <c r="J15" i="43"/>
  <c r="I15" i="43"/>
  <c r="H15" i="43"/>
  <c r="T15" i="43"/>
  <c r="S15" i="43"/>
  <c r="R15" i="43"/>
  <c r="Q15" i="43"/>
  <c r="P15" i="43"/>
  <c r="D10" i="44"/>
  <c r="D14" i="44"/>
  <c r="D18" i="44"/>
  <c r="D8" i="45"/>
  <c r="D12" i="45"/>
  <c r="D16" i="45"/>
  <c r="D20" i="45"/>
  <c r="D10" i="46"/>
  <c r="D14" i="46"/>
  <c r="D18" i="46"/>
  <c r="C16" i="43"/>
  <c r="K16" i="43"/>
  <c r="M6" i="43"/>
  <c r="L6" i="43"/>
  <c r="N6" i="43"/>
  <c r="I8" i="43"/>
  <c r="H8" i="43"/>
  <c r="J8" i="43"/>
  <c r="Q8" i="43"/>
  <c r="P8" i="43"/>
  <c r="T8" i="43"/>
  <c r="S8" i="43"/>
  <c r="R8" i="43"/>
  <c r="F9" i="43"/>
  <c r="M10" i="43"/>
  <c r="L10" i="43"/>
  <c r="N10" i="43"/>
  <c r="I12" i="43"/>
  <c r="H12" i="43"/>
  <c r="J12" i="43"/>
  <c r="Q12" i="43"/>
  <c r="P12" i="43"/>
  <c r="R12" i="43"/>
  <c r="T12" i="43"/>
  <c r="S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J15" i="42"/>
  <c r="I15" i="42"/>
  <c r="H15" i="42"/>
  <c r="T15" i="42"/>
  <c r="S15" i="42"/>
  <c r="P15" i="42"/>
  <c r="R15" i="42"/>
  <c r="Q15" i="42"/>
  <c r="O140" i="42"/>
  <c r="N140" i="42"/>
  <c r="M140" i="42"/>
  <c r="L140" i="42"/>
  <c r="E16" i="43"/>
  <c r="F16" i="43" s="1"/>
  <c r="F6" i="43"/>
  <c r="N7" i="43"/>
  <c r="M7" i="43"/>
  <c r="L7" i="43"/>
  <c r="H9" i="43"/>
  <c r="J9" i="43"/>
  <c r="I9" i="43"/>
  <c r="T9" i="43"/>
  <c r="S9" i="43"/>
  <c r="R9" i="43"/>
  <c r="Q9" i="43"/>
  <c r="P9" i="43"/>
  <c r="F10" i="43"/>
  <c r="M11" i="43"/>
  <c r="L11" i="43"/>
  <c r="N11" i="43"/>
  <c r="J13" i="43"/>
  <c r="I13" i="43"/>
  <c r="H13" i="43"/>
  <c r="T13" i="43"/>
  <c r="S13" i="43"/>
  <c r="R13" i="43"/>
  <c r="Q13" i="43"/>
  <c r="P13" i="43"/>
  <c r="F14" i="43"/>
  <c r="M15" i="43"/>
  <c r="L15" i="43"/>
  <c r="N15" i="43"/>
  <c r="C146" i="43"/>
  <c r="G137" i="43"/>
  <c r="I137" i="43"/>
  <c r="H137" i="43"/>
  <c r="G145" i="43"/>
  <c r="I145" i="43"/>
  <c r="H145" i="43"/>
  <c r="D8" i="44"/>
  <c r="D12" i="44"/>
  <c r="D16" i="44"/>
  <c r="D20" i="44"/>
  <c r="D10" i="45"/>
  <c r="D14" i="45"/>
  <c r="D18" i="45"/>
  <c r="D8" i="46"/>
  <c r="D12" i="46"/>
  <c r="D16" i="46"/>
  <c r="D20" i="46"/>
  <c r="J14" i="43"/>
  <c r="I14" i="43"/>
  <c r="H14" i="43"/>
  <c r="T14" i="43"/>
  <c r="S14" i="43"/>
  <c r="R14" i="43"/>
  <c r="Q14" i="43"/>
  <c r="P14" i="43"/>
  <c r="F15" i="43"/>
  <c r="D146" i="43"/>
  <c r="I142" i="43"/>
  <c r="H142" i="43"/>
  <c r="G142" i="43"/>
  <c r="J87" i="8"/>
  <c r="J60" i="8"/>
  <c r="J61" i="8"/>
  <c r="J62" i="8"/>
  <c r="J54" i="8"/>
  <c r="J65" i="8"/>
  <c r="J57" i="8"/>
  <c r="F233" i="8"/>
  <c r="F255" i="8"/>
  <c r="L6" i="6"/>
  <c r="O74" i="8"/>
  <c r="F144" i="8"/>
  <c r="F166" i="8"/>
  <c r="F194" i="8"/>
  <c r="F211" i="8"/>
  <c r="F263" i="8"/>
  <c r="F281" i="8"/>
  <c r="F15" i="10"/>
  <c r="L5" i="12"/>
  <c r="K5" i="12"/>
  <c r="J5" i="12"/>
  <c r="I5" i="12"/>
  <c r="N5" i="12"/>
  <c r="M5" i="12"/>
  <c r="L6" i="2"/>
  <c r="J31" i="2"/>
  <c r="M79" i="3"/>
  <c r="M152" i="3"/>
  <c r="J6" i="5"/>
  <c r="M6" i="6"/>
  <c r="U6" i="6"/>
  <c r="L58" i="8"/>
  <c r="L87" i="8"/>
  <c r="L60" i="8"/>
  <c r="L63" i="8"/>
  <c r="L55" i="8"/>
  <c r="F54" i="8"/>
  <c r="F57" i="8"/>
  <c r="F60" i="8"/>
  <c r="J63" i="8"/>
  <c r="H84" i="8"/>
  <c r="F105" i="8"/>
  <c r="H130" i="8"/>
  <c r="J128" i="8"/>
  <c r="L126" i="8"/>
  <c r="H122" i="8"/>
  <c r="J120" i="8"/>
  <c r="H131" i="8"/>
  <c r="J129" i="8"/>
  <c r="L127" i="8"/>
  <c r="H123" i="8"/>
  <c r="J121" i="8"/>
  <c r="L119" i="8"/>
  <c r="J130" i="8"/>
  <c r="L128" i="8"/>
  <c r="H124" i="8"/>
  <c r="J122" i="8"/>
  <c r="L120" i="8"/>
  <c r="L131" i="8"/>
  <c r="H127" i="8"/>
  <c r="J125" i="8"/>
  <c r="L123" i="8"/>
  <c r="H119" i="8"/>
  <c r="J123" i="8"/>
  <c r="F127" i="8"/>
  <c r="L129" i="8"/>
  <c r="H152" i="8"/>
  <c r="J150" i="8"/>
  <c r="L148" i="8"/>
  <c r="H144" i="8"/>
  <c r="J142" i="8"/>
  <c r="H153" i="8"/>
  <c r="J151" i="8"/>
  <c r="L149" i="8"/>
  <c r="H145" i="8"/>
  <c r="J143" i="8"/>
  <c r="L141" i="8"/>
  <c r="J152" i="8"/>
  <c r="L150" i="8"/>
  <c r="H146" i="8"/>
  <c r="J144" i="8"/>
  <c r="L142" i="8"/>
  <c r="L153" i="8"/>
  <c r="H149" i="8"/>
  <c r="J147" i="8"/>
  <c r="L145" i="8"/>
  <c r="H141" i="8"/>
  <c r="J145" i="8"/>
  <c r="F149" i="8"/>
  <c r="L151" i="8"/>
  <c r="H174" i="8"/>
  <c r="J172" i="8"/>
  <c r="L170" i="8"/>
  <c r="H166" i="8"/>
  <c r="J164" i="8"/>
  <c r="H175" i="8"/>
  <c r="J173" i="8"/>
  <c r="L171" i="8"/>
  <c r="H167" i="8"/>
  <c r="J165" i="8"/>
  <c r="L163" i="8"/>
  <c r="J174" i="8"/>
  <c r="L172" i="8"/>
  <c r="H168" i="8"/>
  <c r="J166" i="8"/>
  <c r="L164" i="8"/>
  <c r="L175" i="8"/>
  <c r="H171" i="8"/>
  <c r="J169" i="8"/>
  <c r="L167" i="8"/>
  <c r="H163" i="8"/>
  <c r="J167" i="8"/>
  <c r="F171" i="8"/>
  <c r="L173" i="8"/>
  <c r="H196" i="8"/>
  <c r="J194" i="8"/>
  <c r="L192" i="8"/>
  <c r="H188" i="8"/>
  <c r="J186" i="8"/>
  <c r="H197" i="8"/>
  <c r="J195" i="8"/>
  <c r="L193" i="8"/>
  <c r="H189" i="8"/>
  <c r="J187" i="8"/>
  <c r="L185" i="8"/>
  <c r="J196" i="8"/>
  <c r="L194" i="8"/>
  <c r="H190" i="8"/>
  <c r="J188" i="8"/>
  <c r="L186" i="8"/>
  <c r="L197" i="8"/>
  <c r="H193" i="8"/>
  <c r="J191" i="8"/>
  <c r="L189" i="8"/>
  <c r="H185" i="8"/>
  <c r="F188" i="8"/>
  <c r="L190" i="8"/>
  <c r="H194" i="8"/>
  <c r="J212" i="8"/>
  <c r="F216" i="8"/>
  <c r="J234" i="8"/>
  <c r="F238" i="8"/>
  <c r="H258" i="8"/>
  <c r="F273" i="8"/>
  <c r="J281" i="8"/>
  <c r="L284" i="8"/>
  <c r="J53" i="10"/>
  <c r="N74" i="10"/>
  <c r="G56" i="12"/>
  <c r="C118" i="13"/>
  <c r="C132" i="13"/>
  <c r="C160" i="13"/>
  <c r="C76" i="13"/>
  <c r="C20" i="13"/>
  <c r="C104" i="13"/>
  <c r="C34" i="13"/>
  <c r="C90" i="13"/>
  <c r="C48" i="13"/>
  <c r="C146" i="13"/>
  <c r="M6" i="2"/>
  <c r="S6" i="5"/>
  <c r="F109" i="8"/>
  <c r="F153" i="8"/>
  <c r="H218" i="8"/>
  <c r="J216" i="8"/>
  <c r="L214" i="8"/>
  <c r="H210" i="8"/>
  <c r="J208" i="8"/>
  <c r="H219" i="8"/>
  <c r="J217" i="8"/>
  <c r="L215" i="8"/>
  <c r="H211" i="8"/>
  <c r="J209" i="8"/>
  <c r="L207" i="8"/>
  <c r="J218" i="8"/>
  <c r="L216" i="8"/>
  <c r="H212" i="8"/>
  <c r="J210" i="8"/>
  <c r="L208" i="8"/>
  <c r="L219" i="8"/>
  <c r="H215" i="8"/>
  <c r="J213" i="8"/>
  <c r="L211" i="8"/>
  <c r="H207" i="8"/>
  <c r="L212" i="8"/>
  <c r="H216" i="8"/>
  <c r="F254" i="8"/>
  <c r="J58" i="10"/>
  <c r="N6" i="2"/>
  <c r="E17" i="2"/>
  <c r="L31" i="2"/>
  <c r="J56" i="2"/>
  <c r="L6" i="5"/>
  <c r="T6" i="5"/>
  <c r="W6" i="6"/>
  <c r="F33" i="8"/>
  <c r="F36" i="8"/>
  <c r="J53" i="8"/>
  <c r="J56" i="8"/>
  <c r="J59" i="8"/>
  <c r="N74" i="8"/>
  <c r="J83" i="8"/>
  <c r="F98" i="8"/>
  <c r="F120" i="8"/>
  <c r="F142" i="8"/>
  <c r="F164" i="8"/>
  <c r="H187" i="8"/>
  <c r="J193" i="8"/>
  <c r="F197" i="8"/>
  <c r="J211" i="8"/>
  <c r="F215" i="8"/>
  <c r="L217" i="8"/>
  <c r="H240" i="8"/>
  <c r="J238" i="8"/>
  <c r="L236" i="8"/>
  <c r="H232" i="8"/>
  <c r="J230" i="8"/>
  <c r="H241" i="8"/>
  <c r="J239" i="8"/>
  <c r="L237" i="8"/>
  <c r="H233" i="8"/>
  <c r="J231" i="8"/>
  <c r="L229" i="8"/>
  <c r="J240" i="8"/>
  <c r="L238" i="8"/>
  <c r="H234" i="8"/>
  <c r="J232" i="8"/>
  <c r="L230" i="8"/>
  <c r="L241" i="8"/>
  <c r="H237" i="8"/>
  <c r="J235" i="8"/>
  <c r="L233" i="8"/>
  <c r="H229" i="8"/>
  <c r="J233" i="8"/>
  <c r="F237" i="8"/>
  <c r="L239" i="8"/>
  <c r="H262" i="8"/>
  <c r="J260" i="8"/>
  <c r="L258" i="8"/>
  <c r="H254" i="8"/>
  <c r="J252" i="8"/>
  <c r="H260" i="8"/>
  <c r="J258" i="8"/>
  <c r="L256" i="8"/>
  <c r="H263" i="8"/>
  <c r="J261" i="8"/>
  <c r="L259" i="8"/>
  <c r="H255" i="8"/>
  <c r="J253" i="8"/>
  <c r="L251" i="8"/>
  <c r="J262" i="8"/>
  <c r="L260" i="8"/>
  <c r="H256" i="8"/>
  <c r="J254" i="8"/>
  <c r="L252" i="8"/>
  <c r="L263" i="8"/>
  <c r="H259" i="8"/>
  <c r="J257" i="8"/>
  <c r="L255" i="8"/>
  <c r="H251" i="8"/>
  <c r="J255" i="8"/>
  <c r="H275" i="8"/>
  <c r="J278" i="8"/>
  <c r="F285" i="8"/>
  <c r="H18" i="10"/>
  <c r="H10" i="10"/>
  <c r="H16" i="10"/>
  <c r="H19" i="10"/>
  <c r="H11" i="10"/>
  <c r="H20" i="10"/>
  <c r="H12" i="10"/>
  <c r="H8" i="10"/>
  <c r="H15" i="10"/>
  <c r="H9" i="10"/>
  <c r="F19" i="10"/>
  <c r="F232" i="8"/>
  <c r="J62" i="10"/>
  <c r="J54" i="10"/>
  <c r="J65" i="10"/>
  <c r="J57" i="10"/>
  <c r="J60" i="10"/>
  <c r="J63" i="10"/>
  <c r="J55" i="10"/>
  <c r="J64" i="10"/>
  <c r="J56" i="10"/>
  <c r="J59" i="10"/>
  <c r="J52" i="10"/>
  <c r="F17" i="2"/>
  <c r="M31" i="2"/>
  <c r="K56" i="2"/>
  <c r="M6" i="5"/>
  <c r="U6" i="5"/>
  <c r="F32" i="8"/>
  <c r="F35" i="8"/>
  <c r="F38" i="8"/>
  <c r="F41" i="8"/>
  <c r="J52" i="8"/>
  <c r="J55" i="8"/>
  <c r="J58" i="8"/>
  <c r="J77" i="8"/>
  <c r="F108" i="8"/>
  <c r="F130" i="8"/>
  <c r="F152" i="8"/>
  <c r="J170" i="8"/>
  <c r="F174" i="8"/>
  <c r="F186" i="8"/>
  <c r="H192" i="8"/>
  <c r="H209" i="8"/>
  <c r="J215" i="8"/>
  <c r="F219" i="8"/>
  <c r="H231" i="8"/>
  <c r="J237" i="8"/>
  <c r="F241" i="8"/>
  <c r="H253" i="8"/>
  <c r="H257" i="8"/>
  <c r="F277" i="8"/>
  <c r="H280" i="8"/>
  <c r="L283" i="8"/>
  <c r="F11" i="10"/>
  <c r="A15" i="12"/>
  <c r="G17" i="2"/>
  <c r="E18" i="2"/>
  <c r="N31" i="2"/>
  <c r="L56" i="2"/>
  <c r="V6" i="5"/>
  <c r="F9" i="8"/>
  <c r="F40" i="8"/>
  <c r="F43" i="8"/>
  <c r="H81" i="8"/>
  <c r="H82" i="8"/>
  <c r="H83" i="8"/>
  <c r="H75" i="8"/>
  <c r="H86" i="8"/>
  <c r="H78" i="8"/>
  <c r="H74" i="8"/>
  <c r="H76" i="8"/>
  <c r="F97" i="8"/>
  <c r="F119" i="8"/>
  <c r="F141" i="8"/>
  <c r="F163" i="8"/>
  <c r="J175" i="8"/>
  <c r="H186" i="8"/>
  <c r="J192" i="8"/>
  <c r="F196" i="8"/>
  <c r="F208" i="8"/>
  <c r="L210" i="8"/>
  <c r="H214" i="8"/>
  <c r="F230" i="8"/>
  <c r="L232" i="8"/>
  <c r="H236" i="8"/>
  <c r="F252" i="8"/>
  <c r="L254" i="8"/>
  <c r="L257" i="8"/>
  <c r="F259" i="8"/>
  <c r="L275" i="8"/>
  <c r="F282" i="8"/>
  <c r="H37" i="10"/>
  <c r="H40" i="10"/>
  <c r="H32" i="10"/>
  <c r="H43" i="10"/>
  <c r="H35" i="10"/>
  <c r="H38" i="10"/>
  <c r="H39" i="10"/>
  <c r="H31" i="10"/>
  <c r="H42" i="10"/>
  <c r="H34" i="10"/>
  <c r="H30" i="10"/>
  <c r="H41" i="10"/>
  <c r="K31" i="2"/>
  <c r="F131" i="8"/>
  <c r="F193" i="8"/>
  <c r="J6" i="6"/>
  <c r="F11" i="8"/>
  <c r="F14" i="8"/>
  <c r="F17" i="8"/>
  <c r="F64" i="8"/>
  <c r="F56" i="8"/>
  <c r="F65" i="8"/>
  <c r="F58" i="8"/>
  <c r="F61" i="8"/>
  <c r="F53" i="8"/>
  <c r="F52" i="8"/>
  <c r="N52" i="8"/>
  <c r="F63" i="8"/>
  <c r="J79" i="8"/>
  <c r="J80" i="8"/>
  <c r="J81" i="8"/>
  <c r="J74" i="8"/>
  <c r="J84" i="8"/>
  <c r="J76" i="8"/>
  <c r="J86" i="8"/>
  <c r="F101" i="8"/>
  <c r="F123" i="8"/>
  <c r="F145" i="8"/>
  <c r="F167" i="8"/>
  <c r="F185" i="8"/>
  <c r="H208" i="8"/>
  <c r="J214" i="8"/>
  <c r="F218" i="8"/>
  <c r="F240" i="8"/>
  <c r="H284" i="8"/>
  <c r="J282" i="8"/>
  <c r="L280" i="8"/>
  <c r="H276" i="8"/>
  <c r="J274" i="8"/>
  <c r="H282" i="8"/>
  <c r="J280" i="8"/>
  <c r="L278" i="8"/>
  <c r="H274" i="8"/>
  <c r="H285" i="8"/>
  <c r="J283" i="8"/>
  <c r="L281" i="8"/>
  <c r="H277" i="8"/>
  <c r="J275" i="8"/>
  <c r="L273" i="8"/>
  <c r="J284" i="8"/>
  <c r="L282" i="8"/>
  <c r="H278" i="8"/>
  <c r="J276" i="8"/>
  <c r="L274" i="8"/>
  <c r="L285" i="8"/>
  <c r="H281" i="8"/>
  <c r="J279" i="8"/>
  <c r="L277" i="8"/>
  <c r="H273" i="8"/>
  <c r="J277" i="8"/>
  <c r="O8" i="10"/>
  <c r="N8" i="10"/>
  <c r="J43" i="10"/>
  <c r="J35" i="10"/>
  <c r="J38" i="10"/>
  <c r="J41" i="10"/>
  <c r="J33" i="10"/>
  <c r="J36" i="10"/>
  <c r="J37" i="10"/>
  <c r="J30" i="10"/>
  <c r="J40" i="10"/>
  <c r="J32" i="10"/>
  <c r="J34" i="10"/>
  <c r="V6" i="6"/>
  <c r="F278" i="8"/>
  <c r="F256" i="8"/>
  <c r="F234" i="8"/>
  <c r="F212" i="8"/>
  <c r="F190" i="8"/>
  <c r="F168" i="8"/>
  <c r="F146" i="8"/>
  <c r="F124" i="8"/>
  <c r="F102" i="8"/>
  <c r="F37" i="8"/>
  <c r="F18" i="8"/>
  <c r="F10" i="8"/>
  <c r="F284" i="8"/>
  <c r="F276" i="8"/>
  <c r="F262" i="8"/>
  <c r="F279" i="8"/>
  <c r="F257" i="8"/>
  <c r="F235" i="8"/>
  <c r="F213" i="8"/>
  <c r="F191" i="8"/>
  <c r="F169" i="8"/>
  <c r="F147" i="8"/>
  <c r="F125" i="8"/>
  <c r="F103" i="8"/>
  <c r="F280" i="8"/>
  <c r="F258" i="8"/>
  <c r="F236" i="8"/>
  <c r="F214" i="8"/>
  <c r="F192" i="8"/>
  <c r="F170" i="8"/>
  <c r="F148" i="8"/>
  <c r="F126" i="8"/>
  <c r="F104" i="8"/>
  <c r="F39" i="8"/>
  <c r="F31" i="8"/>
  <c r="F20" i="8"/>
  <c r="F12" i="8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175" i="8"/>
  <c r="F210" i="8"/>
  <c r="F260" i="8"/>
  <c r="F20" i="10"/>
  <c r="F12" i="10"/>
  <c r="F18" i="10"/>
  <c r="F10" i="10"/>
  <c r="F21" i="10"/>
  <c r="F13" i="10"/>
  <c r="F14" i="10"/>
  <c r="F17" i="10"/>
  <c r="F9" i="10"/>
  <c r="F8" i="10"/>
  <c r="M56" i="2"/>
  <c r="J6" i="2"/>
  <c r="G18" i="2"/>
  <c r="N56" i="2"/>
  <c r="K79" i="3"/>
  <c r="K152" i="3"/>
  <c r="K6" i="6"/>
  <c r="S6" i="6"/>
  <c r="F13" i="8"/>
  <c r="F16" i="8"/>
  <c r="F19" i="8"/>
  <c r="H62" i="8"/>
  <c r="H54" i="8"/>
  <c r="H63" i="8"/>
  <c r="H64" i="8"/>
  <c r="H56" i="8"/>
  <c r="H52" i="8"/>
  <c r="H59" i="8"/>
  <c r="O52" i="8"/>
  <c r="J64" i="8"/>
  <c r="J75" i="8"/>
  <c r="H85" i="8"/>
  <c r="F106" i="8"/>
  <c r="J124" i="8"/>
  <c r="F128" i="8"/>
  <c r="L130" i="8"/>
  <c r="J146" i="8"/>
  <c r="F150" i="8"/>
  <c r="L152" i="8"/>
  <c r="J168" i="8"/>
  <c r="F172" i="8"/>
  <c r="L174" i="8"/>
  <c r="J185" i="8"/>
  <c r="F189" i="8"/>
  <c r="L191" i="8"/>
  <c r="H195" i="8"/>
  <c r="F207" i="8"/>
  <c r="L209" i="8"/>
  <c r="H213" i="8"/>
  <c r="J219" i="8"/>
  <c r="F229" i="8"/>
  <c r="L231" i="8"/>
  <c r="H235" i="8"/>
  <c r="J241" i="8"/>
  <c r="F251" i="8"/>
  <c r="L253" i="8"/>
  <c r="H261" i="8"/>
  <c r="H279" i="8"/>
  <c r="J39" i="10"/>
  <c r="O96" i="10"/>
  <c r="N96" i="10"/>
  <c r="A11" i="12"/>
  <c r="A12" i="12"/>
  <c r="G54" i="12"/>
  <c r="A13" i="12"/>
  <c r="A14" i="12"/>
  <c r="G55" i="12"/>
  <c r="G53" i="12"/>
  <c r="G57" i="12" s="1"/>
  <c r="Z6" i="13"/>
  <c r="Y6" i="13"/>
  <c r="X6" i="13"/>
  <c r="W6" i="13"/>
  <c r="AA6" i="13"/>
  <c r="F80" i="8"/>
  <c r="L82" i="8"/>
  <c r="L11" i="10"/>
  <c r="J13" i="10"/>
  <c r="L19" i="10"/>
  <c r="J21" i="10"/>
  <c r="F36" i="10"/>
  <c r="L38" i="10"/>
  <c r="H53" i="10"/>
  <c r="F55" i="10"/>
  <c r="L57" i="10"/>
  <c r="H61" i="10"/>
  <c r="F63" i="10"/>
  <c r="L65" i="10"/>
  <c r="L76" i="10"/>
  <c r="J78" i="10"/>
  <c r="H80" i="10"/>
  <c r="F82" i="10"/>
  <c r="L84" i="10"/>
  <c r="J86" i="10"/>
  <c r="J97" i="10"/>
  <c r="H99" i="10"/>
  <c r="F101" i="10"/>
  <c r="L103" i="10"/>
  <c r="J105" i="10"/>
  <c r="H107" i="10"/>
  <c r="F109" i="10"/>
  <c r="U5" i="12"/>
  <c r="C55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S20" i="13"/>
  <c r="Q20" i="13"/>
  <c r="D34" i="13"/>
  <c r="E104" i="13"/>
  <c r="F77" i="8"/>
  <c r="L79" i="8"/>
  <c r="F85" i="8"/>
  <c r="J10" i="10"/>
  <c r="L16" i="10"/>
  <c r="J18" i="10"/>
  <c r="F33" i="10"/>
  <c r="L35" i="10"/>
  <c r="F41" i="10"/>
  <c r="L43" i="10"/>
  <c r="L54" i="10"/>
  <c r="H58" i="10"/>
  <c r="F60" i="10"/>
  <c r="L62" i="10"/>
  <c r="J75" i="10"/>
  <c r="H77" i="10"/>
  <c r="F79" i="10"/>
  <c r="L81" i="10"/>
  <c r="J83" i="10"/>
  <c r="H85" i="10"/>
  <c r="F87" i="10"/>
  <c r="F98" i="10"/>
  <c r="L100" i="10"/>
  <c r="J102" i="10"/>
  <c r="H104" i="10"/>
  <c r="F106" i="10"/>
  <c r="L108" i="10"/>
  <c r="V5" i="12"/>
  <c r="W7" i="12"/>
  <c r="D55" i="12"/>
  <c r="F56" i="12"/>
  <c r="W12" i="12"/>
  <c r="I6" i="13"/>
  <c r="T20" i="13"/>
  <c r="R20" i="13"/>
  <c r="E34" i="13"/>
  <c r="L78" i="8"/>
  <c r="L86" i="8"/>
  <c r="J9" i="10"/>
  <c r="L15" i="10"/>
  <c r="J17" i="10"/>
  <c r="O30" i="10"/>
  <c r="L34" i="10"/>
  <c r="L42" i="10"/>
  <c r="L53" i="10"/>
  <c r="L61" i="10"/>
  <c r="L80" i="10"/>
  <c r="F96" i="10"/>
  <c r="F97" i="10"/>
  <c r="L99" i="10"/>
  <c r="H103" i="10"/>
  <c r="F105" i="10"/>
  <c r="L107" i="10"/>
  <c r="J109" i="10"/>
  <c r="C53" i="12"/>
  <c r="C57" i="12" s="1"/>
  <c r="E54" i="12"/>
  <c r="E57" i="12" s="1"/>
  <c r="W16" i="12"/>
  <c r="W20" i="12"/>
  <c r="W24" i="12"/>
  <c r="W28" i="12"/>
  <c r="W32" i="12"/>
  <c r="W36" i="12"/>
  <c r="W40" i="12"/>
  <c r="W44" i="12"/>
  <c r="W48" i="12"/>
  <c r="W52" i="12"/>
  <c r="W56" i="12"/>
  <c r="D132" i="13"/>
  <c r="D146" i="13"/>
  <c r="D62" i="13"/>
  <c r="D160" i="13"/>
  <c r="D90" i="13"/>
  <c r="D48" i="13"/>
  <c r="D76" i="13"/>
  <c r="L6" i="13"/>
  <c r="F20" i="13"/>
  <c r="L12" i="10"/>
  <c r="L20" i="10"/>
  <c r="F102" i="10"/>
  <c r="W9" i="12"/>
  <c r="E146" i="13"/>
  <c r="E160" i="13"/>
  <c r="E76" i="13"/>
  <c r="E62" i="13"/>
  <c r="E132" i="13"/>
  <c r="E118" i="13"/>
  <c r="G20" i="13"/>
  <c r="AB6" i="18"/>
  <c r="AA6" i="18"/>
  <c r="Z6" i="18"/>
  <c r="F99" i="10"/>
  <c r="F107" i="10"/>
  <c r="C56" i="12"/>
  <c r="W35" i="12"/>
  <c r="W39" i="12"/>
  <c r="W43" i="12"/>
  <c r="W47" i="12"/>
  <c r="W51" i="12"/>
  <c r="W55" i="12"/>
  <c r="F160" i="13"/>
  <c r="F62" i="13"/>
  <c r="F90" i="13"/>
  <c r="F146" i="13"/>
  <c r="F118" i="13"/>
  <c r="F104" i="13"/>
  <c r="F34" i="13"/>
  <c r="F76" i="13"/>
  <c r="F74" i="8"/>
  <c r="F75" i="8"/>
  <c r="L77" i="8"/>
  <c r="F30" i="10"/>
  <c r="F31" i="10"/>
  <c r="L33" i="10"/>
  <c r="L41" i="10"/>
  <c r="H52" i="10"/>
  <c r="H56" i="10"/>
  <c r="L60" i="10"/>
  <c r="J74" i="10"/>
  <c r="H75" i="10"/>
  <c r="F77" i="10"/>
  <c r="L79" i="10"/>
  <c r="L87" i="10"/>
  <c r="L98" i="10"/>
  <c r="J100" i="10"/>
  <c r="F53" i="12"/>
  <c r="F57" i="12" s="1"/>
  <c r="W8" i="12"/>
  <c r="G160" i="13"/>
  <c r="G62" i="13"/>
  <c r="G76" i="13"/>
  <c r="G104" i="13"/>
  <c r="G132" i="13"/>
  <c r="G34" i="13"/>
  <c r="G48" i="13"/>
  <c r="G146" i="13"/>
  <c r="F48" i="13"/>
  <c r="G90" i="13"/>
  <c r="D104" i="13"/>
  <c r="M7" i="15"/>
  <c r="L7" i="15"/>
  <c r="K7" i="15"/>
  <c r="J7" i="15"/>
  <c r="C107" i="17"/>
  <c r="F7" i="19"/>
  <c r="J7" i="19"/>
  <c r="H7" i="19"/>
  <c r="J9" i="14"/>
  <c r="O23" i="14"/>
  <c r="S21" i="15"/>
  <c r="R21" i="15"/>
  <c r="Q21" i="15"/>
  <c r="C149" i="17"/>
  <c r="C63" i="17"/>
  <c r="C77" i="17"/>
  <c r="C51" i="17"/>
  <c r="C91" i="17"/>
  <c r="C65" i="17"/>
  <c r="C105" i="17"/>
  <c r="C79" i="17"/>
  <c r="C147" i="17"/>
  <c r="C121" i="17"/>
  <c r="C161" i="17"/>
  <c r="C119" i="17"/>
  <c r="C135" i="17"/>
  <c r="C93" i="17"/>
  <c r="C133" i="17"/>
  <c r="Z7" i="16"/>
  <c r="Y7" i="16"/>
  <c r="X7" i="16"/>
  <c r="U9" i="14"/>
  <c r="Q23" i="14"/>
  <c r="W7" i="16"/>
  <c r="E91" i="17"/>
  <c r="E65" i="17"/>
  <c r="E105" i="17"/>
  <c r="E79" i="17"/>
  <c r="E119" i="17"/>
  <c r="E93" i="17"/>
  <c r="E133" i="17"/>
  <c r="E107" i="17"/>
  <c r="E149" i="17"/>
  <c r="E63" i="17"/>
  <c r="E147" i="17"/>
  <c r="W7" i="15"/>
  <c r="F105" i="17"/>
  <c r="F79" i="17"/>
  <c r="F119" i="17"/>
  <c r="F93" i="17"/>
  <c r="F133" i="17"/>
  <c r="F107" i="17"/>
  <c r="F147" i="17"/>
  <c r="F121" i="17"/>
  <c r="F77" i="17"/>
  <c r="F51" i="17"/>
  <c r="E51" i="17"/>
  <c r="F91" i="17"/>
  <c r="F149" i="17"/>
  <c r="T6" i="18"/>
  <c r="S6" i="18"/>
  <c r="X7" i="15"/>
  <c r="G119" i="17"/>
  <c r="G93" i="17"/>
  <c r="G133" i="17"/>
  <c r="G107" i="17"/>
  <c r="I7" i="17"/>
  <c r="G147" i="17"/>
  <c r="G121" i="17"/>
  <c r="G161" i="17"/>
  <c r="G135" i="17"/>
  <c r="G91" i="17"/>
  <c r="G65" i="17"/>
  <c r="G51" i="17"/>
  <c r="G149" i="17"/>
  <c r="R6" i="18"/>
  <c r="I9" i="14"/>
  <c r="T9" i="14"/>
  <c r="Y7" i="15"/>
  <c r="AA7" i="17"/>
  <c r="W7" i="17"/>
  <c r="E77" i="17"/>
  <c r="E135" i="17"/>
  <c r="M7" i="16"/>
  <c r="I7" i="16"/>
  <c r="K7" i="17"/>
  <c r="X7" i="17"/>
  <c r="G77" i="17"/>
  <c r="F135" i="17"/>
  <c r="U21" i="16"/>
  <c r="L7" i="17"/>
  <c r="R9" i="17"/>
  <c r="D135" i="17"/>
  <c r="D161" i="17"/>
  <c r="S9" i="16"/>
  <c r="Q21" i="16"/>
  <c r="T21" i="17"/>
  <c r="D79" i="17"/>
  <c r="D105" i="17"/>
  <c r="U21" i="17"/>
  <c r="D65" i="17"/>
  <c r="D91" i="17"/>
  <c r="U9" i="16"/>
  <c r="S21" i="16"/>
  <c r="J7" i="17"/>
  <c r="D51" i="17"/>
  <c r="D77" i="17"/>
  <c r="V7" i="19"/>
  <c r="M7" i="22"/>
  <c r="K7" i="22"/>
  <c r="N7" i="19"/>
  <c r="R7" i="19"/>
  <c r="P7" i="19"/>
  <c r="T8" i="21"/>
  <c r="S8" i="21"/>
  <c r="R8" i="21"/>
  <c r="J8" i="21"/>
  <c r="I8" i="21"/>
  <c r="AB7" i="22"/>
  <c r="AA7" i="22"/>
  <c r="Z7" i="22"/>
  <c r="Y7" i="22"/>
  <c r="X7" i="22"/>
  <c r="H8" i="21"/>
  <c r="V21" i="22"/>
  <c r="U21" i="22"/>
  <c r="T21" i="22"/>
  <c r="R21" i="22"/>
  <c r="H83" i="24"/>
  <c r="H75" i="24"/>
  <c r="H86" i="24"/>
  <c r="H78" i="24"/>
  <c r="H74" i="24"/>
  <c r="H81" i="24"/>
  <c r="H84" i="24"/>
  <c r="H76" i="24"/>
  <c r="H79" i="24"/>
  <c r="H85" i="24"/>
  <c r="H77" i="24"/>
  <c r="H82" i="24"/>
  <c r="L86" i="24"/>
  <c r="H140" i="30"/>
  <c r="F140" i="30"/>
  <c r="J61" i="24"/>
  <c r="F8" i="24"/>
  <c r="F15" i="24"/>
  <c r="F18" i="24"/>
  <c r="F10" i="24"/>
  <c r="F21" i="24"/>
  <c r="F13" i="24"/>
  <c r="F16" i="24"/>
  <c r="F14" i="24"/>
  <c r="F17" i="24"/>
  <c r="F58" i="24"/>
  <c r="F61" i="24"/>
  <c r="F53" i="24"/>
  <c r="F52" i="24"/>
  <c r="F64" i="24"/>
  <c r="F56" i="24"/>
  <c r="F59" i="24"/>
  <c r="F62" i="24"/>
  <c r="F54" i="24"/>
  <c r="F87" i="24"/>
  <c r="F60" i="24"/>
  <c r="F55" i="24"/>
  <c r="F65" i="24"/>
  <c r="L79" i="24"/>
  <c r="L82" i="24"/>
  <c r="L85" i="24"/>
  <c r="L77" i="24"/>
  <c r="L80" i="24"/>
  <c r="L83" i="24"/>
  <c r="L75" i="24"/>
  <c r="L81" i="24"/>
  <c r="N8" i="25"/>
  <c r="L8" i="25"/>
  <c r="J62" i="24"/>
  <c r="J54" i="24"/>
  <c r="J65" i="24"/>
  <c r="J57" i="24"/>
  <c r="J87" i="24"/>
  <c r="J60" i="24"/>
  <c r="J63" i="24"/>
  <c r="J55" i="24"/>
  <c r="J58" i="24"/>
  <c r="J64" i="24"/>
  <c r="J56" i="24"/>
  <c r="F33" i="24"/>
  <c r="F41" i="24"/>
  <c r="L54" i="24"/>
  <c r="H58" i="24"/>
  <c r="L62" i="24"/>
  <c r="J75" i="24"/>
  <c r="F79" i="24"/>
  <c r="J83" i="24"/>
  <c r="F98" i="24"/>
  <c r="F106" i="24"/>
  <c r="F120" i="24"/>
  <c r="L122" i="24"/>
  <c r="J124" i="24"/>
  <c r="H126" i="24"/>
  <c r="F128" i="24"/>
  <c r="L130" i="24"/>
  <c r="F142" i="24"/>
  <c r="L144" i="24"/>
  <c r="J146" i="24"/>
  <c r="H148" i="24"/>
  <c r="F150" i="24"/>
  <c r="L152" i="24"/>
  <c r="F164" i="24"/>
  <c r="L166" i="24"/>
  <c r="J168" i="24"/>
  <c r="H170" i="24"/>
  <c r="F172" i="24"/>
  <c r="L174" i="24"/>
  <c r="F186" i="24"/>
  <c r="L188" i="24"/>
  <c r="J190" i="24"/>
  <c r="H192" i="24"/>
  <c r="F194" i="24"/>
  <c r="L196" i="24"/>
  <c r="F208" i="24"/>
  <c r="L210" i="24"/>
  <c r="J212" i="24"/>
  <c r="H214" i="24"/>
  <c r="F216" i="24"/>
  <c r="L218" i="24"/>
  <c r="F230" i="24"/>
  <c r="L232" i="24"/>
  <c r="J234" i="24"/>
  <c r="H236" i="24"/>
  <c r="F238" i="24"/>
  <c r="L240" i="24"/>
  <c r="F256" i="24"/>
  <c r="L258" i="24"/>
  <c r="J260" i="24"/>
  <c r="H262" i="24"/>
  <c r="F264" i="24"/>
  <c r="L266" i="24"/>
  <c r="F30" i="25"/>
  <c r="O30" i="25"/>
  <c r="F35" i="24"/>
  <c r="F43" i="24"/>
  <c r="L56" i="24"/>
  <c r="H60" i="24"/>
  <c r="L64" i="24"/>
  <c r="J77" i="24"/>
  <c r="F81" i="24"/>
  <c r="J85" i="24"/>
  <c r="H87" i="24"/>
  <c r="F100" i="24"/>
  <c r="F108" i="24"/>
  <c r="H120" i="24"/>
  <c r="F122" i="24"/>
  <c r="L124" i="24"/>
  <c r="J126" i="24"/>
  <c r="H128" i="24"/>
  <c r="F130" i="24"/>
  <c r="H142" i="24"/>
  <c r="F144" i="24"/>
  <c r="L146" i="24"/>
  <c r="J148" i="24"/>
  <c r="H150" i="24"/>
  <c r="F152" i="24"/>
  <c r="H164" i="24"/>
  <c r="F166" i="24"/>
  <c r="L168" i="24"/>
  <c r="J170" i="24"/>
  <c r="H172" i="24"/>
  <c r="F174" i="24"/>
  <c r="H186" i="24"/>
  <c r="F188" i="24"/>
  <c r="L190" i="24"/>
  <c r="J192" i="24"/>
  <c r="H194" i="24"/>
  <c r="F196" i="24"/>
  <c r="H208" i="24"/>
  <c r="F210" i="24"/>
  <c r="L212" i="24"/>
  <c r="J214" i="24"/>
  <c r="H216" i="24"/>
  <c r="F218" i="24"/>
  <c r="H230" i="24"/>
  <c r="F232" i="24"/>
  <c r="L234" i="24"/>
  <c r="J236" i="24"/>
  <c r="H238" i="24"/>
  <c r="F240" i="24"/>
  <c r="H256" i="24"/>
  <c r="F258" i="24"/>
  <c r="L260" i="24"/>
  <c r="J262" i="24"/>
  <c r="H264" i="24"/>
  <c r="F266" i="24"/>
  <c r="N8" i="24"/>
  <c r="F40" i="24"/>
  <c r="L53" i="24"/>
  <c r="H57" i="24"/>
  <c r="L61" i="24"/>
  <c r="H65" i="24"/>
  <c r="F78" i="24"/>
  <c r="J82" i="24"/>
  <c r="F86" i="24"/>
  <c r="F96" i="24"/>
  <c r="F97" i="24"/>
  <c r="F105" i="24"/>
  <c r="F118" i="24"/>
  <c r="F119" i="24"/>
  <c r="L121" i="24"/>
  <c r="J123" i="24"/>
  <c r="H125" i="24"/>
  <c r="F127" i="24"/>
  <c r="L129" i="24"/>
  <c r="J131" i="24"/>
  <c r="F141" i="24"/>
  <c r="L143" i="24"/>
  <c r="J145" i="24"/>
  <c r="H147" i="24"/>
  <c r="F149" i="24"/>
  <c r="L151" i="24"/>
  <c r="J153" i="24"/>
  <c r="F162" i="24"/>
  <c r="F163" i="24"/>
  <c r="L165" i="24"/>
  <c r="J167" i="24"/>
  <c r="H169" i="24"/>
  <c r="F171" i="24"/>
  <c r="L173" i="24"/>
  <c r="J175" i="24"/>
  <c r="F184" i="24"/>
  <c r="F185" i="24"/>
  <c r="L187" i="24"/>
  <c r="J189" i="24"/>
  <c r="H191" i="24"/>
  <c r="F193" i="24"/>
  <c r="L195" i="24"/>
  <c r="J197" i="24"/>
  <c r="F206" i="24"/>
  <c r="F207" i="24"/>
  <c r="L209" i="24"/>
  <c r="J211" i="24"/>
  <c r="H213" i="24"/>
  <c r="F215" i="24"/>
  <c r="L217" i="24"/>
  <c r="J219" i="24"/>
  <c r="F228" i="24"/>
  <c r="F229" i="24"/>
  <c r="L231" i="24"/>
  <c r="J233" i="24"/>
  <c r="H235" i="24"/>
  <c r="F237" i="24"/>
  <c r="L239" i="24"/>
  <c r="J241" i="24"/>
  <c r="F254" i="24"/>
  <c r="F255" i="24"/>
  <c r="L257" i="24"/>
  <c r="J259" i="24"/>
  <c r="H261" i="24"/>
  <c r="F263" i="24"/>
  <c r="L265" i="24"/>
  <c r="J267" i="24"/>
  <c r="F37" i="24"/>
  <c r="L58" i="24"/>
  <c r="H62" i="24"/>
  <c r="F74" i="24"/>
  <c r="F75" i="24"/>
  <c r="J79" i="24"/>
  <c r="F83" i="24"/>
  <c r="F102" i="24"/>
  <c r="J120" i="24"/>
  <c r="H122" i="24"/>
  <c r="F124" i="24"/>
  <c r="L126" i="24"/>
  <c r="J128" i="24"/>
  <c r="H130" i="24"/>
  <c r="J142" i="24"/>
  <c r="H144" i="24"/>
  <c r="F146" i="24"/>
  <c r="L148" i="24"/>
  <c r="J150" i="24"/>
  <c r="H152" i="24"/>
  <c r="J164" i="24"/>
  <c r="H166" i="24"/>
  <c r="F168" i="24"/>
  <c r="L170" i="24"/>
  <c r="J172" i="24"/>
  <c r="H174" i="24"/>
  <c r="J186" i="24"/>
  <c r="H188" i="24"/>
  <c r="F190" i="24"/>
  <c r="L192" i="24"/>
  <c r="J194" i="24"/>
  <c r="H196" i="24"/>
  <c r="J208" i="24"/>
  <c r="H210" i="24"/>
  <c r="F212" i="24"/>
  <c r="L214" i="24"/>
  <c r="J216" i="24"/>
  <c r="H218" i="24"/>
  <c r="J230" i="24"/>
  <c r="H232" i="24"/>
  <c r="F234" i="24"/>
  <c r="L236" i="24"/>
  <c r="J238" i="24"/>
  <c r="H240" i="24"/>
  <c r="J256" i="24"/>
  <c r="H258" i="24"/>
  <c r="F260" i="24"/>
  <c r="L262" i="24"/>
  <c r="J264" i="24"/>
  <c r="H266" i="24"/>
  <c r="L96" i="25"/>
  <c r="F99" i="24"/>
  <c r="F107" i="24"/>
  <c r="H119" i="24"/>
  <c r="F121" i="24"/>
  <c r="L123" i="24"/>
  <c r="J125" i="24"/>
  <c r="H127" i="24"/>
  <c r="F129" i="24"/>
  <c r="L131" i="24"/>
  <c r="H141" i="24"/>
  <c r="F143" i="24"/>
  <c r="L145" i="24"/>
  <c r="J147" i="24"/>
  <c r="H149" i="24"/>
  <c r="F151" i="24"/>
  <c r="L153" i="24"/>
  <c r="H163" i="24"/>
  <c r="F165" i="24"/>
  <c r="L167" i="24"/>
  <c r="J169" i="24"/>
  <c r="H171" i="24"/>
  <c r="F173" i="24"/>
  <c r="L175" i="24"/>
  <c r="H185" i="24"/>
  <c r="F187" i="24"/>
  <c r="L189" i="24"/>
  <c r="J191" i="24"/>
  <c r="H193" i="24"/>
  <c r="F195" i="24"/>
  <c r="L197" i="24"/>
  <c r="H207" i="24"/>
  <c r="F209" i="24"/>
  <c r="L211" i="24"/>
  <c r="J213" i="24"/>
  <c r="H215" i="24"/>
  <c r="F217" i="24"/>
  <c r="L219" i="24"/>
  <c r="F231" i="24"/>
  <c r="L233" i="24"/>
  <c r="J235" i="24"/>
  <c r="H237" i="24"/>
  <c r="F239" i="24"/>
  <c r="L241" i="24"/>
  <c r="F257" i="24"/>
  <c r="L259" i="24"/>
  <c r="J261" i="24"/>
  <c r="H263" i="24"/>
  <c r="F265" i="24"/>
  <c r="L267" i="24"/>
  <c r="H52" i="24"/>
  <c r="H56" i="24"/>
  <c r="L60" i="24"/>
  <c r="F77" i="24"/>
  <c r="L120" i="24"/>
  <c r="J122" i="24"/>
  <c r="H124" i="24"/>
  <c r="L128" i="24"/>
  <c r="J130" i="24"/>
  <c r="L142" i="24"/>
  <c r="J144" i="24"/>
  <c r="H146" i="24"/>
  <c r="L150" i="24"/>
  <c r="J152" i="24"/>
  <c r="J166" i="24"/>
  <c r="H168" i="24"/>
  <c r="L172" i="24"/>
  <c r="J174" i="24"/>
  <c r="H190" i="24"/>
  <c r="L194" i="24"/>
  <c r="J196" i="24"/>
  <c r="H212" i="24"/>
  <c r="L216" i="24"/>
  <c r="J218" i="24"/>
  <c r="H234" i="24"/>
  <c r="L238" i="24"/>
  <c r="J240" i="24"/>
  <c r="L256" i="24"/>
  <c r="J258" i="24"/>
  <c r="H260" i="24"/>
  <c r="L264" i="24"/>
  <c r="J266" i="24"/>
  <c r="H52" i="25"/>
  <c r="F52" i="25"/>
  <c r="J74" i="25"/>
  <c r="L35" i="25"/>
  <c r="L43" i="25"/>
  <c r="L54" i="25"/>
  <c r="L62" i="25"/>
  <c r="L81" i="25"/>
  <c r="L100" i="25"/>
  <c r="L108" i="25"/>
  <c r="L40" i="25"/>
  <c r="L59" i="25"/>
  <c r="O74" i="25"/>
  <c r="L78" i="25"/>
  <c r="L86" i="25"/>
  <c r="L97" i="25"/>
  <c r="L105" i="25"/>
  <c r="N30" i="25"/>
  <c r="L37" i="25"/>
  <c r="L56" i="25"/>
  <c r="L64" i="25"/>
  <c r="L75" i="25"/>
  <c r="L83" i="25"/>
  <c r="L102" i="25"/>
  <c r="J6" i="26"/>
  <c r="I6" i="27"/>
  <c r="L34" i="25"/>
  <c r="L42" i="25"/>
  <c r="L53" i="25"/>
  <c r="L61" i="25"/>
  <c r="L80" i="25"/>
  <c r="L99" i="25"/>
  <c r="L107" i="25"/>
  <c r="K6" i="26"/>
  <c r="J6" i="27"/>
  <c r="L31" i="25"/>
  <c r="L39" i="25"/>
  <c r="L58" i="25"/>
  <c r="L77" i="25"/>
  <c r="L85" i="25"/>
  <c r="L104" i="25"/>
  <c r="L6" i="26"/>
  <c r="L55" i="25"/>
  <c r="L63" i="25"/>
  <c r="L82" i="25"/>
  <c r="L101" i="25"/>
  <c r="L109" i="25"/>
  <c r="L33" i="25"/>
  <c r="L41" i="25"/>
  <c r="L60" i="25"/>
  <c r="L79" i="25"/>
  <c r="L87" i="25"/>
  <c r="L98" i="25"/>
  <c r="D90" i="28"/>
  <c r="D104" i="28"/>
  <c r="D118" i="28"/>
  <c r="D132" i="28"/>
  <c r="D146" i="28"/>
  <c r="D160" i="28"/>
  <c r="D20" i="28"/>
  <c r="D34" i="28"/>
  <c r="D48" i="28"/>
  <c r="D76" i="28"/>
  <c r="D62" i="28"/>
  <c r="E104" i="28"/>
  <c r="E118" i="28"/>
  <c r="E132" i="28"/>
  <c r="E146" i="28"/>
  <c r="E160" i="28"/>
  <c r="E76" i="28"/>
  <c r="M6" i="28"/>
  <c r="F20" i="28"/>
  <c r="G34" i="28"/>
  <c r="F118" i="28"/>
  <c r="F132" i="28"/>
  <c r="F146" i="28"/>
  <c r="F160" i="28"/>
  <c r="F76" i="28"/>
  <c r="F90" i="28"/>
  <c r="H118" i="30"/>
  <c r="F118" i="30"/>
  <c r="G132" i="28"/>
  <c r="G146" i="28"/>
  <c r="G160" i="28"/>
  <c r="G76" i="28"/>
  <c r="G90" i="28"/>
  <c r="G104" i="28"/>
  <c r="C62" i="28"/>
  <c r="C48" i="28"/>
  <c r="H96" i="30"/>
  <c r="F96" i="30"/>
  <c r="I6" i="28"/>
  <c r="C34" i="28"/>
  <c r="E62" i="28"/>
  <c r="F8" i="30"/>
  <c r="O8" i="30"/>
  <c r="F62" i="28"/>
  <c r="E90" i="28"/>
  <c r="H162" i="30"/>
  <c r="F162" i="30"/>
  <c r="C76" i="28"/>
  <c r="C90" i="28"/>
  <c r="C104" i="28"/>
  <c r="C118" i="28"/>
  <c r="C132" i="28"/>
  <c r="C146" i="28"/>
  <c r="C160" i="28"/>
  <c r="K6" i="28"/>
  <c r="E34" i="28"/>
  <c r="F48" i="28"/>
  <c r="G62" i="28"/>
  <c r="L30" i="30"/>
  <c r="F52" i="30"/>
  <c r="L65" i="30"/>
  <c r="O74" i="30"/>
  <c r="N74" i="30"/>
  <c r="L57" i="30"/>
  <c r="F83" i="30"/>
  <c r="F75" i="30"/>
  <c r="F64" i="30"/>
  <c r="F56" i="30"/>
  <c r="F86" i="30"/>
  <c r="F78" i="30"/>
  <c r="F59" i="30"/>
  <c r="F81" i="30"/>
  <c r="F84" i="30"/>
  <c r="F76" i="30"/>
  <c r="F65" i="30"/>
  <c r="F57" i="30"/>
  <c r="F87" i="30"/>
  <c r="F79" i="30"/>
  <c r="F60" i="30"/>
  <c r="F85" i="30"/>
  <c r="F77" i="30"/>
  <c r="F58" i="30"/>
  <c r="F61" i="30"/>
  <c r="L76" i="30"/>
  <c r="F53" i="30"/>
  <c r="L64" i="30"/>
  <c r="F30" i="30"/>
  <c r="N30" i="30"/>
  <c r="L56" i="30"/>
  <c r="F63" i="30"/>
  <c r="F82" i="30"/>
  <c r="L85" i="30"/>
  <c r="L77" i="30"/>
  <c r="L58" i="30"/>
  <c r="L80" i="30"/>
  <c r="L61" i="30"/>
  <c r="L53" i="30"/>
  <c r="L83" i="30"/>
  <c r="L75" i="30"/>
  <c r="L86" i="30"/>
  <c r="L78" i="30"/>
  <c r="L59" i="30"/>
  <c r="N52" i="30"/>
  <c r="L81" i="30"/>
  <c r="L62" i="30"/>
  <c r="L54" i="30"/>
  <c r="L52" i="30"/>
  <c r="L87" i="30"/>
  <c r="L79" i="30"/>
  <c r="L60" i="30"/>
  <c r="F55" i="30"/>
  <c r="F80" i="30"/>
  <c r="L82" i="30"/>
  <c r="L63" i="30"/>
  <c r="J74" i="30"/>
  <c r="H52" i="30"/>
  <c r="J54" i="30"/>
  <c r="H56" i="30"/>
  <c r="J62" i="30"/>
  <c r="H64" i="30"/>
  <c r="H75" i="30"/>
  <c r="J81" i="30"/>
  <c r="H83" i="30"/>
  <c r="L120" i="30"/>
  <c r="J122" i="30"/>
  <c r="H124" i="30"/>
  <c r="F126" i="30"/>
  <c r="L128" i="30"/>
  <c r="J130" i="30"/>
  <c r="L142" i="30"/>
  <c r="J144" i="30"/>
  <c r="H146" i="30"/>
  <c r="F148" i="30"/>
  <c r="L150" i="30"/>
  <c r="J152" i="30"/>
  <c r="L164" i="30"/>
  <c r="J166" i="30"/>
  <c r="H184" i="30"/>
  <c r="F184" i="30"/>
  <c r="N52" i="31"/>
  <c r="O52" i="31"/>
  <c r="O30" i="33"/>
  <c r="N30" i="33"/>
  <c r="H228" i="30"/>
  <c r="F228" i="30"/>
  <c r="J56" i="30"/>
  <c r="H58" i="30"/>
  <c r="J64" i="30"/>
  <c r="J75" i="30"/>
  <c r="H77" i="30"/>
  <c r="J83" i="30"/>
  <c r="H85" i="30"/>
  <c r="F120" i="30"/>
  <c r="L122" i="30"/>
  <c r="J124" i="30"/>
  <c r="H126" i="30"/>
  <c r="F128" i="30"/>
  <c r="L130" i="30"/>
  <c r="F142" i="30"/>
  <c r="L144" i="30"/>
  <c r="J146" i="30"/>
  <c r="H148" i="30"/>
  <c r="F150" i="30"/>
  <c r="L152" i="30"/>
  <c r="F164" i="30"/>
  <c r="L166" i="30"/>
  <c r="J53" i="30"/>
  <c r="J61" i="30"/>
  <c r="H63" i="30"/>
  <c r="J80" i="30"/>
  <c r="H82" i="30"/>
  <c r="L119" i="30"/>
  <c r="J121" i="30"/>
  <c r="H123" i="30"/>
  <c r="F125" i="30"/>
  <c r="L127" i="30"/>
  <c r="J129" i="30"/>
  <c r="H131" i="30"/>
  <c r="L141" i="30"/>
  <c r="J143" i="30"/>
  <c r="H145" i="30"/>
  <c r="F147" i="30"/>
  <c r="L149" i="30"/>
  <c r="J151" i="30"/>
  <c r="H153" i="30"/>
  <c r="L163" i="30"/>
  <c r="J165" i="30"/>
  <c r="H167" i="30"/>
  <c r="L103" i="31"/>
  <c r="L84" i="31"/>
  <c r="L76" i="31"/>
  <c r="L65" i="31"/>
  <c r="L57" i="31"/>
  <c r="L38" i="31"/>
  <c r="L106" i="31"/>
  <c r="L98" i="31"/>
  <c r="L87" i="31"/>
  <c r="L79" i="31"/>
  <c r="L109" i="31"/>
  <c r="L101" i="31"/>
  <c r="L82" i="31"/>
  <c r="L63" i="31"/>
  <c r="L55" i="31"/>
  <c r="L36" i="31"/>
  <c r="L104" i="31"/>
  <c r="L85" i="31"/>
  <c r="L77" i="31"/>
  <c r="L58" i="31"/>
  <c r="L39" i="31"/>
  <c r="L31" i="31"/>
  <c r="L107" i="31"/>
  <c r="L99" i="31"/>
  <c r="L102" i="31"/>
  <c r="L105" i="31"/>
  <c r="L97" i="31"/>
  <c r="L86" i="31"/>
  <c r="L78" i="31"/>
  <c r="L59" i="31"/>
  <c r="L40" i="31"/>
  <c r="L32" i="31"/>
  <c r="L30" i="31"/>
  <c r="L108" i="31"/>
  <c r="L62" i="31"/>
  <c r="L43" i="31"/>
  <c r="L80" i="31"/>
  <c r="L54" i="31"/>
  <c r="L33" i="31"/>
  <c r="L75" i="31"/>
  <c r="L60" i="31"/>
  <c r="L34" i="31"/>
  <c r="L83" i="31"/>
  <c r="N30" i="31"/>
  <c r="L61" i="31"/>
  <c r="L56" i="31"/>
  <c r="L35" i="31"/>
  <c r="L100" i="31"/>
  <c r="L81" i="31"/>
  <c r="L41" i="31"/>
  <c r="L64" i="31"/>
  <c r="L42" i="31"/>
  <c r="J55" i="30"/>
  <c r="H57" i="30"/>
  <c r="J63" i="30"/>
  <c r="H65" i="30"/>
  <c r="H76" i="30"/>
  <c r="J82" i="30"/>
  <c r="F119" i="30"/>
  <c r="L121" i="30"/>
  <c r="J123" i="30"/>
  <c r="H125" i="30"/>
  <c r="F127" i="30"/>
  <c r="L129" i="30"/>
  <c r="F141" i="30"/>
  <c r="L143" i="30"/>
  <c r="J145" i="30"/>
  <c r="H147" i="30"/>
  <c r="F149" i="30"/>
  <c r="L151" i="30"/>
  <c r="J153" i="30"/>
  <c r="H175" i="30"/>
  <c r="J173" i="30"/>
  <c r="L171" i="30"/>
  <c r="F169" i="30"/>
  <c r="L174" i="30"/>
  <c r="F172" i="30"/>
  <c r="H170" i="30"/>
  <c r="J168" i="30"/>
  <c r="F175" i="30"/>
  <c r="H173" i="30"/>
  <c r="J171" i="30"/>
  <c r="L169" i="30"/>
  <c r="J174" i="30"/>
  <c r="L172" i="30"/>
  <c r="F170" i="30"/>
  <c r="H168" i="30"/>
  <c r="H174" i="30"/>
  <c r="J172" i="30"/>
  <c r="L170" i="30"/>
  <c r="J175" i="30"/>
  <c r="L173" i="30"/>
  <c r="F171" i="30"/>
  <c r="H169" i="30"/>
  <c r="F163" i="30"/>
  <c r="L165" i="30"/>
  <c r="J167" i="30"/>
  <c r="H206" i="30"/>
  <c r="F206" i="30"/>
  <c r="L148" i="30"/>
  <c r="J150" i="30"/>
  <c r="O8" i="33"/>
  <c r="N8" i="33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F229" i="30"/>
  <c r="L231" i="30"/>
  <c r="J233" i="30"/>
  <c r="H235" i="30"/>
  <c r="F237" i="30"/>
  <c r="L239" i="30"/>
  <c r="J241" i="30"/>
  <c r="F250" i="30"/>
  <c r="F251" i="30"/>
  <c r="L253" i="30"/>
  <c r="J255" i="30"/>
  <c r="H257" i="30"/>
  <c r="F259" i="30"/>
  <c r="L261" i="30"/>
  <c r="J263" i="30"/>
  <c r="F273" i="30"/>
  <c r="L275" i="30"/>
  <c r="J277" i="30"/>
  <c r="H279" i="30"/>
  <c r="F281" i="30"/>
  <c r="L283" i="30"/>
  <c r="J285" i="30"/>
  <c r="J36" i="31"/>
  <c r="F40" i="31"/>
  <c r="N74" i="31"/>
  <c r="F86" i="31"/>
  <c r="J186" i="30"/>
  <c r="H188" i="30"/>
  <c r="F190" i="30"/>
  <c r="L192" i="30"/>
  <c r="J194" i="30"/>
  <c r="H196" i="30"/>
  <c r="J208" i="30"/>
  <c r="H210" i="30"/>
  <c r="F212" i="30"/>
  <c r="L214" i="30"/>
  <c r="J216" i="30"/>
  <c r="H218" i="30"/>
  <c r="J230" i="30"/>
  <c r="H232" i="30"/>
  <c r="F234" i="30"/>
  <c r="L236" i="30"/>
  <c r="J238" i="30"/>
  <c r="H240" i="30"/>
  <c r="J252" i="30"/>
  <c r="H254" i="30"/>
  <c r="F256" i="30"/>
  <c r="L258" i="30"/>
  <c r="J260" i="30"/>
  <c r="H262" i="30"/>
  <c r="J274" i="30"/>
  <c r="H276" i="30"/>
  <c r="F278" i="30"/>
  <c r="L280" i="30"/>
  <c r="J282" i="30"/>
  <c r="H284" i="30"/>
  <c r="F30" i="31"/>
  <c r="J35" i="31"/>
  <c r="F39" i="31"/>
  <c r="J56" i="31"/>
  <c r="F60" i="31"/>
  <c r="F78" i="31"/>
  <c r="F97" i="31"/>
  <c r="F283" i="30"/>
  <c r="L285" i="30"/>
  <c r="F54" i="31"/>
  <c r="J83" i="31"/>
  <c r="F106" i="31"/>
  <c r="H52" i="33"/>
  <c r="L186" i="30"/>
  <c r="J188" i="30"/>
  <c r="H190" i="30"/>
  <c r="F192" i="30"/>
  <c r="L194" i="30"/>
  <c r="J196" i="30"/>
  <c r="L208" i="30"/>
  <c r="J210" i="30"/>
  <c r="H212" i="30"/>
  <c r="F214" i="30"/>
  <c r="L216" i="30"/>
  <c r="J218" i="30"/>
  <c r="L230" i="30"/>
  <c r="J232" i="30"/>
  <c r="H234" i="30"/>
  <c r="F236" i="30"/>
  <c r="L238" i="30"/>
  <c r="J240" i="30"/>
  <c r="L252" i="30"/>
  <c r="J254" i="30"/>
  <c r="H256" i="30"/>
  <c r="F258" i="30"/>
  <c r="L260" i="30"/>
  <c r="J262" i="30"/>
  <c r="L274" i="30"/>
  <c r="J276" i="30"/>
  <c r="H278" i="30"/>
  <c r="F280" i="30"/>
  <c r="L282" i="30"/>
  <c r="J284" i="30"/>
  <c r="N8" i="31"/>
  <c r="J39" i="31"/>
  <c r="F43" i="31"/>
  <c r="F52" i="31"/>
  <c r="J55" i="31"/>
  <c r="J63" i="31"/>
  <c r="J75" i="31"/>
  <c r="J185" i="30"/>
  <c r="H187" i="30"/>
  <c r="F189" i="30"/>
  <c r="L191" i="30"/>
  <c r="J193" i="30"/>
  <c r="H195" i="30"/>
  <c r="F197" i="30"/>
  <c r="N206" i="30"/>
  <c r="J207" i="30"/>
  <c r="H209" i="30"/>
  <c r="F211" i="30"/>
  <c r="L213" i="30"/>
  <c r="J215" i="30"/>
  <c r="H217" i="30"/>
  <c r="F219" i="30"/>
  <c r="N228" i="30"/>
  <c r="J229" i="30"/>
  <c r="H231" i="30"/>
  <c r="F233" i="30"/>
  <c r="L235" i="30"/>
  <c r="J237" i="30"/>
  <c r="H239" i="30"/>
  <c r="F241" i="30"/>
  <c r="J251" i="30"/>
  <c r="H253" i="30"/>
  <c r="F255" i="30"/>
  <c r="L257" i="30"/>
  <c r="J259" i="30"/>
  <c r="H261" i="30"/>
  <c r="F263" i="30"/>
  <c r="N272" i="30"/>
  <c r="J273" i="30"/>
  <c r="H275" i="30"/>
  <c r="F277" i="30"/>
  <c r="L279" i="30"/>
  <c r="J281" i="30"/>
  <c r="H283" i="30"/>
  <c r="F285" i="30"/>
  <c r="F109" i="31"/>
  <c r="F101" i="31"/>
  <c r="F82" i="31"/>
  <c r="F63" i="31"/>
  <c r="F55" i="31"/>
  <c r="F36" i="31"/>
  <c r="H30" i="31"/>
  <c r="F104" i="31"/>
  <c r="F85" i="31"/>
  <c r="F77" i="31"/>
  <c r="F107" i="31"/>
  <c r="F99" i="31"/>
  <c r="F80" i="31"/>
  <c r="F61" i="31"/>
  <c r="F53" i="31"/>
  <c r="F42" i="31"/>
  <c r="F34" i="31"/>
  <c r="F102" i="31"/>
  <c r="F83" i="31"/>
  <c r="F75" i="31"/>
  <c r="F64" i="31"/>
  <c r="F56" i="31"/>
  <c r="F37" i="31"/>
  <c r="F105" i="31"/>
  <c r="F108" i="31"/>
  <c r="F100" i="31"/>
  <c r="F103" i="31"/>
  <c r="F84" i="31"/>
  <c r="F76" i="31"/>
  <c r="F65" i="31"/>
  <c r="F57" i="31"/>
  <c r="F38" i="31"/>
  <c r="F32" i="31"/>
  <c r="J54" i="31"/>
  <c r="F58" i="31"/>
  <c r="F62" i="31"/>
  <c r="L74" i="31"/>
  <c r="J74" i="31"/>
  <c r="J85" i="31"/>
  <c r="F87" i="31"/>
  <c r="N96" i="31"/>
  <c r="L96" i="31"/>
  <c r="F98" i="31"/>
  <c r="J102" i="31"/>
  <c r="F186" i="30"/>
  <c r="L188" i="30"/>
  <c r="J190" i="30"/>
  <c r="H192" i="30"/>
  <c r="F194" i="30"/>
  <c r="L196" i="30"/>
  <c r="F208" i="30"/>
  <c r="L210" i="30"/>
  <c r="J212" i="30"/>
  <c r="H214" i="30"/>
  <c r="F216" i="30"/>
  <c r="L218" i="30"/>
  <c r="F230" i="30"/>
  <c r="L232" i="30"/>
  <c r="J234" i="30"/>
  <c r="H236" i="30"/>
  <c r="F238" i="30"/>
  <c r="L240" i="30"/>
  <c r="F252" i="30"/>
  <c r="L254" i="30"/>
  <c r="J256" i="30"/>
  <c r="H258" i="30"/>
  <c r="F260" i="30"/>
  <c r="L262" i="30"/>
  <c r="F274" i="30"/>
  <c r="L276" i="30"/>
  <c r="J278" i="30"/>
  <c r="H280" i="30"/>
  <c r="F282" i="30"/>
  <c r="L284" i="30"/>
  <c r="J43" i="31"/>
  <c r="F79" i="31"/>
  <c r="L185" i="30"/>
  <c r="J187" i="30"/>
  <c r="H189" i="30"/>
  <c r="F191" i="30"/>
  <c r="L193" i="30"/>
  <c r="J195" i="30"/>
  <c r="H197" i="30"/>
  <c r="L207" i="30"/>
  <c r="J209" i="30"/>
  <c r="H211" i="30"/>
  <c r="F213" i="30"/>
  <c r="L215" i="30"/>
  <c r="J217" i="30"/>
  <c r="H219" i="30"/>
  <c r="L229" i="30"/>
  <c r="J231" i="30"/>
  <c r="H233" i="30"/>
  <c r="F235" i="30"/>
  <c r="L237" i="30"/>
  <c r="J239" i="30"/>
  <c r="H241" i="30"/>
  <c r="L251" i="30"/>
  <c r="J253" i="30"/>
  <c r="H255" i="30"/>
  <c r="F257" i="30"/>
  <c r="L259" i="30"/>
  <c r="J261" i="30"/>
  <c r="H263" i="30"/>
  <c r="L273" i="30"/>
  <c r="J275" i="30"/>
  <c r="H277" i="30"/>
  <c r="F279" i="30"/>
  <c r="L281" i="30"/>
  <c r="J283" i="30"/>
  <c r="H285" i="30"/>
  <c r="J105" i="31"/>
  <c r="J97" i="31"/>
  <c r="J86" i="31"/>
  <c r="J78" i="31"/>
  <c r="J59" i="31"/>
  <c r="J40" i="31"/>
  <c r="J32" i="31"/>
  <c r="J108" i="31"/>
  <c r="J100" i="31"/>
  <c r="J81" i="31"/>
  <c r="J62" i="31"/>
  <c r="J103" i="31"/>
  <c r="J84" i="31"/>
  <c r="J76" i="31"/>
  <c r="J65" i="31"/>
  <c r="J57" i="31"/>
  <c r="J38" i="31"/>
  <c r="J106" i="31"/>
  <c r="J98" i="31"/>
  <c r="J87" i="31"/>
  <c r="J79" i="31"/>
  <c r="J60" i="31"/>
  <c r="J41" i="31"/>
  <c r="J33" i="31"/>
  <c r="J109" i="31"/>
  <c r="J101" i="31"/>
  <c r="J104" i="31"/>
  <c r="J107" i="31"/>
  <c r="J99" i="31"/>
  <c r="J80" i="31"/>
  <c r="J61" i="31"/>
  <c r="J53" i="31"/>
  <c r="J42" i="31"/>
  <c r="J34" i="31"/>
  <c r="J37" i="31"/>
  <c r="F41" i="31"/>
  <c r="J58" i="31"/>
  <c r="J82" i="31"/>
  <c r="H36" i="31"/>
  <c r="H55" i="31"/>
  <c r="H63" i="31"/>
  <c r="H82" i="31"/>
  <c r="H101" i="31"/>
  <c r="H109" i="31"/>
  <c r="D8" i="33"/>
  <c r="H10" i="33"/>
  <c r="F12" i="33"/>
  <c r="H34" i="33"/>
  <c r="H76" i="33"/>
  <c r="H84" i="33"/>
  <c r="H99" i="33"/>
  <c r="L104" i="33"/>
  <c r="F8" i="33"/>
  <c r="J32" i="33"/>
  <c r="J85" i="33"/>
  <c r="J99" i="33"/>
  <c r="C109" i="33"/>
  <c r="O52" i="33"/>
  <c r="J77" i="33"/>
  <c r="L85" i="33"/>
  <c r="L100" i="33"/>
  <c r="J106" i="33"/>
  <c r="H35" i="31"/>
  <c r="H43" i="31"/>
  <c r="H54" i="31"/>
  <c r="H62" i="31"/>
  <c r="H81" i="31"/>
  <c r="H100" i="31"/>
  <c r="H108" i="31"/>
  <c r="F41" i="33"/>
  <c r="F39" i="33"/>
  <c r="F37" i="33"/>
  <c r="F35" i="33"/>
  <c r="F85" i="33"/>
  <c r="F83" i="33"/>
  <c r="F81" i="33"/>
  <c r="F79" i="33"/>
  <c r="F77" i="33"/>
  <c r="F42" i="33"/>
  <c r="F40" i="33"/>
  <c r="F38" i="33"/>
  <c r="F36" i="33"/>
  <c r="F63" i="33"/>
  <c r="F61" i="33"/>
  <c r="F59" i="33"/>
  <c r="F57" i="33"/>
  <c r="F55" i="33"/>
  <c r="F53" i="33"/>
  <c r="F106" i="33"/>
  <c r="F103" i="33"/>
  <c r="F99" i="33"/>
  <c r="F62" i="33"/>
  <c r="F58" i="33"/>
  <c r="F54" i="33"/>
  <c r="F104" i="33"/>
  <c r="F100" i="33"/>
  <c r="F32" i="33"/>
  <c r="F19" i="33"/>
  <c r="F86" i="33"/>
  <c r="F82" i="33"/>
  <c r="F107" i="33"/>
  <c r="F101" i="33"/>
  <c r="F64" i="33"/>
  <c r="F60" i="33"/>
  <c r="F56" i="33"/>
  <c r="F34" i="33"/>
  <c r="F17" i="33"/>
  <c r="F105" i="33"/>
  <c r="F20" i="33"/>
  <c r="J8" i="33"/>
  <c r="H9" i="33"/>
  <c r="F11" i="33"/>
  <c r="J12" i="33"/>
  <c r="H13" i="33"/>
  <c r="H16" i="33"/>
  <c r="H19" i="33"/>
  <c r="H20" i="33"/>
  <c r="F30" i="33"/>
  <c r="F31" i="33"/>
  <c r="F33" i="33"/>
  <c r="L77" i="33"/>
  <c r="J81" i="33"/>
  <c r="L106" i="33"/>
  <c r="D30" i="31"/>
  <c r="H32" i="31"/>
  <c r="H40" i="31"/>
  <c r="H59" i="31"/>
  <c r="H78" i="31"/>
  <c r="H86" i="31"/>
  <c r="H97" i="31"/>
  <c r="H105" i="31"/>
  <c r="H64" i="33"/>
  <c r="H62" i="33"/>
  <c r="H60" i="33"/>
  <c r="H58" i="33"/>
  <c r="H56" i="33"/>
  <c r="H54" i="33"/>
  <c r="H108" i="33"/>
  <c r="H106" i="33"/>
  <c r="H104" i="33"/>
  <c r="H102" i="33"/>
  <c r="H100" i="33"/>
  <c r="H98" i="33"/>
  <c r="H63" i="33"/>
  <c r="H61" i="33"/>
  <c r="H59" i="33"/>
  <c r="H57" i="33"/>
  <c r="H55" i="33"/>
  <c r="H53" i="33"/>
  <c r="H85" i="33"/>
  <c r="H81" i="33"/>
  <c r="H77" i="33"/>
  <c r="H32" i="33"/>
  <c r="H86" i="33"/>
  <c r="H82" i="33"/>
  <c r="H78" i="33"/>
  <c r="H17" i="33"/>
  <c r="H107" i="33"/>
  <c r="H101" i="33"/>
  <c r="H105" i="33"/>
  <c r="H83" i="33"/>
  <c r="H79" i="33"/>
  <c r="H37" i="33"/>
  <c r="H36" i="33"/>
  <c r="H31" i="33"/>
  <c r="H15" i="33"/>
  <c r="H39" i="33"/>
  <c r="H38" i="33"/>
  <c r="H33" i="33"/>
  <c r="H18" i="33"/>
  <c r="L8" i="33"/>
  <c r="L10" i="33"/>
  <c r="J14" i="33"/>
  <c r="J17" i="33"/>
  <c r="J18" i="33"/>
  <c r="H41" i="33"/>
  <c r="L74" i="33"/>
  <c r="F78" i="33"/>
  <c r="F108" i="33"/>
  <c r="H83" i="31"/>
  <c r="H102" i="31"/>
  <c r="J42" i="33"/>
  <c r="J40" i="33"/>
  <c r="J38" i="33"/>
  <c r="J36" i="33"/>
  <c r="J34" i="33"/>
  <c r="J86" i="33"/>
  <c r="J84" i="33"/>
  <c r="J82" i="33"/>
  <c r="J80" i="33"/>
  <c r="J78" i="33"/>
  <c r="J76" i="33"/>
  <c r="J41" i="33"/>
  <c r="J39" i="33"/>
  <c r="J37" i="33"/>
  <c r="J35" i="33"/>
  <c r="J64" i="33"/>
  <c r="J62" i="33"/>
  <c r="J60" i="33"/>
  <c r="J58" i="33"/>
  <c r="J56" i="33"/>
  <c r="J54" i="33"/>
  <c r="J104" i="33"/>
  <c r="J100" i="33"/>
  <c r="J63" i="33"/>
  <c r="J59" i="33"/>
  <c r="J55" i="33"/>
  <c r="J107" i="33"/>
  <c r="J101" i="33"/>
  <c r="J31" i="33"/>
  <c r="J15" i="33"/>
  <c r="J105" i="33"/>
  <c r="J83" i="33"/>
  <c r="J102" i="33"/>
  <c r="J98" i="33"/>
  <c r="J61" i="33"/>
  <c r="J57" i="33"/>
  <c r="J53" i="33"/>
  <c r="J13" i="33"/>
  <c r="J16" i="33"/>
  <c r="J9" i="33"/>
  <c r="J19" i="33"/>
  <c r="J33" i="33"/>
  <c r="D74" i="33"/>
  <c r="F74" i="33"/>
  <c r="O74" i="33"/>
  <c r="J108" i="33"/>
  <c r="H53" i="31"/>
  <c r="H61" i="31"/>
  <c r="H80" i="31"/>
  <c r="H99" i="31"/>
  <c r="L63" i="33"/>
  <c r="L61" i="33"/>
  <c r="L59" i="33"/>
  <c r="L57" i="33"/>
  <c r="L55" i="33"/>
  <c r="L53" i="33"/>
  <c r="L107" i="33"/>
  <c r="L105" i="33"/>
  <c r="L103" i="33"/>
  <c r="L101" i="33"/>
  <c r="L99" i="33"/>
  <c r="L64" i="33"/>
  <c r="L62" i="33"/>
  <c r="L60" i="33"/>
  <c r="L58" i="33"/>
  <c r="L56" i="33"/>
  <c r="L54" i="33"/>
  <c r="L86" i="33"/>
  <c r="L82" i="33"/>
  <c r="L78" i="33"/>
  <c r="L34" i="33"/>
  <c r="L31" i="33"/>
  <c r="L36" i="33"/>
  <c r="L35" i="33"/>
  <c r="L83" i="33"/>
  <c r="L79" i="33"/>
  <c r="L38" i="33"/>
  <c r="L37" i="33"/>
  <c r="L33" i="33"/>
  <c r="L13" i="33"/>
  <c r="L102" i="33"/>
  <c r="L98" i="33"/>
  <c r="L84" i="33"/>
  <c r="L80" i="33"/>
  <c r="L76" i="33"/>
  <c r="L42" i="33"/>
  <c r="L41" i="33"/>
  <c r="L32" i="33"/>
  <c r="L19" i="33"/>
  <c r="L108" i="33"/>
  <c r="L14" i="33"/>
  <c r="L17" i="33"/>
  <c r="L20" i="33"/>
  <c r="N52" i="33"/>
  <c r="H103" i="33"/>
  <c r="J52" i="33"/>
  <c r="F96" i="33"/>
  <c r="AY7" i="35"/>
  <c r="H133" i="40"/>
  <c r="G133" i="40"/>
  <c r="J74" i="33"/>
  <c r="O96" i="33"/>
  <c r="N96" i="33"/>
  <c r="AF7" i="35"/>
  <c r="AE7" i="35"/>
  <c r="H29" i="35"/>
  <c r="I29" i="35"/>
  <c r="R5" i="37"/>
  <c r="P5" i="37"/>
  <c r="T5" i="37"/>
  <c r="S5" i="37"/>
  <c r="AO7" i="35"/>
  <c r="Y29" i="35"/>
  <c r="Q5" i="37"/>
  <c r="N5" i="38"/>
  <c r="L5" i="38"/>
  <c r="M5" i="38"/>
  <c r="X7" i="35"/>
  <c r="AP7" i="35"/>
  <c r="AX7" i="35"/>
  <c r="AN29" i="35"/>
  <c r="H5" i="37"/>
  <c r="K5" i="37"/>
  <c r="C129" i="37"/>
  <c r="AQ7" i="35"/>
  <c r="G5" i="37"/>
  <c r="Q5" i="38"/>
  <c r="I7" i="35"/>
  <c r="BA7" i="35"/>
  <c r="G123" i="37"/>
  <c r="I123" i="37"/>
  <c r="H123" i="37"/>
  <c r="H5" i="38"/>
  <c r="S5" i="38"/>
  <c r="T5" i="40"/>
  <c r="S5" i="40"/>
  <c r="R5" i="40"/>
  <c r="P5" i="40"/>
  <c r="I5" i="38"/>
  <c r="Q5" i="40"/>
  <c r="L133" i="39"/>
  <c r="I133" i="39"/>
  <c r="G133" i="39"/>
  <c r="M123" i="37"/>
  <c r="P5" i="38"/>
  <c r="T5" i="38"/>
  <c r="H133" i="39"/>
  <c r="M5" i="40"/>
  <c r="J5" i="40"/>
  <c r="H5" i="40"/>
  <c r="O123" i="37"/>
  <c r="F5" i="38"/>
  <c r="F9" i="38"/>
  <c r="R5" i="38"/>
  <c r="H133" i="38"/>
  <c r="F7" i="39"/>
  <c r="O133" i="39"/>
  <c r="S5" i="39"/>
  <c r="F8" i="39"/>
  <c r="K133" i="38"/>
  <c r="L5" i="39"/>
  <c r="T5" i="39"/>
  <c r="F8" i="40"/>
  <c r="M5" i="39"/>
  <c r="F9" i="39"/>
  <c r="K133" i="39"/>
  <c r="L5" i="40"/>
  <c r="O135" i="41"/>
  <c r="N135" i="41"/>
  <c r="M135" i="41"/>
  <c r="L135" i="41"/>
  <c r="K135" i="41"/>
  <c r="F9" i="40"/>
  <c r="F6" i="39"/>
  <c r="I5" i="41"/>
  <c r="Q5" i="41"/>
  <c r="F7" i="41"/>
  <c r="F11" i="41"/>
  <c r="F15" i="41"/>
  <c r="I135" i="41"/>
  <c r="D146" i="41"/>
  <c r="S5" i="41"/>
  <c r="F8" i="41"/>
  <c r="F12" i="41"/>
  <c r="M135" i="42"/>
  <c r="L5" i="41"/>
  <c r="T5" i="41"/>
  <c r="M5" i="41"/>
  <c r="C16" i="41"/>
  <c r="F9" i="41"/>
  <c r="F13" i="41"/>
  <c r="Q5" i="42"/>
  <c r="E146" i="42"/>
  <c r="D146" i="42"/>
  <c r="F5" i="41"/>
  <c r="N5" i="41"/>
  <c r="D16" i="41"/>
  <c r="H135" i="42"/>
  <c r="G135" i="42"/>
  <c r="F10" i="41"/>
  <c r="G135" i="41"/>
  <c r="I135" i="42"/>
  <c r="O135" i="43"/>
  <c r="N135" i="43"/>
  <c r="M135" i="43"/>
  <c r="L135" i="43"/>
  <c r="K135" i="43"/>
  <c r="O135" i="42"/>
  <c r="S5" i="43"/>
  <c r="C146" i="42"/>
  <c r="L5" i="43"/>
  <c r="G135" i="43"/>
  <c r="K126" i="18" l="1"/>
  <c r="K159" i="18"/>
  <c r="K154" i="18"/>
  <c r="K69" i="18"/>
  <c r="K52" i="18"/>
  <c r="K85" i="18"/>
  <c r="K68" i="18"/>
  <c r="K51" i="18"/>
  <c r="R71" i="19"/>
  <c r="R82" i="19"/>
  <c r="R13" i="19"/>
  <c r="K67" i="18"/>
  <c r="K18" i="18"/>
  <c r="R130" i="19"/>
  <c r="K110" i="18"/>
  <c r="K53" i="18"/>
  <c r="K115" i="18"/>
  <c r="K17" i="18"/>
  <c r="R10" i="19"/>
  <c r="K15" i="18"/>
  <c r="AB70" i="18"/>
  <c r="T82" i="18"/>
  <c r="R81" i="19"/>
  <c r="AB79" i="18"/>
  <c r="AB15" i="18"/>
  <c r="M80" i="16"/>
  <c r="M159" i="16"/>
  <c r="M25" i="16"/>
  <c r="AB11" i="18"/>
  <c r="M86" i="17"/>
  <c r="M126" i="17"/>
  <c r="K150" i="18"/>
  <c r="K135" i="18"/>
  <c r="K117" i="18"/>
  <c r="K151" i="18"/>
  <c r="K112" i="18"/>
  <c r="K103" i="18"/>
  <c r="K96" i="18"/>
  <c r="K86" i="18"/>
  <c r="K60" i="18"/>
  <c r="K124" i="18"/>
  <c r="K149" i="18"/>
  <c r="K100" i="18"/>
  <c r="K29" i="18"/>
  <c r="K153" i="18"/>
  <c r="R142" i="19"/>
  <c r="R88" i="19"/>
  <c r="R45" i="19"/>
  <c r="K145" i="18"/>
  <c r="K74" i="18"/>
  <c r="K101" i="18"/>
  <c r="R89" i="19"/>
  <c r="R56" i="19"/>
  <c r="K71" i="18"/>
  <c r="R132" i="19"/>
  <c r="R104" i="19"/>
  <c r="AB30" i="18"/>
  <c r="R73" i="19"/>
  <c r="K102" i="18"/>
  <c r="T25" i="18"/>
  <c r="R29" i="19"/>
  <c r="T144" i="18"/>
  <c r="T61" i="18"/>
  <c r="M61" i="16"/>
  <c r="M27" i="16"/>
  <c r="AB25" i="18"/>
  <c r="R72" i="19"/>
  <c r="K111" i="18"/>
  <c r="T11" i="18"/>
  <c r="R44" i="19"/>
  <c r="M102" i="16"/>
  <c r="M74" i="17"/>
  <c r="M30" i="16"/>
  <c r="M75" i="16"/>
  <c r="M142" i="16"/>
  <c r="AA13" i="16"/>
  <c r="K84" i="18"/>
  <c r="M146" i="17"/>
  <c r="AA16" i="16"/>
  <c r="K45" i="18"/>
  <c r="K143" i="18"/>
  <c r="K129" i="18"/>
  <c r="K95" i="18"/>
  <c r="K158" i="18"/>
  <c r="K114" i="18"/>
  <c r="K55" i="18"/>
  <c r="R114" i="19"/>
  <c r="R11" i="19"/>
  <c r="K83" i="18"/>
  <c r="K61" i="18"/>
  <c r="K98" i="18"/>
  <c r="K141" i="18"/>
  <c r="K80" i="18"/>
  <c r="K24" i="18"/>
  <c r="R39" i="19"/>
  <c r="T53" i="18"/>
  <c r="M88" i="16"/>
  <c r="AB40" i="18"/>
  <c r="M11" i="16"/>
  <c r="R90" i="19"/>
  <c r="T19" i="18"/>
  <c r="M99" i="16"/>
  <c r="R116" i="19"/>
  <c r="M144" i="16"/>
  <c r="M24" i="16"/>
  <c r="M76" i="16"/>
  <c r="M56" i="16"/>
  <c r="R47" i="19"/>
  <c r="M117" i="17"/>
  <c r="M13" i="17"/>
  <c r="M62" i="16"/>
  <c r="K31" i="18"/>
  <c r="AB69" i="18"/>
  <c r="M125" i="16"/>
  <c r="M145" i="16"/>
  <c r="R124" i="19"/>
  <c r="R53" i="19"/>
  <c r="K152" i="18"/>
  <c r="K155" i="18"/>
  <c r="K121" i="18"/>
  <c r="K140" i="18"/>
  <c r="K30" i="18"/>
  <c r="K93" i="18"/>
  <c r="K72" i="18"/>
  <c r="K46" i="18"/>
  <c r="K38" i="18"/>
  <c r="K107" i="18"/>
  <c r="R62" i="19"/>
  <c r="K137" i="18"/>
  <c r="R125" i="19"/>
  <c r="AB87" i="18"/>
  <c r="K44" i="18"/>
  <c r="T17" i="18"/>
  <c r="R160" i="19"/>
  <c r="AB97" i="18"/>
  <c r="T79" i="18"/>
  <c r="T43" i="18"/>
  <c r="K13" i="18"/>
  <c r="M160" i="16"/>
  <c r="M66" i="16"/>
  <c r="R127" i="19"/>
  <c r="AB86" i="18"/>
  <c r="K37" i="18"/>
  <c r="AB12" i="18"/>
  <c r="R70" i="19"/>
  <c r="T30" i="18"/>
  <c r="K11" i="18"/>
  <c r="M122" i="16"/>
  <c r="M44" i="16"/>
  <c r="M16" i="16"/>
  <c r="T44" i="18"/>
  <c r="M136" i="16"/>
  <c r="AB24" i="18"/>
  <c r="M157" i="16"/>
  <c r="AB110" i="18"/>
  <c r="M68" i="16"/>
  <c r="T66" i="18"/>
  <c r="M103" i="17"/>
  <c r="M14" i="17"/>
  <c r="T24" i="18"/>
  <c r="M137" i="17"/>
  <c r="M66" i="17"/>
  <c r="R122" i="19"/>
  <c r="T23" i="18"/>
  <c r="R96" i="19"/>
  <c r="M45" i="16"/>
  <c r="M109" i="17"/>
  <c r="M10" i="17"/>
  <c r="M94" i="16"/>
  <c r="M73" i="16"/>
  <c r="R12" i="19"/>
  <c r="M108" i="16"/>
  <c r="K140" i="41"/>
  <c r="K138" i="18"/>
  <c r="K99" i="18"/>
  <c r="K94" i="18"/>
  <c r="K73" i="18"/>
  <c r="K56" i="18"/>
  <c r="R131" i="19"/>
  <c r="R28" i="19"/>
  <c r="K131" i="18"/>
  <c r="K113" i="18"/>
  <c r="K70" i="18"/>
  <c r="R18" i="19"/>
  <c r="K14" i="18"/>
  <c r="AB9" i="18"/>
  <c r="R99" i="19"/>
  <c r="AB57" i="18"/>
  <c r="T26" i="18"/>
  <c r="M109" i="16"/>
  <c r="M74" i="16"/>
  <c r="M18" i="16"/>
  <c r="T73" i="18"/>
  <c r="K54" i="18"/>
  <c r="AB16" i="18"/>
  <c r="AB123" i="18"/>
  <c r="AB65" i="18"/>
  <c r="K58" i="18"/>
  <c r="M70" i="16"/>
  <c r="AB19" i="18"/>
  <c r="M32" i="16"/>
  <c r="T87" i="18"/>
  <c r="AB14" i="18"/>
  <c r="M54" i="16"/>
  <c r="AB153" i="18"/>
  <c r="AB18" i="18"/>
  <c r="K12" i="18"/>
  <c r="M137" i="16"/>
  <c r="K89" i="18"/>
  <c r="M76" i="17"/>
  <c r="M47" i="16"/>
  <c r="AB60" i="18"/>
  <c r="M95" i="17"/>
  <c r="M110" i="16"/>
  <c r="M41" i="16"/>
  <c r="R27" i="19"/>
  <c r="R108" i="19"/>
  <c r="M111" i="17"/>
  <c r="M111" i="16"/>
  <c r="M128" i="16"/>
  <c r="M15" i="16"/>
  <c r="K88" i="18"/>
  <c r="K139" i="18"/>
  <c r="K125" i="18"/>
  <c r="K82" i="18"/>
  <c r="K65" i="18"/>
  <c r="K47" i="18"/>
  <c r="K144" i="18"/>
  <c r="K128" i="18"/>
  <c r="K109" i="18"/>
  <c r="R80" i="19"/>
  <c r="K79" i="18"/>
  <c r="K57" i="18"/>
  <c r="R87" i="19"/>
  <c r="K23" i="18"/>
  <c r="R30" i="19"/>
  <c r="K127" i="18"/>
  <c r="AB82" i="18"/>
  <c r="T52" i="18"/>
  <c r="M143" i="16"/>
  <c r="M48" i="16"/>
  <c r="R159" i="19"/>
  <c r="AB43" i="18"/>
  <c r="K19" i="18"/>
  <c r="M130" i="16"/>
  <c r="M104" i="16"/>
  <c r="AB101" i="18"/>
  <c r="M153" i="16"/>
  <c r="M101" i="16"/>
  <c r="K41" i="18"/>
  <c r="M123" i="16"/>
  <c r="AB56" i="18"/>
  <c r="M26" i="17"/>
  <c r="M19" i="16"/>
  <c r="AB23" i="18"/>
  <c r="K16" i="18"/>
  <c r="M145" i="17"/>
  <c r="M116" i="16"/>
  <c r="T14" i="18"/>
  <c r="M68" i="17"/>
  <c r="M11" i="17"/>
  <c r="M97" i="16"/>
  <c r="K25" i="18"/>
  <c r="M128" i="17"/>
  <c r="M59" i="16"/>
  <c r="M39" i="16"/>
  <c r="T18" i="18"/>
  <c r="M18" i="17"/>
  <c r="M90" i="16"/>
  <c r="K40" i="18"/>
  <c r="M114" i="16"/>
  <c r="M59" i="17"/>
  <c r="M138" i="17"/>
  <c r="K156" i="18"/>
  <c r="K130" i="18"/>
  <c r="K122" i="18"/>
  <c r="K142" i="18"/>
  <c r="K116" i="18"/>
  <c r="K108" i="18"/>
  <c r="K39" i="18"/>
  <c r="K81" i="18"/>
  <c r="K42" i="18"/>
  <c r="K33" i="18"/>
  <c r="R150" i="19"/>
  <c r="R97" i="19"/>
  <c r="R54" i="19"/>
  <c r="R115" i="19"/>
  <c r="R46" i="19"/>
  <c r="K123" i="18"/>
  <c r="K10" i="18"/>
  <c r="R61" i="19"/>
  <c r="R20" i="19"/>
  <c r="T74" i="18"/>
  <c r="K27" i="18"/>
  <c r="R152" i="19"/>
  <c r="K75" i="18"/>
  <c r="AB39" i="18"/>
  <c r="K9" i="18"/>
  <c r="M10" i="16"/>
  <c r="K157" i="18"/>
  <c r="K28" i="18"/>
  <c r="R98" i="19"/>
  <c r="T86" i="18"/>
  <c r="M53" i="16"/>
  <c r="M20" i="16"/>
  <c r="K32" i="18"/>
  <c r="AB10" i="18"/>
  <c r="R113" i="19"/>
  <c r="M160" i="17"/>
  <c r="M52" i="17"/>
  <c r="AA12" i="16"/>
  <c r="M152" i="17"/>
  <c r="M83" i="17"/>
  <c r="M85" i="16"/>
  <c r="M58" i="16"/>
  <c r="M69" i="17"/>
  <c r="I143" i="43"/>
  <c r="H143" i="43"/>
  <c r="G143" i="43"/>
  <c r="I138" i="43"/>
  <c r="H138" i="43"/>
  <c r="G138" i="43"/>
  <c r="I141" i="43"/>
  <c r="H141" i="43"/>
  <c r="G141" i="43"/>
  <c r="M141" i="42"/>
  <c r="L141" i="42"/>
  <c r="O141" i="42"/>
  <c r="N141" i="42"/>
  <c r="I144" i="43"/>
  <c r="H144" i="43"/>
  <c r="K144" i="43" s="1"/>
  <c r="G144" i="43"/>
  <c r="I136" i="43"/>
  <c r="F146" i="43"/>
  <c r="H136" i="43"/>
  <c r="K136" i="43" s="1"/>
  <c r="G136" i="43"/>
  <c r="N144" i="42"/>
  <c r="M144" i="42"/>
  <c r="O144" i="42"/>
  <c r="L144" i="42"/>
  <c r="O140" i="43"/>
  <c r="N140" i="43"/>
  <c r="M140" i="43"/>
  <c r="L140" i="43"/>
  <c r="O137" i="43"/>
  <c r="N137" i="43"/>
  <c r="M137" i="43"/>
  <c r="L137" i="43"/>
  <c r="O145" i="43"/>
  <c r="N145" i="43"/>
  <c r="M145" i="43"/>
  <c r="L145" i="43"/>
  <c r="N142" i="43"/>
  <c r="M142" i="43"/>
  <c r="L142" i="43"/>
  <c r="O142" i="43"/>
  <c r="M139" i="43"/>
  <c r="L139" i="43"/>
  <c r="O139" i="43"/>
  <c r="N139" i="43"/>
  <c r="J146" i="43"/>
  <c r="L136" i="43"/>
  <c r="O136" i="43"/>
  <c r="N136" i="43"/>
  <c r="M136" i="43"/>
  <c r="L144" i="43"/>
  <c r="O144" i="43"/>
  <c r="N144" i="43"/>
  <c r="M144" i="43"/>
  <c r="O141" i="43"/>
  <c r="N141" i="43"/>
  <c r="M141" i="43"/>
  <c r="L141" i="43"/>
  <c r="O138" i="43"/>
  <c r="N138" i="43"/>
  <c r="M138" i="43"/>
  <c r="L138" i="43"/>
  <c r="M11" i="41"/>
  <c r="N11" i="41"/>
  <c r="L11" i="41"/>
  <c r="T9" i="41"/>
  <c r="S9" i="41"/>
  <c r="Q9" i="41"/>
  <c r="R9" i="41"/>
  <c r="P9" i="41"/>
  <c r="I9" i="41"/>
  <c r="J9" i="41"/>
  <c r="H9" i="41"/>
  <c r="M7" i="41"/>
  <c r="N7" i="41"/>
  <c r="L7" i="41"/>
  <c r="E16" i="41"/>
  <c r="F16" i="41" s="1"/>
  <c r="F6" i="41"/>
  <c r="I141" i="42"/>
  <c r="G141" i="42"/>
  <c r="H141" i="42"/>
  <c r="K141" i="42" s="1"/>
  <c r="I140" i="42"/>
  <c r="G140" i="42"/>
  <c r="H140" i="42"/>
  <c r="K140" i="42" s="1"/>
  <c r="I137" i="42"/>
  <c r="H137" i="42"/>
  <c r="G137" i="42"/>
  <c r="I145" i="42"/>
  <c r="H145" i="42"/>
  <c r="K145" i="42" s="1"/>
  <c r="G145" i="42"/>
  <c r="G139" i="42"/>
  <c r="I139" i="42"/>
  <c r="H139" i="42"/>
  <c r="F146" i="42"/>
  <c r="H136" i="42"/>
  <c r="K136" i="42" s="1"/>
  <c r="G136" i="42"/>
  <c r="I136" i="42"/>
  <c r="I144" i="42"/>
  <c r="H144" i="42"/>
  <c r="K144" i="42" s="1"/>
  <c r="G144" i="42"/>
  <c r="G143" i="41"/>
  <c r="I143" i="41"/>
  <c r="H143" i="41"/>
  <c r="H138" i="41"/>
  <c r="K138" i="41" s="1"/>
  <c r="G138" i="41"/>
  <c r="I138" i="41"/>
  <c r="M14" i="41"/>
  <c r="L14" i="41"/>
  <c r="N14" i="41"/>
  <c r="Q12" i="41"/>
  <c r="P12" i="41"/>
  <c r="S12" i="41"/>
  <c r="T12" i="41"/>
  <c r="R12" i="41"/>
  <c r="I12" i="41"/>
  <c r="H12" i="41"/>
  <c r="J12" i="41"/>
  <c r="M10" i="41"/>
  <c r="L10" i="41"/>
  <c r="N10" i="41"/>
  <c r="Q8" i="41"/>
  <c r="P8" i="41"/>
  <c r="S8" i="41"/>
  <c r="T8" i="41"/>
  <c r="R8" i="41"/>
  <c r="I8" i="41"/>
  <c r="H8" i="41"/>
  <c r="J8" i="41"/>
  <c r="M6" i="41"/>
  <c r="L6" i="41"/>
  <c r="K16" i="41"/>
  <c r="N6" i="41"/>
  <c r="H143" i="42"/>
  <c r="G143" i="42"/>
  <c r="I143" i="42"/>
  <c r="I141" i="41"/>
  <c r="H141" i="41"/>
  <c r="K141" i="41" s="1"/>
  <c r="G141" i="41"/>
  <c r="I138" i="42"/>
  <c r="H138" i="42"/>
  <c r="K138" i="42" s="1"/>
  <c r="G138" i="42"/>
  <c r="I144" i="41"/>
  <c r="H144" i="41"/>
  <c r="G144" i="41"/>
  <c r="I136" i="41"/>
  <c r="F146" i="41"/>
  <c r="H136" i="41"/>
  <c r="K136" i="41" s="1"/>
  <c r="G136" i="41"/>
  <c r="S15" i="41"/>
  <c r="R15" i="41"/>
  <c r="Q15" i="41"/>
  <c r="P15" i="41"/>
  <c r="T15" i="41"/>
  <c r="J15" i="41"/>
  <c r="I15" i="41"/>
  <c r="H15" i="41"/>
  <c r="N13" i="41"/>
  <c r="M13" i="41"/>
  <c r="L13" i="41"/>
  <c r="S11" i="41"/>
  <c r="R11" i="41"/>
  <c r="Q11" i="41"/>
  <c r="P11" i="41"/>
  <c r="T11" i="41"/>
  <c r="J11" i="41"/>
  <c r="I11" i="41"/>
  <c r="H11" i="41"/>
  <c r="N9" i="41"/>
  <c r="M9" i="41"/>
  <c r="L9" i="41"/>
  <c r="S7" i="41"/>
  <c r="R7" i="41"/>
  <c r="Q7" i="41"/>
  <c r="P7" i="41"/>
  <c r="T7" i="41"/>
  <c r="J7" i="41"/>
  <c r="I7" i="41"/>
  <c r="H7" i="41"/>
  <c r="I142" i="41"/>
  <c r="H142" i="41"/>
  <c r="K142" i="41" s="1"/>
  <c r="G142" i="41"/>
  <c r="T14" i="41"/>
  <c r="S14" i="41"/>
  <c r="R14" i="41"/>
  <c r="Q14" i="41"/>
  <c r="P14" i="41"/>
  <c r="J14" i="41"/>
  <c r="I14" i="41"/>
  <c r="H14" i="41"/>
  <c r="N12" i="41"/>
  <c r="M12" i="41"/>
  <c r="L12" i="41"/>
  <c r="T10" i="41"/>
  <c r="S10" i="41"/>
  <c r="R10" i="41"/>
  <c r="Q10" i="41"/>
  <c r="P10" i="41"/>
  <c r="J10" i="41"/>
  <c r="I10" i="41"/>
  <c r="H10" i="41"/>
  <c r="N8" i="41"/>
  <c r="M8" i="41"/>
  <c r="L8" i="41"/>
  <c r="T6" i="41"/>
  <c r="O16" i="41"/>
  <c r="S6" i="41"/>
  <c r="R6" i="41"/>
  <c r="Q6" i="41"/>
  <c r="P6" i="41"/>
  <c r="G16" i="41"/>
  <c r="J6" i="41"/>
  <c r="I6" i="41"/>
  <c r="H6" i="41"/>
  <c r="O143" i="41"/>
  <c r="N143" i="41"/>
  <c r="M143" i="41"/>
  <c r="L143" i="41"/>
  <c r="O138" i="41"/>
  <c r="N138" i="41"/>
  <c r="M138" i="41"/>
  <c r="L138" i="41"/>
  <c r="N140" i="41"/>
  <c r="M140" i="41"/>
  <c r="L140" i="41"/>
  <c r="O140" i="41"/>
  <c r="M137" i="41"/>
  <c r="L137" i="41"/>
  <c r="O137" i="41"/>
  <c r="N137" i="41"/>
  <c r="M145" i="41"/>
  <c r="L145" i="41"/>
  <c r="O145" i="41"/>
  <c r="N145" i="41"/>
  <c r="L142" i="41"/>
  <c r="N142" i="41"/>
  <c r="O142" i="41"/>
  <c r="M142" i="41"/>
  <c r="O139" i="41"/>
  <c r="M139" i="41"/>
  <c r="N139" i="41"/>
  <c r="L139" i="41"/>
  <c r="O136" i="41"/>
  <c r="N136" i="41"/>
  <c r="J146" i="41"/>
  <c r="L136" i="41"/>
  <c r="M136" i="41"/>
  <c r="O144" i="41"/>
  <c r="N144" i="41"/>
  <c r="L144" i="41"/>
  <c r="M144" i="41"/>
  <c r="M10" i="39"/>
  <c r="L10" i="39"/>
  <c r="N10" i="39"/>
  <c r="Q8" i="39"/>
  <c r="P8" i="39"/>
  <c r="S8" i="39"/>
  <c r="R8" i="39"/>
  <c r="T8" i="39"/>
  <c r="I8" i="39"/>
  <c r="H8" i="39"/>
  <c r="M8" i="39"/>
  <c r="J8" i="39"/>
  <c r="M6" i="39"/>
  <c r="L6" i="39"/>
  <c r="N6" i="39"/>
  <c r="N9" i="40"/>
  <c r="L9" i="40"/>
  <c r="N9" i="39"/>
  <c r="L9" i="39"/>
  <c r="S7" i="39"/>
  <c r="R7" i="39"/>
  <c r="Q7" i="39"/>
  <c r="P7" i="39"/>
  <c r="AA19" i="39"/>
  <c r="T7" i="39"/>
  <c r="J7" i="39"/>
  <c r="I7" i="39"/>
  <c r="H7" i="39"/>
  <c r="T10" i="39"/>
  <c r="S10" i="39"/>
  <c r="AA20" i="39"/>
  <c r="R10" i="39"/>
  <c r="Q10" i="39"/>
  <c r="P10" i="39"/>
  <c r="J10" i="39"/>
  <c r="I10" i="39"/>
  <c r="H10" i="39"/>
  <c r="N8" i="39"/>
  <c r="L8" i="39"/>
  <c r="T6" i="38"/>
  <c r="S6" i="38"/>
  <c r="R6" i="38"/>
  <c r="Q6" i="38"/>
  <c r="P6" i="38"/>
  <c r="Y31" i="35"/>
  <c r="X31" i="35"/>
  <c r="T6" i="40"/>
  <c r="S6" i="40"/>
  <c r="R6" i="40"/>
  <c r="Q6" i="40"/>
  <c r="P6" i="40"/>
  <c r="J10" i="40"/>
  <c r="I10" i="40"/>
  <c r="H10" i="40"/>
  <c r="J7" i="40"/>
  <c r="I7" i="40"/>
  <c r="H7" i="40"/>
  <c r="H8" i="40"/>
  <c r="M8" i="40"/>
  <c r="J8" i="40"/>
  <c r="I8" i="40"/>
  <c r="P9" i="38"/>
  <c r="T9" i="38"/>
  <c r="R9" i="38"/>
  <c r="S9" i="38"/>
  <c r="Q9" i="38"/>
  <c r="J7" i="38"/>
  <c r="I7" i="38"/>
  <c r="H7" i="38"/>
  <c r="R8" i="38"/>
  <c r="P8" i="38"/>
  <c r="T8" i="38"/>
  <c r="Q8" i="38"/>
  <c r="S8" i="38"/>
  <c r="Y37" i="35"/>
  <c r="X37" i="35"/>
  <c r="H134" i="39"/>
  <c r="G134" i="39"/>
  <c r="I134" i="39"/>
  <c r="O125" i="37"/>
  <c r="M125" i="37"/>
  <c r="N125" i="37"/>
  <c r="L125" i="37"/>
  <c r="K125" i="37"/>
  <c r="J10" i="38"/>
  <c r="H10" i="38"/>
  <c r="I10" i="38"/>
  <c r="N128" i="37"/>
  <c r="M128" i="37"/>
  <c r="K128" i="37"/>
  <c r="O128" i="37"/>
  <c r="L128" i="37"/>
  <c r="Y33" i="35"/>
  <c r="X33" i="35"/>
  <c r="T10" i="40"/>
  <c r="AA20" i="40" s="1"/>
  <c r="S10" i="40"/>
  <c r="R10" i="40"/>
  <c r="Q10" i="40"/>
  <c r="P10" i="40"/>
  <c r="R7" i="40"/>
  <c r="Q7" i="40"/>
  <c r="P7" i="40"/>
  <c r="AA19" i="40"/>
  <c r="T7" i="40"/>
  <c r="S7" i="40"/>
  <c r="P8" i="40"/>
  <c r="T8" i="40"/>
  <c r="S8" i="40"/>
  <c r="R8" i="40"/>
  <c r="Q8" i="40"/>
  <c r="J8" i="38"/>
  <c r="H8" i="38"/>
  <c r="I8" i="38"/>
  <c r="M8" i="38"/>
  <c r="X36" i="35"/>
  <c r="Y36" i="35"/>
  <c r="F129" i="37"/>
  <c r="H127" i="37"/>
  <c r="G127" i="37"/>
  <c r="I127" i="37"/>
  <c r="H128" i="37"/>
  <c r="I128" i="37"/>
  <c r="G128" i="37"/>
  <c r="AO40" i="35"/>
  <c r="AN40" i="35"/>
  <c r="AN39" i="35"/>
  <c r="AO39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I17" i="35"/>
  <c r="H17" i="35"/>
  <c r="I18" i="35"/>
  <c r="H18" i="35"/>
  <c r="H124" i="37"/>
  <c r="G124" i="37"/>
  <c r="H35" i="35"/>
  <c r="I35" i="35"/>
  <c r="AN33" i="35"/>
  <c r="AO33" i="35"/>
  <c r="AO30" i="35"/>
  <c r="AN30" i="35"/>
  <c r="AO38" i="35"/>
  <c r="AN38" i="35"/>
  <c r="AO34" i="35"/>
  <c r="AN34" i="35"/>
  <c r="AO36" i="35"/>
  <c r="AN3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O8" i="35"/>
  <c r="P8" i="35"/>
  <c r="O81" i="33"/>
  <c r="N81" i="33"/>
  <c r="O79" i="33"/>
  <c r="N79" i="33"/>
  <c r="O77" i="33"/>
  <c r="N77" i="33"/>
  <c r="N9" i="38"/>
  <c r="L9" i="38"/>
  <c r="N8" i="38"/>
  <c r="L8" i="38"/>
  <c r="N6" i="38"/>
  <c r="L6" i="38"/>
  <c r="M6" i="38"/>
  <c r="N10" i="38"/>
  <c r="L10" i="38"/>
  <c r="M10" i="38"/>
  <c r="I38" i="35"/>
  <c r="H38" i="35"/>
  <c r="O18" i="35"/>
  <c r="P18" i="35"/>
  <c r="BA16" i="35"/>
  <c r="AZ16" i="35"/>
  <c r="AY16" i="35"/>
  <c r="AX16" i="35"/>
  <c r="BB16" i="35"/>
  <c r="Y16" i="35"/>
  <c r="X16" i="35"/>
  <c r="BA15" i="35"/>
  <c r="AZ15" i="35"/>
  <c r="AY15" i="35"/>
  <c r="AX15" i="35"/>
  <c r="BB15" i="35"/>
  <c r="Y15" i="35"/>
  <c r="X15" i="35"/>
  <c r="BA14" i="35"/>
  <c r="AZ14" i="35"/>
  <c r="AY14" i="35"/>
  <c r="AX14" i="35"/>
  <c r="BB14" i="35"/>
  <c r="Y14" i="35"/>
  <c r="X14" i="35"/>
  <c r="BA13" i="35"/>
  <c r="AZ13" i="35"/>
  <c r="AY13" i="35"/>
  <c r="AX13" i="35"/>
  <c r="BB13" i="35"/>
  <c r="Y13" i="35"/>
  <c r="X13" i="35"/>
  <c r="BA12" i="35"/>
  <c r="AZ12" i="35"/>
  <c r="AY12" i="35"/>
  <c r="AX12" i="35"/>
  <c r="BB12" i="35"/>
  <c r="Y12" i="35"/>
  <c r="X12" i="35"/>
  <c r="AW22" i="35"/>
  <c r="BA11" i="35"/>
  <c r="AZ11" i="35"/>
  <c r="AY11" i="35"/>
  <c r="AX11" i="35"/>
  <c r="BB11" i="35"/>
  <c r="Y11" i="35"/>
  <c r="X11" i="35"/>
  <c r="BA10" i="35"/>
  <c r="AZ10" i="35"/>
  <c r="AY10" i="35"/>
  <c r="AX10" i="35"/>
  <c r="BB10" i="35"/>
  <c r="Y10" i="35"/>
  <c r="X10" i="35"/>
  <c r="BA9" i="35"/>
  <c r="AZ9" i="35"/>
  <c r="AY9" i="35"/>
  <c r="AX9" i="35"/>
  <c r="BB9" i="35"/>
  <c r="Y9" i="35"/>
  <c r="X9" i="35"/>
  <c r="BA8" i="35"/>
  <c r="AZ8" i="35"/>
  <c r="AY8" i="35"/>
  <c r="AX8" i="35"/>
  <c r="BB8" i="35"/>
  <c r="Y8" i="35"/>
  <c r="X8" i="35"/>
  <c r="G125" i="37"/>
  <c r="I125" i="37"/>
  <c r="H125" i="37"/>
  <c r="H37" i="35"/>
  <c r="I37" i="35"/>
  <c r="AN31" i="35"/>
  <c r="AO31" i="35"/>
  <c r="H31" i="35"/>
  <c r="I31" i="35"/>
  <c r="H39" i="35"/>
  <c r="I39" i="35"/>
  <c r="I36" i="35"/>
  <c r="H36" i="35"/>
  <c r="I32" i="35"/>
  <c r="H32" i="35"/>
  <c r="I40" i="35"/>
  <c r="H40" i="35"/>
  <c r="I34" i="35"/>
  <c r="H34" i="35"/>
  <c r="AR16" i="35"/>
  <c r="AQ16" i="35"/>
  <c r="AP16" i="35"/>
  <c r="AO16" i="35"/>
  <c r="AN16" i="35"/>
  <c r="AR15" i="35"/>
  <c r="AQ15" i="35"/>
  <c r="AP15" i="35"/>
  <c r="AO15" i="35"/>
  <c r="AN15" i="35"/>
  <c r="AR14" i="35"/>
  <c r="AQ14" i="35"/>
  <c r="AP14" i="35"/>
  <c r="AO14" i="35"/>
  <c r="AN14" i="35"/>
  <c r="AR13" i="35"/>
  <c r="AQ13" i="35"/>
  <c r="AP13" i="35"/>
  <c r="AO13" i="35"/>
  <c r="AN13" i="35"/>
  <c r="AR12" i="35"/>
  <c r="AQ12" i="35"/>
  <c r="AP12" i="35"/>
  <c r="AO12" i="35"/>
  <c r="AN12" i="35"/>
  <c r="AR11" i="35"/>
  <c r="AQ11" i="35"/>
  <c r="AP11" i="35"/>
  <c r="AO11" i="35"/>
  <c r="AN11" i="35"/>
  <c r="AR10" i="35"/>
  <c r="AQ10" i="35"/>
  <c r="AP10" i="35"/>
  <c r="AO10" i="35"/>
  <c r="AN10" i="35"/>
  <c r="AR9" i="35"/>
  <c r="AQ9" i="35"/>
  <c r="AP9" i="35"/>
  <c r="AO9" i="35"/>
  <c r="AN9" i="35"/>
  <c r="AR8" i="35"/>
  <c r="AQ8" i="35"/>
  <c r="AP8" i="35"/>
  <c r="AO8" i="35"/>
  <c r="AN8" i="35"/>
  <c r="AQ17" i="35"/>
  <c r="AP17" i="35"/>
  <c r="AO17" i="35"/>
  <c r="AN17" i="35"/>
  <c r="AR17" i="35"/>
  <c r="AQ18" i="35"/>
  <c r="AP18" i="35"/>
  <c r="AO18" i="35"/>
  <c r="AN18" i="35"/>
  <c r="AR18" i="35"/>
  <c r="AF16" i="35"/>
  <c r="AE16" i="35"/>
  <c r="AF14" i="35"/>
  <c r="AE14" i="35"/>
  <c r="AF12" i="35"/>
  <c r="AE12" i="35"/>
  <c r="AF10" i="35"/>
  <c r="AE10" i="35"/>
  <c r="AF8" i="35"/>
  <c r="AE8" i="35"/>
  <c r="AF17" i="35"/>
  <c r="AE17" i="35"/>
  <c r="AF18" i="35"/>
  <c r="AE18" i="35"/>
  <c r="AF13" i="35"/>
  <c r="AE13" i="35"/>
  <c r="AF11" i="35"/>
  <c r="AE11" i="35"/>
  <c r="AF9" i="35"/>
  <c r="AE9" i="35"/>
  <c r="J75" i="33"/>
  <c r="L75" i="33"/>
  <c r="K109" i="33"/>
  <c r="L97" i="33"/>
  <c r="O101" i="31"/>
  <c r="N101" i="31"/>
  <c r="O55" i="31"/>
  <c r="N55" i="31"/>
  <c r="J97" i="33"/>
  <c r="I109" i="33"/>
  <c r="N104" i="31"/>
  <c r="O104" i="31"/>
  <c r="H75" i="33"/>
  <c r="H97" i="33"/>
  <c r="G109" i="33"/>
  <c r="O107" i="31"/>
  <c r="N107" i="31"/>
  <c r="O99" i="31"/>
  <c r="N99" i="31"/>
  <c r="O80" i="31"/>
  <c r="N80" i="31"/>
  <c r="O53" i="31"/>
  <c r="N53" i="31"/>
  <c r="O34" i="31"/>
  <c r="N34" i="31"/>
  <c r="F97" i="33"/>
  <c r="E109" i="33"/>
  <c r="F109" i="33" s="1"/>
  <c r="F75" i="33"/>
  <c r="O102" i="31"/>
  <c r="N102" i="31"/>
  <c r="O75" i="31"/>
  <c r="N75" i="31"/>
  <c r="N56" i="31"/>
  <c r="O56" i="31"/>
  <c r="N37" i="31"/>
  <c r="O37" i="31"/>
  <c r="O54" i="33"/>
  <c r="N54" i="33"/>
  <c r="O58" i="33"/>
  <c r="N58" i="33"/>
  <c r="O62" i="33"/>
  <c r="N62" i="33"/>
  <c r="O56" i="33"/>
  <c r="N56" i="33"/>
  <c r="O60" i="33"/>
  <c r="N60" i="33"/>
  <c r="O64" i="33"/>
  <c r="N64" i="33"/>
  <c r="O53" i="33"/>
  <c r="N53" i="33"/>
  <c r="O55" i="33"/>
  <c r="N55" i="33"/>
  <c r="O57" i="33"/>
  <c r="N57" i="33"/>
  <c r="O59" i="33"/>
  <c r="N59" i="33"/>
  <c r="O61" i="33"/>
  <c r="N61" i="33"/>
  <c r="O63" i="33"/>
  <c r="N63" i="33"/>
  <c r="O108" i="31"/>
  <c r="N108" i="31"/>
  <c r="O103" i="31"/>
  <c r="N103" i="31"/>
  <c r="O76" i="31"/>
  <c r="N76" i="31"/>
  <c r="O57" i="31"/>
  <c r="N57" i="31"/>
  <c r="O279" i="30"/>
  <c r="N279" i="30"/>
  <c r="O257" i="30"/>
  <c r="N257" i="30"/>
  <c r="O235" i="30"/>
  <c r="N235" i="30"/>
  <c r="O213" i="30"/>
  <c r="N213" i="30"/>
  <c r="O191" i="30"/>
  <c r="N191" i="30"/>
  <c r="N274" i="30"/>
  <c r="O274" i="30"/>
  <c r="N252" i="30"/>
  <c r="O252" i="30"/>
  <c r="N230" i="30"/>
  <c r="O230" i="30"/>
  <c r="N208" i="30"/>
  <c r="O208" i="30"/>
  <c r="N186" i="30"/>
  <c r="O186" i="30"/>
  <c r="O277" i="30"/>
  <c r="N277" i="30"/>
  <c r="O255" i="30"/>
  <c r="N255" i="30"/>
  <c r="O233" i="30"/>
  <c r="N233" i="30"/>
  <c r="O211" i="30"/>
  <c r="N211" i="30"/>
  <c r="O189" i="30"/>
  <c r="N189" i="30"/>
  <c r="O278" i="30"/>
  <c r="N278" i="30"/>
  <c r="O256" i="30"/>
  <c r="N256" i="30"/>
  <c r="O234" i="30"/>
  <c r="N234" i="30"/>
  <c r="O212" i="30"/>
  <c r="N212" i="30"/>
  <c r="O190" i="30"/>
  <c r="N190" i="30"/>
  <c r="O273" i="30"/>
  <c r="N273" i="30"/>
  <c r="O251" i="30"/>
  <c r="N251" i="30"/>
  <c r="O229" i="30"/>
  <c r="N229" i="30"/>
  <c r="N207" i="30"/>
  <c r="O207" i="30"/>
  <c r="N185" i="30"/>
  <c r="O185" i="30"/>
  <c r="O15" i="33"/>
  <c r="N15" i="33"/>
  <c r="O9" i="33"/>
  <c r="N9" i="33"/>
  <c r="O104" i="33"/>
  <c r="N104" i="33"/>
  <c r="O11" i="33"/>
  <c r="N11" i="33"/>
  <c r="O100" i="33"/>
  <c r="N100" i="33"/>
  <c r="O10" i="33"/>
  <c r="N10" i="33"/>
  <c r="O13" i="33"/>
  <c r="N13" i="33"/>
  <c r="N14" i="33"/>
  <c r="O14" i="33"/>
  <c r="N12" i="33"/>
  <c r="O12" i="33"/>
  <c r="O106" i="33"/>
  <c r="N106" i="33"/>
  <c r="N99" i="33"/>
  <c r="O99" i="33"/>
  <c r="N103" i="33"/>
  <c r="O103" i="33"/>
  <c r="O108" i="33"/>
  <c r="N108" i="33"/>
  <c r="O98" i="33"/>
  <c r="N98" i="33"/>
  <c r="O102" i="33"/>
  <c r="N102" i="33"/>
  <c r="N105" i="33"/>
  <c r="O105" i="33"/>
  <c r="N107" i="33"/>
  <c r="O107" i="33"/>
  <c r="N97" i="33"/>
  <c r="M109" i="33"/>
  <c r="O97" i="33"/>
  <c r="N101" i="33"/>
  <c r="O101" i="33"/>
  <c r="N163" i="30"/>
  <c r="O163" i="30"/>
  <c r="O169" i="30"/>
  <c r="N169" i="30"/>
  <c r="N141" i="30"/>
  <c r="O141" i="30"/>
  <c r="N119" i="30"/>
  <c r="O119" i="30"/>
  <c r="N78" i="30"/>
  <c r="O78" i="30"/>
  <c r="N59" i="30"/>
  <c r="O59" i="30"/>
  <c r="O147" i="30"/>
  <c r="N147" i="30"/>
  <c r="O125" i="30"/>
  <c r="N125" i="30"/>
  <c r="O76" i="30"/>
  <c r="N76" i="30"/>
  <c r="O57" i="30"/>
  <c r="N57" i="30"/>
  <c r="O168" i="30"/>
  <c r="N168" i="30"/>
  <c r="O164" i="30"/>
  <c r="N164" i="30"/>
  <c r="O142" i="30"/>
  <c r="N142" i="30"/>
  <c r="O120" i="30"/>
  <c r="N120" i="30"/>
  <c r="O79" i="30"/>
  <c r="N79" i="30"/>
  <c r="O31" i="33"/>
  <c r="N31" i="33"/>
  <c r="N32" i="33"/>
  <c r="O32" i="33"/>
  <c r="N33" i="33"/>
  <c r="O33" i="33"/>
  <c r="N34" i="33"/>
  <c r="O34" i="33"/>
  <c r="N36" i="33"/>
  <c r="O36" i="33"/>
  <c r="O35" i="33"/>
  <c r="N35" i="33"/>
  <c r="N37" i="33"/>
  <c r="O37" i="33"/>
  <c r="O77" i="30"/>
  <c r="N77" i="30"/>
  <c r="O58" i="30"/>
  <c r="N58" i="30"/>
  <c r="M61" i="28"/>
  <c r="K61" i="28"/>
  <c r="J61" i="28"/>
  <c r="I61" i="28"/>
  <c r="L61" i="28"/>
  <c r="M59" i="28"/>
  <c r="L59" i="28"/>
  <c r="K59" i="28"/>
  <c r="J59" i="28"/>
  <c r="I59" i="28"/>
  <c r="M51" i="28"/>
  <c r="L51" i="28"/>
  <c r="K51" i="28"/>
  <c r="J51" i="28"/>
  <c r="I51" i="28"/>
  <c r="M42" i="28"/>
  <c r="L42" i="28"/>
  <c r="K42" i="28"/>
  <c r="J42" i="28"/>
  <c r="I42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M107" i="28"/>
  <c r="L107" i="28"/>
  <c r="K107" i="28"/>
  <c r="J107" i="28"/>
  <c r="I107" i="28"/>
  <c r="I56" i="28"/>
  <c r="M56" i="28"/>
  <c r="L56" i="28"/>
  <c r="K56" i="28"/>
  <c r="J56" i="28"/>
  <c r="I47" i="28"/>
  <c r="M47" i="28"/>
  <c r="L47" i="28"/>
  <c r="K47" i="28"/>
  <c r="J47" i="28"/>
  <c r="I39" i="28"/>
  <c r="M39" i="28"/>
  <c r="L39" i="28"/>
  <c r="K39" i="28"/>
  <c r="J39" i="28"/>
  <c r="I30" i="28"/>
  <c r="M30" i="28"/>
  <c r="L30" i="28"/>
  <c r="K30" i="28"/>
  <c r="J30" i="28"/>
  <c r="M150" i="28"/>
  <c r="L150" i="28"/>
  <c r="K150" i="28"/>
  <c r="J150" i="28"/>
  <c r="I150" i="28"/>
  <c r="M81" i="28"/>
  <c r="L81" i="28"/>
  <c r="K81" i="28"/>
  <c r="J81" i="28"/>
  <c r="I81" i="28"/>
  <c r="M64" i="28"/>
  <c r="L64" i="28"/>
  <c r="K64" i="28"/>
  <c r="I64" i="28"/>
  <c r="J64" i="28"/>
  <c r="J53" i="28"/>
  <c r="I53" i="28"/>
  <c r="M53" i="28"/>
  <c r="L53" i="28"/>
  <c r="K53" i="28"/>
  <c r="J44" i="28"/>
  <c r="I44" i="28"/>
  <c r="M44" i="28"/>
  <c r="L44" i="28"/>
  <c r="K44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M124" i="28"/>
  <c r="L124" i="28"/>
  <c r="K124" i="28"/>
  <c r="J124" i="28"/>
  <c r="I124" i="28"/>
  <c r="H132" i="28"/>
  <c r="K58" i="28"/>
  <c r="J58" i="28"/>
  <c r="I58" i="28"/>
  <c r="M58" i="28"/>
  <c r="L58" i="28"/>
  <c r="K50" i="28"/>
  <c r="J50" i="28"/>
  <c r="I50" i="28"/>
  <c r="M50" i="28"/>
  <c r="L50" i="28"/>
  <c r="K41" i="28"/>
  <c r="J41" i="28"/>
  <c r="I41" i="28"/>
  <c r="M41" i="28"/>
  <c r="L41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M67" i="28"/>
  <c r="L67" i="28"/>
  <c r="K67" i="28"/>
  <c r="J67" i="28"/>
  <c r="I67" i="28"/>
  <c r="M75" i="28"/>
  <c r="L75" i="28"/>
  <c r="K75" i="28"/>
  <c r="J75" i="28"/>
  <c r="I75" i="28"/>
  <c r="M84" i="28"/>
  <c r="L84" i="28"/>
  <c r="K84" i="28"/>
  <c r="J84" i="28"/>
  <c r="I84" i="28"/>
  <c r="M93" i="28"/>
  <c r="L93" i="28"/>
  <c r="K93" i="28"/>
  <c r="J93" i="28"/>
  <c r="I93" i="28"/>
  <c r="M101" i="28"/>
  <c r="L101" i="28"/>
  <c r="K101" i="28"/>
  <c r="J101" i="28"/>
  <c r="I101" i="28"/>
  <c r="M110" i="28"/>
  <c r="L110" i="28"/>
  <c r="K110" i="28"/>
  <c r="J110" i="28"/>
  <c r="I110" i="28"/>
  <c r="H118" i="28"/>
  <c r="M127" i="28"/>
  <c r="L127" i="28"/>
  <c r="K127" i="28"/>
  <c r="J127" i="28"/>
  <c r="I127" i="28"/>
  <c r="M136" i="28"/>
  <c r="L136" i="28"/>
  <c r="K136" i="28"/>
  <c r="J136" i="28"/>
  <c r="I136" i="28"/>
  <c r="M144" i="28"/>
  <c r="L144" i="28"/>
  <c r="K144" i="28"/>
  <c r="J144" i="28"/>
  <c r="I144" i="28"/>
  <c r="M153" i="28"/>
  <c r="L153" i="28"/>
  <c r="K153" i="28"/>
  <c r="J153" i="28"/>
  <c r="I153" i="28"/>
  <c r="M70" i="28"/>
  <c r="L70" i="28"/>
  <c r="K70" i="28"/>
  <c r="J70" i="28"/>
  <c r="I70" i="28"/>
  <c r="M79" i="28"/>
  <c r="L79" i="28"/>
  <c r="K79" i="28"/>
  <c r="J79" i="28"/>
  <c r="I79" i="28"/>
  <c r="M87" i="28"/>
  <c r="L87" i="28"/>
  <c r="K87" i="28"/>
  <c r="J87" i="28"/>
  <c r="I87" i="28"/>
  <c r="M96" i="28"/>
  <c r="L96" i="28"/>
  <c r="K96" i="28"/>
  <c r="J96" i="28"/>
  <c r="I96" i="28"/>
  <c r="H104" i="28"/>
  <c r="M113" i="28"/>
  <c r="L113" i="28"/>
  <c r="K113" i="28"/>
  <c r="J113" i="28"/>
  <c r="I113" i="28"/>
  <c r="M122" i="28"/>
  <c r="L122" i="28"/>
  <c r="K122" i="28"/>
  <c r="J122" i="28"/>
  <c r="I122" i="28"/>
  <c r="M130" i="28"/>
  <c r="L130" i="28"/>
  <c r="K130" i="28"/>
  <c r="J130" i="28"/>
  <c r="I130" i="28"/>
  <c r="M139" i="28"/>
  <c r="L139" i="28"/>
  <c r="K139" i="28"/>
  <c r="J139" i="28"/>
  <c r="I139" i="28"/>
  <c r="M148" i="28"/>
  <c r="L148" i="28"/>
  <c r="K148" i="28"/>
  <c r="J148" i="28"/>
  <c r="I148" i="28"/>
  <c r="M156" i="28"/>
  <c r="L156" i="28"/>
  <c r="K156" i="28"/>
  <c r="J156" i="28"/>
  <c r="I156" i="28"/>
  <c r="L65" i="28"/>
  <c r="K65" i="28"/>
  <c r="J65" i="28"/>
  <c r="I65" i="28"/>
  <c r="M65" i="28"/>
  <c r="L73" i="28"/>
  <c r="K73" i="28"/>
  <c r="J73" i="28"/>
  <c r="I73" i="28"/>
  <c r="M73" i="28"/>
  <c r="L82" i="28"/>
  <c r="K82" i="28"/>
  <c r="J82" i="28"/>
  <c r="I82" i="28"/>
  <c r="H90" i="28"/>
  <c r="M82" i="28"/>
  <c r="L99" i="28"/>
  <c r="K99" i="28"/>
  <c r="J99" i="28"/>
  <c r="I99" i="28"/>
  <c r="M99" i="28"/>
  <c r="L108" i="28"/>
  <c r="K108" i="28"/>
  <c r="J108" i="28"/>
  <c r="I108" i="28"/>
  <c r="M108" i="28"/>
  <c r="L116" i="28"/>
  <c r="K116" i="28"/>
  <c r="J116" i="28"/>
  <c r="I116" i="28"/>
  <c r="M116" i="28"/>
  <c r="L125" i="28"/>
  <c r="K125" i="28"/>
  <c r="J125" i="28"/>
  <c r="I125" i="28"/>
  <c r="M125" i="28"/>
  <c r="L134" i="28"/>
  <c r="K134" i="28"/>
  <c r="J134" i="28"/>
  <c r="I134" i="28"/>
  <c r="M134" i="28"/>
  <c r="L142" i="28"/>
  <c r="K142" i="28"/>
  <c r="J142" i="28"/>
  <c r="I142" i="28"/>
  <c r="M142" i="28"/>
  <c r="L151" i="28"/>
  <c r="K151" i="28"/>
  <c r="J151" i="28"/>
  <c r="I151" i="28"/>
  <c r="M151" i="28"/>
  <c r="L159" i="28"/>
  <c r="K159" i="28"/>
  <c r="J159" i="28"/>
  <c r="I159" i="28"/>
  <c r="M159" i="28"/>
  <c r="K68" i="28"/>
  <c r="J68" i="28"/>
  <c r="I68" i="28"/>
  <c r="H76" i="28"/>
  <c r="M68" i="28"/>
  <c r="L68" i="28"/>
  <c r="K85" i="28"/>
  <c r="J85" i="28"/>
  <c r="I85" i="28"/>
  <c r="M85" i="28"/>
  <c r="L85" i="28"/>
  <c r="K94" i="28"/>
  <c r="J94" i="28"/>
  <c r="I94" i="28"/>
  <c r="M94" i="28"/>
  <c r="L94" i="28"/>
  <c r="K102" i="28"/>
  <c r="J102" i="28"/>
  <c r="I102" i="28"/>
  <c r="M102" i="28"/>
  <c r="L102" i="28"/>
  <c r="K111" i="28"/>
  <c r="J111" i="28"/>
  <c r="I111" i="28"/>
  <c r="M111" i="28"/>
  <c r="L111" i="28"/>
  <c r="K120" i="28"/>
  <c r="J120" i="28"/>
  <c r="I120" i="28"/>
  <c r="M120" i="28"/>
  <c r="L120" i="28"/>
  <c r="K128" i="28"/>
  <c r="J128" i="28"/>
  <c r="I128" i="28"/>
  <c r="M128" i="28"/>
  <c r="L128" i="28"/>
  <c r="K137" i="28"/>
  <c r="J137" i="28"/>
  <c r="I137" i="28"/>
  <c r="M137" i="28"/>
  <c r="L137" i="28"/>
  <c r="K145" i="28"/>
  <c r="J145" i="28"/>
  <c r="I145" i="28"/>
  <c r="M145" i="28"/>
  <c r="L145" i="28"/>
  <c r="K154" i="28"/>
  <c r="J154" i="28"/>
  <c r="I154" i="28"/>
  <c r="M154" i="28"/>
  <c r="L154" i="28"/>
  <c r="J71" i="28"/>
  <c r="I71" i="28"/>
  <c r="M71" i="28"/>
  <c r="L71" i="28"/>
  <c r="K71" i="28"/>
  <c r="J80" i="28"/>
  <c r="I80" i="28"/>
  <c r="M80" i="28"/>
  <c r="L80" i="28"/>
  <c r="K80" i="28"/>
  <c r="J88" i="28"/>
  <c r="I88" i="28"/>
  <c r="M88" i="28"/>
  <c r="L88" i="28"/>
  <c r="K88" i="28"/>
  <c r="J97" i="28"/>
  <c r="I97" i="28"/>
  <c r="M97" i="28"/>
  <c r="L97" i="28"/>
  <c r="K97" i="28"/>
  <c r="J106" i="28"/>
  <c r="I106" i="28"/>
  <c r="M106" i="28"/>
  <c r="L106" i="28"/>
  <c r="K106" i="28"/>
  <c r="J114" i="28"/>
  <c r="I114" i="28"/>
  <c r="M114" i="28"/>
  <c r="L114" i="28"/>
  <c r="K114" i="28"/>
  <c r="J123" i="28"/>
  <c r="I123" i="28"/>
  <c r="M123" i="28"/>
  <c r="L123" i="28"/>
  <c r="K123" i="28"/>
  <c r="J131" i="28"/>
  <c r="I131" i="28"/>
  <c r="M131" i="28"/>
  <c r="L131" i="28"/>
  <c r="K131" i="28"/>
  <c r="J140" i="28"/>
  <c r="I140" i="28"/>
  <c r="M140" i="28"/>
  <c r="L140" i="28"/>
  <c r="K140" i="28"/>
  <c r="J149" i="28"/>
  <c r="I149" i="28"/>
  <c r="M149" i="28"/>
  <c r="L149" i="28"/>
  <c r="K149" i="28"/>
  <c r="J157" i="28"/>
  <c r="I157" i="28"/>
  <c r="M157" i="28"/>
  <c r="L157" i="28"/>
  <c r="K157" i="28"/>
  <c r="I66" i="28"/>
  <c r="M66" i="28"/>
  <c r="L66" i="28"/>
  <c r="K66" i="28"/>
  <c r="J66" i="28"/>
  <c r="I74" i="28"/>
  <c r="M74" i="28"/>
  <c r="L74" i="28"/>
  <c r="K74" i="28"/>
  <c r="J74" i="28"/>
  <c r="I83" i="28"/>
  <c r="M83" i="28"/>
  <c r="L83" i="28"/>
  <c r="K83" i="28"/>
  <c r="J83" i="28"/>
  <c r="I92" i="28"/>
  <c r="M92" i="28"/>
  <c r="L92" i="28"/>
  <c r="K92" i="28"/>
  <c r="J92" i="28"/>
  <c r="I100" i="28"/>
  <c r="M100" i="28"/>
  <c r="L100" i="28"/>
  <c r="K100" i="28"/>
  <c r="J100" i="28"/>
  <c r="I109" i="28"/>
  <c r="M109" i="28"/>
  <c r="L109" i="28"/>
  <c r="K109" i="28"/>
  <c r="J109" i="28"/>
  <c r="I117" i="28"/>
  <c r="M117" i="28"/>
  <c r="L117" i="28"/>
  <c r="K117" i="28"/>
  <c r="J117" i="28"/>
  <c r="I126" i="28"/>
  <c r="M126" i="28"/>
  <c r="L126" i="28"/>
  <c r="K126" i="28"/>
  <c r="J126" i="28"/>
  <c r="I135" i="28"/>
  <c r="M135" i="28"/>
  <c r="L135" i="28"/>
  <c r="K135" i="28"/>
  <c r="J135" i="28"/>
  <c r="I143" i="28"/>
  <c r="M143" i="28"/>
  <c r="L143" i="28"/>
  <c r="K143" i="28"/>
  <c r="J143" i="28"/>
  <c r="I152" i="28"/>
  <c r="H160" i="28"/>
  <c r="M152" i="28"/>
  <c r="L152" i="28"/>
  <c r="K152" i="28"/>
  <c r="J152" i="28"/>
  <c r="M69" i="28"/>
  <c r="L69" i="28"/>
  <c r="K69" i="28"/>
  <c r="J69" i="28"/>
  <c r="I69" i="28"/>
  <c r="M78" i="28"/>
  <c r="L78" i="28"/>
  <c r="K78" i="28"/>
  <c r="J78" i="28"/>
  <c r="I78" i="28"/>
  <c r="M86" i="28"/>
  <c r="L86" i="28"/>
  <c r="K86" i="28"/>
  <c r="J86" i="28"/>
  <c r="I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J121" i="28"/>
  <c r="I121" i="28"/>
  <c r="M129" i="28"/>
  <c r="L129" i="28"/>
  <c r="K129" i="28"/>
  <c r="J129" i="28"/>
  <c r="I129" i="28"/>
  <c r="H146" i="28"/>
  <c r="M138" i="28"/>
  <c r="L138" i="28"/>
  <c r="K138" i="28"/>
  <c r="J138" i="28"/>
  <c r="I138" i="28"/>
  <c r="M155" i="28"/>
  <c r="L155" i="28"/>
  <c r="K155" i="28"/>
  <c r="J155" i="28"/>
  <c r="I155" i="28"/>
  <c r="L55" i="28"/>
  <c r="K55" i="28"/>
  <c r="J55" i="28"/>
  <c r="I55" i="28"/>
  <c r="M55" i="28"/>
  <c r="L46" i="28"/>
  <c r="K46" i="28"/>
  <c r="J46" i="28"/>
  <c r="I46" i="28"/>
  <c r="M46" i="28"/>
  <c r="L38" i="28"/>
  <c r="K38" i="28"/>
  <c r="J38" i="28"/>
  <c r="I38" i="28"/>
  <c r="M38" i="28"/>
  <c r="L29" i="28"/>
  <c r="K29" i="28"/>
  <c r="J29" i="28"/>
  <c r="I29" i="28"/>
  <c r="M29" i="28"/>
  <c r="L12" i="28"/>
  <c r="K12" i="28"/>
  <c r="J12" i="28"/>
  <c r="I12" i="28"/>
  <c r="H20" i="28"/>
  <c r="M12" i="28"/>
  <c r="M141" i="28"/>
  <c r="L141" i="28"/>
  <c r="K141" i="28"/>
  <c r="J141" i="28"/>
  <c r="I141" i="28"/>
  <c r="M72" i="28"/>
  <c r="L72" i="28"/>
  <c r="K72" i="28"/>
  <c r="J72" i="28"/>
  <c r="I72" i="28"/>
  <c r="M60" i="28"/>
  <c r="L60" i="28"/>
  <c r="J60" i="28"/>
  <c r="K60" i="28"/>
  <c r="I60" i="28"/>
  <c r="M52" i="28"/>
  <c r="L52" i="28"/>
  <c r="K52" i="28"/>
  <c r="J52" i="28"/>
  <c r="I52" i="28"/>
  <c r="M43" i="28"/>
  <c r="L43" i="28"/>
  <c r="K43" i="28"/>
  <c r="J43" i="28"/>
  <c r="I43" i="28"/>
  <c r="M115" i="28"/>
  <c r="L115" i="28"/>
  <c r="K115" i="28"/>
  <c r="J115" i="28"/>
  <c r="I115" i="28"/>
  <c r="M57" i="28"/>
  <c r="L57" i="28"/>
  <c r="K57" i="28"/>
  <c r="J57" i="28"/>
  <c r="I57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O77" i="25"/>
  <c r="N77" i="25"/>
  <c r="O58" i="25"/>
  <c r="N58" i="25"/>
  <c r="O31" i="25"/>
  <c r="N31" i="25"/>
  <c r="N107" i="25"/>
  <c r="O107" i="25"/>
  <c r="N99" i="25"/>
  <c r="O99" i="25"/>
  <c r="N80" i="25"/>
  <c r="O80" i="25"/>
  <c r="N53" i="25"/>
  <c r="O53" i="25"/>
  <c r="O102" i="25"/>
  <c r="N102" i="25"/>
  <c r="O75" i="25"/>
  <c r="N75" i="25"/>
  <c r="O56" i="25"/>
  <c r="N56" i="25"/>
  <c r="O37" i="25"/>
  <c r="N37" i="25"/>
  <c r="O105" i="25"/>
  <c r="N105" i="25"/>
  <c r="O97" i="25"/>
  <c r="N97" i="25"/>
  <c r="O78" i="25"/>
  <c r="N78" i="25"/>
  <c r="O59" i="25"/>
  <c r="N59" i="25"/>
  <c r="N32" i="25"/>
  <c r="O32" i="25"/>
  <c r="O108" i="25"/>
  <c r="N108" i="25"/>
  <c r="O100" i="25"/>
  <c r="N100" i="25"/>
  <c r="O81" i="25"/>
  <c r="N81" i="25"/>
  <c r="O54" i="25"/>
  <c r="N54" i="25"/>
  <c r="O35" i="25"/>
  <c r="N35" i="25"/>
  <c r="O103" i="25"/>
  <c r="N103" i="25"/>
  <c r="O76" i="25"/>
  <c r="N76" i="25"/>
  <c r="O57" i="25"/>
  <c r="N57" i="25"/>
  <c r="O106" i="25"/>
  <c r="N106" i="25"/>
  <c r="O98" i="25"/>
  <c r="N98" i="25"/>
  <c r="O79" i="25"/>
  <c r="N79" i="25"/>
  <c r="O33" i="25"/>
  <c r="N33" i="25"/>
  <c r="O77" i="24"/>
  <c r="N77" i="24"/>
  <c r="N231" i="24"/>
  <c r="O231" i="24"/>
  <c r="N209" i="24"/>
  <c r="O209" i="24"/>
  <c r="N187" i="24"/>
  <c r="O187" i="24"/>
  <c r="N165" i="24"/>
  <c r="O165" i="24"/>
  <c r="N143" i="24"/>
  <c r="O143" i="24"/>
  <c r="N121" i="24"/>
  <c r="O121" i="24"/>
  <c r="O260" i="24"/>
  <c r="N260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75" i="24"/>
  <c r="N75" i="24"/>
  <c r="O255" i="24"/>
  <c r="N255" i="24"/>
  <c r="O229" i="24"/>
  <c r="N229" i="24"/>
  <c r="O207" i="24"/>
  <c r="N207" i="24"/>
  <c r="O185" i="24"/>
  <c r="N185" i="24"/>
  <c r="O163" i="24"/>
  <c r="N163" i="24"/>
  <c r="O141" i="24"/>
  <c r="N141" i="24"/>
  <c r="O119" i="24"/>
  <c r="N119" i="24"/>
  <c r="O78" i="24"/>
  <c r="N78" i="24"/>
  <c r="O59" i="24"/>
  <c r="N59" i="24"/>
  <c r="O258" i="24"/>
  <c r="N258" i="24"/>
  <c r="O232" i="24"/>
  <c r="N232" i="24"/>
  <c r="O210" i="24"/>
  <c r="N210" i="24"/>
  <c r="O188" i="24"/>
  <c r="N188" i="24"/>
  <c r="O166" i="24"/>
  <c r="N166" i="24"/>
  <c r="O144" i="24"/>
  <c r="N144" i="24"/>
  <c r="O122" i="24"/>
  <c r="N122" i="24"/>
  <c r="O81" i="24"/>
  <c r="N81" i="24"/>
  <c r="O54" i="24"/>
  <c r="N54" i="24"/>
  <c r="O256" i="24"/>
  <c r="N256" i="24"/>
  <c r="O230" i="24"/>
  <c r="N230" i="24"/>
  <c r="O208" i="24"/>
  <c r="N208" i="24"/>
  <c r="O186" i="24"/>
  <c r="N186" i="24"/>
  <c r="O164" i="24"/>
  <c r="N164" i="24"/>
  <c r="O142" i="24"/>
  <c r="N142" i="24"/>
  <c r="O120" i="24"/>
  <c r="N120" i="24"/>
  <c r="O79" i="24"/>
  <c r="N79" i="24"/>
  <c r="AB11" i="22"/>
  <c r="AA11" i="22"/>
  <c r="Z11" i="22"/>
  <c r="Y11" i="22"/>
  <c r="X11" i="22"/>
  <c r="AB10" i="22"/>
  <c r="AA10" i="22"/>
  <c r="Z10" i="22"/>
  <c r="Y10" i="22"/>
  <c r="X10" i="22"/>
  <c r="AB9" i="22"/>
  <c r="AA9" i="22"/>
  <c r="Z9" i="22"/>
  <c r="Y9" i="22"/>
  <c r="X9" i="22"/>
  <c r="AA16" i="22"/>
  <c r="Z16" i="22"/>
  <c r="Y16" i="22"/>
  <c r="X16" i="22"/>
  <c r="AB16" i="22"/>
  <c r="Z15" i="22"/>
  <c r="Y15" i="22"/>
  <c r="X15" i="22"/>
  <c r="AB15" i="22"/>
  <c r="AA15" i="22"/>
  <c r="Y14" i="22"/>
  <c r="X14" i="22"/>
  <c r="AB14" i="22"/>
  <c r="AA14" i="22"/>
  <c r="Z14" i="22"/>
  <c r="X13" i="22"/>
  <c r="W21" i="22"/>
  <c r="AB13" i="22"/>
  <c r="AA13" i="22"/>
  <c r="Z13" i="22"/>
  <c r="Y13" i="22"/>
  <c r="AB12" i="22"/>
  <c r="AA12" i="22"/>
  <c r="Y12" i="22"/>
  <c r="X12" i="22"/>
  <c r="Z12" i="22"/>
  <c r="AB20" i="22"/>
  <c r="AA20" i="22"/>
  <c r="Z20" i="22"/>
  <c r="Y20" i="22"/>
  <c r="X20" i="22"/>
  <c r="AB19" i="22"/>
  <c r="AA19" i="22"/>
  <c r="Z19" i="22"/>
  <c r="Y19" i="22"/>
  <c r="X19" i="22"/>
  <c r="AB18" i="22"/>
  <c r="AA18" i="22"/>
  <c r="Z18" i="22"/>
  <c r="Y18" i="22"/>
  <c r="X18" i="22"/>
  <c r="AB17" i="22"/>
  <c r="AA17" i="22"/>
  <c r="Z17" i="22"/>
  <c r="Y17" i="22"/>
  <c r="X17" i="22"/>
  <c r="Y155" i="19"/>
  <c r="X155" i="19"/>
  <c r="Y140" i="19"/>
  <c r="X140" i="19"/>
  <c r="R129" i="19"/>
  <c r="Q129" i="19"/>
  <c r="P129" i="19"/>
  <c r="Y126" i="19"/>
  <c r="X126" i="19"/>
  <c r="Y117" i="19"/>
  <c r="X117" i="19"/>
  <c r="R112" i="19"/>
  <c r="Q112" i="19"/>
  <c r="P112" i="19"/>
  <c r="Y109" i="19"/>
  <c r="X109" i="19"/>
  <c r="R103" i="19"/>
  <c r="Q103" i="19"/>
  <c r="P103" i="19"/>
  <c r="Y100" i="19"/>
  <c r="X100" i="19"/>
  <c r="R95" i="19"/>
  <c r="Q95" i="19"/>
  <c r="P95" i="19"/>
  <c r="R86" i="19"/>
  <c r="Q86" i="19"/>
  <c r="P86" i="19"/>
  <c r="W91" i="19"/>
  <c r="Y83" i="19"/>
  <c r="X83" i="19"/>
  <c r="Y74" i="19"/>
  <c r="X74" i="19"/>
  <c r="R69" i="19"/>
  <c r="O77" i="19"/>
  <c r="Q69" i="19"/>
  <c r="P69" i="19"/>
  <c r="W65" i="19"/>
  <c r="Y66" i="19"/>
  <c r="X66" i="19"/>
  <c r="R60" i="19"/>
  <c r="Q60" i="19"/>
  <c r="P60" i="19"/>
  <c r="Y57" i="19"/>
  <c r="X57" i="19"/>
  <c r="R52" i="19"/>
  <c r="O51" i="19"/>
  <c r="Q52" i="19"/>
  <c r="P52" i="19"/>
  <c r="Y48" i="19"/>
  <c r="X48" i="19"/>
  <c r="R43" i="19"/>
  <c r="Q43" i="19"/>
  <c r="P43" i="19"/>
  <c r="Y40" i="19"/>
  <c r="X40" i="19"/>
  <c r="R34" i="19"/>
  <c r="Q34" i="19"/>
  <c r="P34" i="19"/>
  <c r="Y31" i="19"/>
  <c r="X31" i="19"/>
  <c r="R26" i="19"/>
  <c r="Q26" i="19"/>
  <c r="P26" i="19"/>
  <c r="R17" i="19"/>
  <c r="Q17" i="19"/>
  <c r="P17" i="19"/>
  <c r="Y14" i="19"/>
  <c r="X14" i="19"/>
  <c r="R158" i="19"/>
  <c r="Q158" i="19"/>
  <c r="P158" i="19"/>
  <c r="R151" i="19"/>
  <c r="Q151" i="19"/>
  <c r="P151" i="19"/>
  <c r="R143" i="19"/>
  <c r="P143" i="19"/>
  <c r="Q143" i="19"/>
  <c r="R128" i="19"/>
  <c r="P128" i="19"/>
  <c r="Q128" i="19"/>
  <c r="W133" i="19"/>
  <c r="X125" i="19"/>
  <c r="Y125" i="19"/>
  <c r="X116" i="19"/>
  <c r="Y116" i="19"/>
  <c r="R111" i="19"/>
  <c r="P111" i="19"/>
  <c r="O119" i="19"/>
  <c r="Q111" i="19"/>
  <c r="X108" i="19"/>
  <c r="W107" i="19"/>
  <c r="Y108" i="19"/>
  <c r="R102" i="19"/>
  <c r="P102" i="19"/>
  <c r="Q102" i="19"/>
  <c r="X99" i="19"/>
  <c r="Y99" i="19"/>
  <c r="R94" i="19"/>
  <c r="P94" i="19"/>
  <c r="O93" i="19"/>
  <c r="Q94" i="19"/>
  <c r="X90" i="19"/>
  <c r="Y90" i="19"/>
  <c r="R85" i="19"/>
  <c r="P85" i="19"/>
  <c r="Q85" i="19"/>
  <c r="X82" i="19"/>
  <c r="Y82" i="19"/>
  <c r="R76" i="19"/>
  <c r="P76" i="19"/>
  <c r="Q76" i="19"/>
  <c r="X73" i="19"/>
  <c r="Y73" i="19"/>
  <c r="R68" i="19"/>
  <c r="P68" i="19"/>
  <c r="Q68" i="19"/>
  <c r="R59" i="19"/>
  <c r="P59" i="19"/>
  <c r="Q59" i="19"/>
  <c r="X56" i="19"/>
  <c r="Y56" i="19"/>
  <c r="X47" i="19"/>
  <c r="Y47" i="19"/>
  <c r="R42" i="19"/>
  <c r="P42" i="19"/>
  <c r="Q42" i="19"/>
  <c r="X39" i="19"/>
  <c r="Y39" i="19"/>
  <c r="R33" i="19"/>
  <c r="P33" i="19"/>
  <c r="Q33" i="19"/>
  <c r="X30" i="19"/>
  <c r="Y30" i="19"/>
  <c r="R25" i="19"/>
  <c r="P25" i="19"/>
  <c r="Q25" i="19"/>
  <c r="R16" i="19"/>
  <c r="P16" i="19"/>
  <c r="Q16" i="19"/>
  <c r="X13" i="19"/>
  <c r="W21" i="19"/>
  <c r="Y13" i="19"/>
  <c r="R140" i="19"/>
  <c r="Q140" i="19"/>
  <c r="P140" i="19"/>
  <c r="R157" i="19"/>
  <c r="Q157" i="19"/>
  <c r="P157" i="19"/>
  <c r="R139" i="19"/>
  <c r="Q139" i="19"/>
  <c r="P139" i="19"/>
  <c r="O147" i="19"/>
  <c r="R156" i="19"/>
  <c r="Q156" i="19"/>
  <c r="P156" i="19"/>
  <c r="Q138" i="19"/>
  <c r="P138" i="19"/>
  <c r="R138" i="19"/>
  <c r="Q146" i="19"/>
  <c r="P146" i="19"/>
  <c r="R146" i="19"/>
  <c r="Q155" i="19"/>
  <c r="P155" i="19"/>
  <c r="R155" i="19"/>
  <c r="P137" i="19"/>
  <c r="R137" i="19"/>
  <c r="Q137" i="19"/>
  <c r="P145" i="19"/>
  <c r="R145" i="19"/>
  <c r="Q145" i="19"/>
  <c r="P154" i="19"/>
  <c r="Q154" i="19"/>
  <c r="R154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N161" i="19"/>
  <c r="N135" i="19"/>
  <c r="M7" i="19"/>
  <c r="N147" i="19"/>
  <c r="N149" i="19"/>
  <c r="P136" i="19"/>
  <c r="R136" i="19"/>
  <c r="O135" i="19"/>
  <c r="Q136" i="19"/>
  <c r="R144" i="19"/>
  <c r="Q144" i="19"/>
  <c r="P144" i="19"/>
  <c r="O161" i="19"/>
  <c r="P153" i="19"/>
  <c r="Q153" i="19"/>
  <c r="R153" i="19"/>
  <c r="Y138" i="19"/>
  <c r="X138" i="19"/>
  <c r="Y132" i="19"/>
  <c r="X132" i="19"/>
  <c r="Y124" i="19"/>
  <c r="X124" i="19"/>
  <c r="R118" i="19"/>
  <c r="Q118" i="19"/>
  <c r="P118" i="19"/>
  <c r="Y115" i="19"/>
  <c r="X115" i="19"/>
  <c r="R110" i="19"/>
  <c r="Q110" i="19"/>
  <c r="P110" i="19"/>
  <c r="R101" i="19"/>
  <c r="Q101" i="19"/>
  <c r="P101" i="19"/>
  <c r="Y98" i="19"/>
  <c r="X98" i="19"/>
  <c r="Y89" i="19"/>
  <c r="X89" i="19"/>
  <c r="R84" i="19"/>
  <c r="Q84" i="19"/>
  <c r="P84" i="19"/>
  <c r="Y81" i="19"/>
  <c r="X81" i="19"/>
  <c r="R75" i="19"/>
  <c r="Q75" i="19"/>
  <c r="P75" i="19"/>
  <c r="Y72" i="19"/>
  <c r="X72" i="19"/>
  <c r="R67" i="19"/>
  <c r="Q67" i="19"/>
  <c r="P67" i="19"/>
  <c r="R58" i="19"/>
  <c r="Q58" i="19"/>
  <c r="P58" i="19"/>
  <c r="Y55" i="19"/>
  <c r="X55" i="19"/>
  <c r="W63" i="19"/>
  <c r="Y46" i="19"/>
  <c r="X46" i="19"/>
  <c r="R41" i="19"/>
  <c r="Q41" i="19"/>
  <c r="P41" i="19"/>
  <c r="O49" i="19"/>
  <c r="Y38" i="19"/>
  <c r="X38" i="19"/>
  <c r="W37" i="19"/>
  <c r="R32" i="19"/>
  <c r="Q32" i="19"/>
  <c r="P32" i="19"/>
  <c r="Y29" i="19"/>
  <c r="X29" i="19"/>
  <c r="R24" i="19"/>
  <c r="Q24" i="19"/>
  <c r="P24" i="19"/>
  <c r="O23" i="19"/>
  <c r="Y20" i="19"/>
  <c r="X20" i="19"/>
  <c r="R15" i="19"/>
  <c r="Q15" i="19"/>
  <c r="P15" i="19"/>
  <c r="Y12" i="19"/>
  <c r="X12" i="19"/>
  <c r="Y156" i="19"/>
  <c r="X156" i="19"/>
  <c r="R141" i="19"/>
  <c r="Q141" i="19"/>
  <c r="P141" i="19"/>
  <c r="Y131" i="19"/>
  <c r="X131" i="19"/>
  <c r="R126" i="19"/>
  <c r="Q126" i="19"/>
  <c r="P126" i="19"/>
  <c r="Y123" i="19"/>
  <c r="X123" i="19"/>
  <c r="R117" i="19"/>
  <c r="Q117" i="19"/>
  <c r="P117" i="19"/>
  <c r="Y114" i="19"/>
  <c r="X114" i="19"/>
  <c r="R109" i="19"/>
  <c r="Q109" i="19"/>
  <c r="P109" i="19"/>
  <c r="R100" i="19"/>
  <c r="Q100" i="19"/>
  <c r="P100" i="19"/>
  <c r="Y97" i="19"/>
  <c r="X97" i="19"/>
  <c r="W105" i="19"/>
  <c r="Y88" i="19"/>
  <c r="X88" i="19"/>
  <c r="R83" i="19"/>
  <c r="Q83" i="19"/>
  <c r="P83" i="19"/>
  <c r="O91" i="19"/>
  <c r="Y80" i="19"/>
  <c r="X80" i="19"/>
  <c r="W79" i="19"/>
  <c r="R74" i="19"/>
  <c r="Q74" i="19"/>
  <c r="P74" i="19"/>
  <c r="Y71" i="19"/>
  <c r="X71" i="19"/>
  <c r="R66" i="19"/>
  <c r="Q66" i="19"/>
  <c r="P66" i="19"/>
  <c r="O65" i="19"/>
  <c r="Y62" i="19"/>
  <c r="X62" i="19"/>
  <c r="R57" i="19"/>
  <c r="Q57" i="19"/>
  <c r="P57" i="19"/>
  <c r="Y54" i="19"/>
  <c r="X54" i="19"/>
  <c r="R48" i="19"/>
  <c r="Q48" i="19"/>
  <c r="P48" i="19"/>
  <c r="Y45" i="19"/>
  <c r="X45" i="19"/>
  <c r="R40" i="19"/>
  <c r="Q40" i="19"/>
  <c r="P40" i="19"/>
  <c r="R31" i="19"/>
  <c r="Q31" i="19"/>
  <c r="P31" i="19"/>
  <c r="Y28" i="19"/>
  <c r="X28" i="19"/>
  <c r="Y19" i="19"/>
  <c r="X19" i="19"/>
  <c r="R14" i="19"/>
  <c r="Q14" i="19"/>
  <c r="P14" i="19"/>
  <c r="Y11" i="19"/>
  <c r="X11" i="19"/>
  <c r="Y157" i="19"/>
  <c r="X157" i="19"/>
  <c r="X128" i="19"/>
  <c r="Y128" i="19"/>
  <c r="W119" i="19"/>
  <c r="Y111" i="19"/>
  <c r="X111" i="19"/>
  <c r="Y102" i="19"/>
  <c r="X102" i="19"/>
  <c r="Y94" i="19"/>
  <c r="X94" i="19"/>
  <c r="W93" i="19"/>
  <c r="Y85" i="19"/>
  <c r="X85" i="19"/>
  <c r="X76" i="19"/>
  <c r="Y76" i="19"/>
  <c r="Y68" i="19"/>
  <c r="X68" i="19"/>
  <c r="X59" i="19"/>
  <c r="Y59" i="19"/>
  <c r="Y42" i="19"/>
  <c r="X42" i="19"/>
  <c r="Y33" i="19"/>
  <c r="X33" i="19"/>
  <c r="Y25" i="19"/>
  <c r="X25" i="19"/>
  <c r="Y16" i="19"/>
  <c r="X16" i="19"/>
  <c r="Y137" i="19"/>
  <c r="X137" i="19"/>
  <c r="Y145" i="19"/>
  <c r="X145" i="19"/>
  <c r="Y154" i="19"/>
  <c r="X154" i="19"/>
  <c r="Y136" i="19"/>
  <c r="X136" i="19"/>
  <c r="W135" i="19"/>
  <c r="Y144" i="19"/>
  <c r="X144" i="19"/>
  <c r="Y153" i="19"/>
  <c r="X153" i="19"/>
  <c r="W161" i="19"/>
  <c r="Y143" i="19"/>
  <c r="X143" i="19"/>
  <c r="Y152" i="19"/>
  <c r="X152" i="19"/>
  <c r="Y160" i="19"/>
  <c r="X160" i="19"/>
  <c r="X142" i="19"/>
  <c r="Y142" i="19"/>
  <c r="X151" i="19"/>
  <c r="Y151" i="19"/>
  <c r="X159" i="19"/>
  <c r="Y159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V149" i="19"/>
  <c r="U7" i="19"/>
  <c r="V161" i="19"/>
  <c r="V135" i="19"/>
  <c r="V147" i="19"/>
  <c r="X7" i="19"/>
  <c r="Y141" i="19"/>
  <c r="X141" i="19"/>
  <c r="W149" i="19"/>
  <c r="X150" i="19"/>
  <c r="Y150" i="19"/>
  <c r="X158" i="19"/>
  <c r="Y158" i="19"/>
  <c r="M151" i="17"/>
  <c r="J151" i="17"/>
  <c r="L151" i="17"/>
  <c r="K151" i="17"/>
  <c r="I151" i="17"/>
  <c r="M142" i="17"/>
  <c r="J142" i="17"/>
  <c r="I142" i="17"/>
  <c r="L142" i="17"/>
  <c r="K142" i="17"/>
  <c r="H133" i="17"/>
  <c r="M125" i="17"/>
  <c r="J125" i="17"/>
  <c r="K125" i="17"/>
  <c r="I125" i="17"/>
  <c r="L125" i="17"/>
  <c r="M116" i="17"/>
  <c r="J116" i="17"/>
  <c r="L116" i="17"/>
  <c r="K116" i="17"/>
  <c r="I116" i="17"/>
  <c r="M108" i="17"/>
  <c r="H107" i="17"/>
  <c r="J108" i="17"/>
  <c r="L108" i="17"/>
  <c r="K108" i="17"/>
  <c r="I108" i="17"/>
  <c r="M99" i="17"/>
  <c r="J99" i="17"/>
  <c r="L99" i="17"/>
  <c r="K99" i="17"/>
  <c r="I99" i="17"/>
  <c r="M90" i="17"/>
  <c r="J90" i="17"/>
  <c r="L90" i="17"/>
  <c r="K90" i="17"/>
  <c r="I90" i="17"/>
  <c r="M82" i="17"/>
  <c r="J82" i="17"/>
  <c r="L82" i="17"/>
  <c r="K82" i="17"/>
  <c r="I82" i="17"/>
  <c r="M73" i="17"/>
  <c r="J73" i="17"/>
  <c r="K73" i="17"/>
  <c r="I73" i="17"/>
  <c r="L73" i="17"/>
  <c r="M56" i="17"/>
  <c r="J56" i="17"/>
  <c r="K56" i="17"/>
  <c r="I56" i="17"/>
  <c r="L56" i="17"/>
  <c r="X17" i="17"/>
  <c r="Z17" i="17"/>
  <c r="Y17" i="17"/>
  <c r="W17" i="17"/>
  <c r="V21" i="17"/>
  <c r="X13" i="17"/>
  <c r="W13" i="17"/>
  <c r="Y13" i="17"/>
  <c r="Z13" i="17"/>
  <c r="I156" i="17"/>
  <c r="K156" i="17"/>
  <c r="L156" i="17"/>
  <c r="J156" i="17"/>
  <c r="M156" i="17"/>
  <c r="I139" i="17"/>
  <c r="H147" i="17"/>
  <c r="K139" i="17"/>
  <c r="M139" i="17"/>
  <c r="L139" i="17"/>
  <c r="J139" i="17"/>
  <c r="I130" i="17"/>
  <c r="K130" i="17"/>
  <c r="M130" i="17"/>
  <c r="L130" i="17"/>
  <c r="J130" i="17"/>
  <c r="I122" i="17"/>
  <c r="K122" i="17"/>
  <c r="H121" i="17"/>
  <c r="M122" i="17"/>
  <c r="L122" i="17"/>
  <c r="J122" i="17"/>
  <c r="I113" i="17"/>
  <c r="K113" i="17"/>
  <c r="M113" i="17"/>
  <c r="L113" i="17"/>
  <c r="J113" i="17"/>
  <c r="I104" i="17"/>
  <c r="K104" i="17"/>
  <c r="M104" i="17"/>
  <c r="L104" i="17"/>
  <c r="J104" i="17"/>
  <c r="I96" i="17"/>
  <c r="K96" i="17"/>
  <c r="J96" i="17"/>
  <c r="L96" i="17"/>
  <c r="M96" i="17"/>
  <c r="I87" i="17"/>
  <c r="K87" i="17"/>
  <c r="L87" i="17"/>
  <c r="J87" i="17"/>
  <c r="M87" i="17"/>
  <c r="I70" i="17"/>
  <c r="K70" i="17"/>
  <c r="M70" i="17"/>
  <c r="L70" i="17"/>
  <c r="J70" i="17"/>
  <c r="I61" i="17"/>
  <c r="K61" i="17"/>
  <c r="M61" i="17"/>
  <c r="L61" i="17"/>
  <c r="J61" i="17"/>
  <c r="I53" i="17"/>
  <c r="K53" i="17"/>
  <c r="M53" i="17"/>
  <c r="L53" i="17"/>
  <c r="J53" i="17"/>
  <c r="J153" i="17"/>
  <c r="I153" i="17"/>
  <c r="H161" i="17"/>
  <c r="L153" i="17"/>
  <c r="M153" i="17"/>
  <c r="K153" i="17"/>
  <c r="J144" i="17"/>
  <c r="I144" i="17"/>
  <c r="L144" i="17"/>
  <c r="M144" i="17"/>
  <c r="K144" i="17"/>
  <c r="J136" i="17"/>
  <c r="I136" i="17"/>
  <c r="L136" i="17"/>
  <c r="H135" i="17"/>
  <c r="M136" i="17"/>
  <c r="K136" i="17"/>
  <c r="J127" i="17"/>
  <c r="I127" i="17"/>
  <c r="L127" i="17"/>
  <c r="K127" i="17"/>
  <c r="M127" i="17"/>
  <c r="J118" i="17"/>
  <c r="I118" i="17"/>
  <c r="L118" i="17"/>
  <c r="M118" i="17"/>
  <c r="K118" i="17"/>
  <c r="J110" i="17"/>
  <c r="I110" i="17"/>
  <c r="L110" i="17"/>
  <c r="M110" i="17"/>
  <c r="K110" i="17"/>
  <c r="J101" i="17"/>
  <c r="I101" i="17"/>
  <c r="L101" i="17"/>
  <c r="M101" i="17"/>
  <c r="K101" i="17"/>
  <c r="J84" i="17"/>
  <c r="I84" i="17"/>
  <c r="L84" i="17"/>
  <c r="M84" i="17"/>
  <c r="K84" i="17"/>
  <c r="J75" i="17"/>
  <c r="I75" i="17"/>
  <c r="L75" i="17"/>
  <c r="K75" i="17"/>
  <c r="M75" i="17"/>
  <c r="J67" i="17"/>
  <c r="I67" i="17"/>
  <c r="L67" i="17"/>
  <c r="M67" i="17"/>
  <c r="K67" i="17"/>
  <c r="J58" i="17"/>
  <c r="I58" i="17"/>
  <c r="L58" i="17"/>
  <c r="K58" i="17"/>
  <c r="M58" i="17"/>
  <c r="X18" i="17"/>
  <c r="W18" i="17"/>
  <c r="Z18" i="17"/>
  <c r="Y18" i="17"/>
  <c r="X14" i="17"/>
  <c r="W14" i="17"/>
  <c r="Z14" i="17"/>
  <c r="Y14" i="17"/>
  <c r="X10" i="17"/>
  <c r="V9" i="17"/>
  <c r="AA17" i="17" s="1"/>
  <c r="W10" i="17"/>
  <c r="Z10" i="17"/>
  <c r="Y10" i="17"/>
  <c r="M157" i="17"/>
  <c r="L157" i="17"/>
  <c r="K157" i="17"/>
  <c r="J157" i="17"/>
  <c r="I157" i="17"/>
  <c r="M140" i="17"/>
  <c r="L140" i="17"/>
  <c r="K140" i="17"/>
  <c r="J140" i="17"/>
  <c r="I140" i="17"/>
  <c r="M131" i="17"/>
  <c r="L131" i="17"/>
  <c r="K131" i="17"/>
  <c r="I131" i="17"/>
  <c r="J131" i="17"/>
  <c r="M123" i="17"/>
  <c r="L123" i="17"/>
  <c r="K123" i="17"/>
  <c r="J123" i="17"/>
  <c r="I123" i="17"/>
  <c r="M114" i="17"/>
  <c r="L114" i="17"/>
  <c r="K114" i="17"/>
  <c r="J114" i="17"/>
  <c r="I114" i="17"/>
  <c r="M97" i="17"/>
  <c r="L97" i="17"/>
  <c r="K97" i="17"/>
  <c r="H105" i="17"/>
  <c r="J97" i="17"/>
  <c r="I97" i="17"/>
  <c r="M88" i="17"/>
  <c r="L88" i="17"/>
  <c r="K88" i="17"/>
  <c r="J88" i="17"/>
  <c r="I88" i="17"/>
  <c r="M80" i="17"/>
  <c r="H79" i="17"/>
  <c r="L80" i="17"/>
  <c r="K80" i="17"/>
  <c r="J80" i="17"/>
  <c r="I80" i="17"/>
  <c r="M71" i="17"/>
  <c r="L71" i="17"/>
  <c r="K71" i="17"/>
  <c r="J71" i="17"/>
  <c r="I71" i="17"/>
  <c r="M62" i="17"/>
  <c r="L62" i="17"/>
  <c r="K62" i="17"/>
  <c r="I62" i="17"/>
  <c r="J62" i="17"/>
  <c r="M54" i="17"/>
  <c r="L54" i="17"/>
  <c r="K54" i="17"/>
  <c r="J54" i="17"/>
  <c r="I54" i="17"/>
  <c r="Z20" i="17"/>
  <c r="Y20" i="17"/>
  <c r="X20" i="17"/>
  <c r="W20" i="17"/>
  <c r="Z16" i="17"/>
  <c r="Y16" i="17"/>
  <c r="X16" i="17"/>
  <c r="W16" i="17"/>
  <c r="AA12" i="17"/>
  <c r="Z12" i="17"/>
  <c r="Y12" i="17"/>
  <c r="X12" i="17"/>
  <c r="W12" i="17"/>
  <c r="V20" i="14"/>
  <c r="U20" i="14"/>
  <c r="T20" i="14"/>
  <c r="I101" i="19"/>
  <c r="H101" i="19"/>
  <c r="AA17" i="15"/>
  <c r="Z17" i="15"/>
  <c r="Y17" i="15"/>
  <c r="X17" i="15"/>
  <c r="W17" i="15"/>
  <c r="V22" i="14"/>
  <c r="U22" i="14"/>
  <c r="T22" i="14"/>
  <c r="AA18" i="15"/>
  <c r="Z18" i="15"/>
  <c r="Y18" i="15"/>
  <c r="X18" i="15"/>
  <c r="W18" i="15"/>
  <c r="AA13" i="15"/>
  <c r="Z13" i="15"/>
  <c r="Y13" i="15"/>
  <c r="X13" i="15"/>
  <c r="W13" i="15"/>
  <c r="V21" i="15"/>
  <c r="Y12" i="15"/>
  <c r="X12" i="15"/>
  <c r="W12" i="15"/>
  <c r="AA12" i="15"/>
  <c r="Z12" i="15"/>
  <c r="Y16" i="15"/>
  <c r="X16" i="15"/>
  <c r="W16" i="15"/>
  <c r="AA16" i="15"/>
  <c r="Z16" i="15"/>
  <c r="Y20" i="15"/>
  <c r="X20" i="15"/>
  <c r="W20" i="15"/>
  <c r="AA20" i="15"/>
  <c r="Z20" i="15"/>
  <c r="W11" i="15"/>
  <c r="AA11" i="15"/>
  <c r="Z11" i="15"/>
  <c r="Y11" i="15"/>
  <c r="X11" i="15"/>
  <c r="W15" i="15"/>
  <c r="AA15" i="15"/>
  <c r="Z15" i="15"/>
  <c r="Y15" i="15"/>
  <c r="X15" i="15"/>
  <c r="W19" i="15"/>
  <c r="AA19" i="15"/>
  <c r="Z19" i="15"/>
  <c r="Y19" i="15"/>
  <c r="X19" i="15"/>
  <c r="V12" i="14"/>
  <c r="U12" i="14"/>
  <c r="T12" i="14"/>
  <c r="V15" i="14"/>
  <c r="U15" i="14"/>
  <c r="T15" i="14"/>
  <c r="S23" i="14"/>
  <c r="V16" i="14"/>
  <c r="U16" i="14"/>
  <c r="T16" i="14"/>
  <c r="U17" i="14"/>
  <c r="T17" i="14"/>
  <c r="V17" i="14"/>
  <c r="T18" i="14"/>
  <c r="V18" i="14"/>
  <c r="U18" i="14"/>
  <c r="U11" i="14"/>
  <c r="T11" i="14"/>
  <c r="V11" i="14"/>
  <c r="T19" i="14"/>
  <c r="V19" i="14"/>
  <c r="U19" i="14"/>
  <c r="I68" i="19"/>
  <c r="H68" i="19"/>
  <c r="H138" i="19"/>
  <c r="I138" i="19"/>
  <c r="H90" i="19"/>
  <c r="I90" i="19"/>
  <c r="I16" i="19"/>
  <c r="H16" i="19"/>
  <c r="I118" i="19"/>
  <c r="H118" i="19"/>
  <c r="H30" i="19"/>
  <c r="I30" i="19"/>
  <c r="I85" i="19"/>
  <c r="H85" i="19"/>
  <c r="I58" i="19"/>
  <c r="H58" i="19"/>
  <c r="H99" i="19"/>
  <c r="I99" i="19"/>
  <c r="I155" i="19"/>
  <c r="H155" i="19"/>
  <c r="I25" i="19"/>
  <c r="H25" i="19"/>
  <c r="I32" i="19"/>
  <c r="H32" i="19"/>
  <c r="H73" i="19"/>
  <c r="I73" i="19"/>
  <c r="I127" i="19"/>
  <c r="H127" i="19"/>
  <c r="I42" i="19"/>
  <c r="H42" i="19"/>
  <c r="H47" i="19"/>
  <c r="I47" i="19"/>
  <c r="I75" i="19"/>
  <c r="H75" i="19"/>
  <c r="I111" i="19"/>
  <c r="H111" i="19"/>
  <c r="G119" i="19"/>
  <c r="H116" i="19"/>
  <c r="I116" i="19"/>
  <c r="I15" i="19"/>
  <c r="H15" i="19"/>
  <c r="H56" i="19"/>
  <c r="I56" i="19"/>
  <c r="I84" i="19"/>
  <c r="H84" i="19"/>
  <c r="H125" i="19"/>
  <c r="G133" i="19"/>
  <c r="I125" i="19"/>
  <c r="H13" i="19"/>
  <c r="I13" i="19"/>
  <c r="G21" i="19"/>
  <c r="I41" i="19"/>
  <c r="H41" i="19"/>
  <c r="G49" i="19"/>
  <c r="I76" i="19"/>
  <c r="H76" i="19"/>
  <c r="H82" i="19"/>
  <c r="I82" i="19"/>
  <c r="I110" i="19"/>
  <c r="H110" i="19"/>
  <c r="I33" i="19"/>
  <c r="H33" i="19"/>
  <c r="H39" i="19"/>
  <c r="I39" i="19"/>
  <c r="I67" i="19"/>
  <c r="H67" i="19"/>
  <c r="I102" i="19"/>
  <c r="H102" i="19"/>
  <c r="G107" i="19"/>
  <c r="H108" i="19"/>
  <c r="I108" i="19"/>
  <c r="I144" i="19"/>
  <c r="H144" i="19"/>
  <c r="I153" i="19"/>
  <c r="H153" i="19"/>
  <c r="G161" i="19"/>
  <c r="I24" i="19"/>
  <c r="G23" i="19"/>
  <c r="H24" i="19"/>
  <c r="I59" i="19"/>
  <c r="H59" i="19"/>
  <c r="I128" i="19"/>
  <c r="H128" i="19"/>
  <c r="I137" i="19"/>
  <c r="H137" i="19"/>
  <c r="I145" i="19"/>
  <c r="H145" i="19"/>
  <c r="H14" i="19"/>
  <c r="I14" i="19"/>
  <c r="H31" i="19"/>
  <c r="I31" i="19"/>
  <c r="I40" i="19"/>
  <c r="H40" i="19"/>
  <c r="I48" i="19"/>
  <c r="H48" i="19"/>
  <c r="I57" i="19"/>
  <c r="H57" i="19"/>
  <c r="G65" i="19"/>
  <c r="I66" i="19"/>
  <c r="H66" i="19"/>
  <c r="I74" i="19"/>
  <c r="H74" i="19"/>
  <c r="G91" i="19"/>
  <c r="H83" i="19"/>
  <c r="I83" i="19"/>
  <c r="H100" i="19"/>
  <c r="I100" i="19"/>
  <c r="H109" i="19"/>
  <c r="I109" i="19"/>
  <c r="I117" i="19"/>
  <c r="H117" i="19"/>
  <c r="I126" i="19"/>
  <c r="H126" i="19"/>
  <c r="I17" i="19"/>
  <c r="H17" i="19"/>
  <c r="I26" i="19"/>
  <c r="H26" i="19"/>
  <c r="I34" i="19"/>
  <c r="H34" i="19"/>
  <c r="I43" i="19"/>
  <c r="H43" i="19"/>
  <c r="I52" i="19"/>
  <c r="H52" i="19"/>
  <c r="G51" i="19"/>
  <c r="I60" i="19"/>
  <c r="H60" i="19"/>
  <c r="I69" i="19"/>
  <c r="H69" i="19"/>
  <c r="G77" i="19"/>
  <c r="I86" i="19"/>
  <c r="H86" i="19"/>
  <c r="I95" i="19"/>
  <c r="H95" i="19"/>
  <c r="I103" i="19"/>
  <c r="H103" i="19"/>
  <c r="I112" i="19"/>
  <c r="H112" i="19"/>
  <c r="I129" i="19"/>
  <c r="H129" i="19"/>
  <c r="I10" i="19"/>
  <c r="H10" i="19"/>
  <c r="G9" i="19"/>
  <c r="J94" i="19" s="1"/>
  <c r="I18" i="19"/>
  <c r="H18" i="19"/>
  <c r="I27" i="19"/>
  <c r="H27" i="19"/>
  <c r="G35" i="19"/>
  <c r="J44" i="19"/>
  <c r="I44" i="19"/>
  <c r="H44" i="19"/>
  <c r="I53" i="19"/>
  <c r="H53" i="19"/>
  <c r="I61" i="19"/>
  <c r="H61" i="19"/>
  <c r="I70" i="19"/>
  <c r="H70" i="19"/>
  <c r="I87" i="19"/>
  <c r="H87" i="19"/>
  <c r="I96" i="19"/>
  <c r="H96" i="19"/>
  <c r="I104" i="19"/>
  <c r="H104" i="19"/>
  <c r="I113" i="19"/>
  <c r="H113" i="19"/>
  <c r="J122" i="19"/>
  <c r="I122" i="19"/>
  <c r="H122" i="19"/>
  <c r="G121" i="19"/>
  <c r="I130" i="19"/>
  <c r="H130" i="19"/>
  <c r="I146" i="19"/>
  <c r="H146" i="19"/>
  <c r="I154" i="19"/>
  <c r="H154" i="19"/>
  <c r="H11" i="19"/>
  <c r="I11" i="19"/>
  <c r="J19" i="19"/>
  <c r="H19" i="19"/>
  <c r="I19" i="19"/>
  <c r="H28" i="19"/>
  <c r="I28" i="19"/>
  <c r="H45" i="19"/>
  <c r="I45" i="19"/>
  <c r="H54" i="19"/>
  <c r="I54" i="19"/>
  <c r="H62" i="19"/>
  <c r="I62" i="19"/>
  <c r="H71" i="19"/>
  <c r="I71" i="19"/>
  <c r="H80" i="19"/>
  <c r="G79" i="19"/>
  <c r="I80" i="19"/>
  <c r="H88" i="19"/>
  <c r="I88" i="19"/>
  <c r="H97" i="19"/>
  <c r="G105" i="19"/>
  <c r="I97" i="19"/>
  <c r="H114" i="19"/>
  <c r="I114" i="19"/>
  <c r="J123" i="19"/>
  <c r="H123" i="19"/>
  <c r="I123" i="19"/>
  <c r="H131" i="19"/>
  <c r="I131" i="19"/>
  <c r="I136" i="19"/>
  <c r="H136" i="19"/>
  <c r="G135" i="19"/>
  <c r="I12" i="19"/>
  <c r="H12" i="19"/>
  <c r="I20" i="19"/>
  <c r="H20" i="19"/>
  <c r="J29" i="19"/>
  <c r="I29" i="19"/>
  <c r="H29" i="19"/>
  <c r="G37" i="19"/>
  <c r="I38" i="19"/>
  <c r="H38" i="19"/>
  <c r="I46" i="19"/>
  <c r="H46" i="19"/>
  <c r="G63" i="19"/>
  <c r="I55" i="19"/>
  <c r="H55" i="19"/>
  <c r="I72" i="19"/>
  <c r="H72" i="19"/>
  <c r="I81" i="19"/>
  <c r="H81" i="19"/>
  <c r="I89" i="19"/>
  <c r="H89" i="19"/>
  <c r="I98" i="19"/>
  <c r="H98" i="19"/>
  <c r="I115" i="19"/>
  <c r="H115" i="19"/>
  <c r="I124" i="19"/>
  <c r="H124" i="19"/>
  <c r="J132" i="19"/>
  <c r="I132" i="19"/>
  <c r="H132" i="19"/>
  <c r="I143" i="19"/>
  <c r="H143" i="19"/>
  <c r="I152" i="19"/>
  <c r="H152" i="19"/>
  <c r="I160" i="19"/>
  <c r="H160" i="19"/>
  <c r="I142" i="19"/>
  <c r="H142" i="19"/>
  <c r="I151" i="19"/>
  <c r="H151" i="19"/>
  <c r="I159" i="19"/>
  <c r="H159" i="19"/>
  <c r="I141" i="19"/>
  <c r="H141" i="19"/>
  <c r="I150" i="19"/>
  <c r="H150" i="19"/>
  <c r="G149" i="19"/>
  <c r="I158" i="19"/>
  <c r="H158" i="19"/>
  <c r="H140" i="19"/>
  <c r="J140" i="19"/>
  <c r="I140" i="19"/>
  <c r="H157" i="19"/>
  <c r="I157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F147" i="19"/>
  <c r="E7" i="19"/>
  <c r="F149" i="19"/>
  <c r="F161" i="19"/>
  <c r="F135" i="19"/>
  <c r="G147" i="19"/>
  <c r="I139" i="19"/>
  <c r="H139" i="19"/>
  <c r="I156" i="19"/>
  <c r="H156" i="19"/>
  <c r="L106" i="13"/>
  <c r="K106" i="13"/>
  <c r="J106" i="13"/>
  <c r="M106" i="13"/>
  <c r="I106" i="13"/>
  <c r="L33" i="13"/>
  <c r="J33" i="13"/>
  <c r="I33" i="13"/>
  <c r="M33" i="13"/>
  <c r="K33" i="13"/>
  <c r="M13" i="13"/>
  <c r="K13" i="13"/>
  <c r="J13" i="13"/>
  <c r="L13" i="13"/>
  <c r="I13" i="13"/>
  <c r="O31" i="10"/>
  <c r="N31" i="10"/>
  <c r="N107" i="10"/>
  <c r="O107" i="10"/>
  <c r="N99" i="10"/>
  <c r="O99" i="10"/>
  <c r="M74" i="13"/>
  <c r="K74" i="13"/>
  <c r="J74" i="13"/>
  <c r="I74" i="13"/>
  <c r="L74" i="13"/>
  <c r="L71" i="13"/>
  <c r="I71" i="13"/>
  <c r="K71" i="13"/>
  <c r="J71" i="13"/>
  <c r="M71" i="13"/>
  <c r="I52" i="13"/>
  <c r="K52" i="13"/>
  <c r="J52" i="13"/>
  <c r="M52" i="13"/>
  <c r="L52" i="13"/>
  <c r="J9" i="13"/>
  <c r="I9" i="13"/>
  <c r="L9" i="13"/>
  <c r="K9" i="13"/>
  <c r="M9" i="13"/>
  <c r="O102" i="10"/>
  <c r="N102" i="10"/>
  <c r="O75" i="10"/>
  <c r="N75" i="10"/>
  <c r="O37" i="10"/>
  <c r="N37" i="10"/>
  <c r="M121" i="13"/>
  <c r="L121" i="13"/>
  <c r="J121" i="13"/>
  <c r="K121" i="13"/>
  <c r="I121" i="13"/>
  <c r="M117" i="13"/>
  <c r="K117" i="13"/>
  <c r="I117" i="13"/>
  <c r="L117" i="13"/>
  <c r="J117" i="13"/>
  <c r="J87" i="13"/>
  <c r="I87" i="13"/>
  <c r="K87" i="13"/>
  <c r="M87" i="13"/>
  <c r="L87" i="13"/>
  <c r="M47" i="13"/>
  <c r="K47" i="13"/>
  <c r="J47" i="13"/>
  <c r="L47" i="13"/>
  <c r="I47" i="13"/>
  <c r="I43" i="13"/>
  <c r="K43" i="13"/>
  <c r="J43" i="13"/>
  <c r="M43" i="13"/>
  <c r="L43" i="13"/>
  <c r="V57" i="12"/>
  <c r="U57" i="12"/>
  <c r="X57" i="12"/>
  <c r="V53" i="12"/>
  <c r="U53" i="12"/>
  <c r="X53" i="12"/>
  <c r="V49" i="12"/>
  <c r="U49" i="12"/>
  <c r="X49" i="12"/>
  <c r="V45" i="12"/>
  <c r="U45" i="12"/>
  <c r="X45" i="12"/>
  <c r="V41" i="12"/>
  <c r="U41" i="12"/>
  <c r="X41" i="12"/>
  <c r="V37" i="12"/>
  <c r="U37" i="12"/>
  <c r="X37" i="12"/>
  <c r="V33" i="12"/>
  <c r="U33" i="12"/>
  <c r="X33" i="12"/>
  <c r="V29" i="12"/>
  <c r="U29" i="12"/>
  <c r="X29" i="12"/>
  <c r="V25" i="12"/>
  <c r="U25" i="12"/>
  <c r="X25" i="12"/>
  <c r="V21" i="12"/>
  <c r="U21" i="12"/>
  <c r="X21" i="12"/>
  <c r="V17" i="12"/>
  <c r="U17" i="12"/>
  <c r="X17" i="12"/>
  <c r="V11" i="12"/>
  <c r="U11" i="12"/>
  <c r="X11" i="12"/>
  <c r="O105" i="10"/>
  <c r="N105" i="10"/>
  <c r="O97" i="10"/>
  <c r="N97" i="10"/>
  <c r="O59" i="10"/>
  <c r="N59" i="10"/>
  <c r="O32" i="10"/>
  <c r="N32" i="10"/>
  <c r="M152" i="13"/>
  <c r="K152" i="13"/>
  <c r="H160" i="13"/>
  <c r="L152" i="13"/>
  <c r="J152" i="13"/>
  <c r="I152" i="13"/>
  <c r="M83" i="13"/>
  <c r="K83" i="13"/>
  <c r="L83" i="13"/>
  <c r="J83" i="13"/>
  <c r="I83" i="13"/>
  <c r="L51" i="13"/>
  <c r="J51" i="13"/>
  <c r="I51" i="13"/>
  <c r="M51" i="13"/>
  <c r="K51" i="13"/>
  <c r="M22" i="13"/>
  <c r="K22" i="13"/>
  <c r="J22" i="13"/>
  <c r="L22" i="13"/>
  <c r="I22" i="13"/>
  <c r="I19" i="13"/>
  <c r="K19" i="13"/>
  <c r="J19" i="13"/>
  <c r="L19" i="13"/>
  <c r="M19" i="13"/>
  <c r="M11" i="13"/>
  <c r="L11" i="13"/>
  <c r="K11" i="13"/>
  <c r="J11" i="13"/>
  <c r="I11" i="13"/>
  <c r="X14" i="12"/>
  <c r="V14" i="12"/>
  <c r="U14" i="12"/>
  <c r="X8" i="12"/>
  <c r="U8" i="12"/>
  <c r="V8" i="12"/>
  <c r="O106" i="10"/>
  <c r="N106" i="10"/>
  <c r="N98" i="10"/>
  <c r="O98" i="10"/>
  <c r="O33" i="10"/>
  <c r="N33" i="10"/>
  <c r="M129" i="13"/>
  <c r="L129" i="13"/>
  <c r="J129" i="13"/>
  <c r="K129" i="13"/>
  <c r="I129" i="13"/>
  <c r="L72" i="13"/>
  <c r="K72" i="13"/>
  <c r="I72" i="13"/>
  <c r="J72" i="13"/>
  <c r="M72" i="13"/>
  <c r="L42" i="13"/>
  <c r="J42" i="13"/>
  <c r="I42" i="13"/>
  <c r="M42" i="13"/>
  <c r="K42" i="13"/>
  <c r="M17" i="13"/>
  <c r="K17" i="13"/>
  <c r="J17" i="13"/>
  <c r="I17" i="13"/>
  <c r="L17" i="13"/>
  <c r="I15" i="13"/>
  <c r="K15" i="13"/>
  <c r="J15" i="13"/>
  <c r="L15" i="13"/>
  <c r="M15" i="13"/>
  <c r="M14" i="13"/>
  <c r="L14" i="13"/>
  <c r="I14" i="13"/>
  <c r="K14" i="13"/>
  <c r="J14" i="13"/>
  <c r="M18" i="13"/>
  <c r="L18" i="13"/>
  <c r="I18" i="13"/>
  <c r="J18" i="13"/>
  <c r="K18" i="13"/>
  <c r="M24" i="13"/>
  <c r="L24" i="13"/>
  <c r="I24" i="13"/>
  <c r="K24" i="13"/>
  <c r="J24" i="13"/>
  <c r="M32" i="13"/>
  <c r="L32" i="13"/>
  <c r="I32" i="13"/>
  <c r="K32" i="13"/>
  <c r="J32" i="13"/>
  <c r="M41" i="13"/>
  <c r="L41" i="13"/>
  <c r="I41" i="13"/>
  <c r="K41" i="13"/>
  <c r="J41" i="13"/>
  <c r="M50" i="13"/>
  <c r="L50" i="13"/>
  <c r="I50" i="13"/>
  <c r="K50" i="13"/>
  <c r="J50" i="13"/>
  <c r="L54" i="13"/>
  <c r="H62" i="13"/>
  <c r="M54" i="13"/>
  <c r="I54" i="13"/>
  <c r="K54" i="13"/>
  <c r="J54" i="13"/>
  <c r="L55" i="13"/>
  <c r="K55" i="13"/>
  <c r="I55" i="13"/>
  <c r="J55" i="13"/>
  <c r="M55" i="13"/>
  <c r="J70" i="13"/>
  <c r="I70" i="13"/>
  <c r="K70" i="13"/>
  <c r="M70" i="13"/>
  <c r="L70" i="13"/>
  <c r="M78" i="13"/>
  <c r="L78" i="13"/>
  <c r="J78" i="13"/>
  <c r="I78" i="13"/>
  <c r="K78" i="13"/>
  <c r="M100" i="13"/>
  <c r="K100" i="13"/>
  <c r="I100" i="13"/>
  <c r="L100" i="13"/>
  <c r="J100" i="13"/>
  <c r="L123" i="13"/>
  <c r="M123" i="13"/>
  <c r="I123" i="13"/>
  <c r="J123" i="13"/>
  <c r="K123" i="13"/>
  <c r="L124" i="13"/>
  <c r="K124" i="13"/>
  <c r="I124" i="13"/>
  <c r="H132" i="13"/>
  <c r="J124" i="13"/>
  <c r="M124" i="13"/>
  <c r="J139" i="13"/>
  <c r="I139" i="13"/>
  <c r="K139" i="13"/>
  <c r="M139" i="13"/>
  <c r="L139" i="13"/>
  <c r="M150" i="13"/>
  <c r="L150" i="13"/>
  <c r="K150" i="13"/>
  <c r="I150" i="13"/>
  <c r="J150" i="13"/>
  <c r="L27" i="13"/>
  <c r="K27" i="13"/>
  <c r="J27" i="13"/>
  <c r="I27" i="13"/>
  <c r="M27" i="13"/>
  <c r="L36" i="13"/>
  <c r="K36" i="13"/>
  <c r="I36" i="13"/>
  <c r="M36" i="13"/>
  <c r="J36" i="13"/>
  <c r="L44" i="13"/>
  <c r="K44" i="13"/>
  <c r="J44" i="13"/>
  <c r="I44" i="13"/>
  <c r="M44" i="13"/>
  <c r="I53" i="13"/>
  <c r="M53" i="13"/>
  <c r="L53" i="13"/>
  <c r="J53" i="13"/>
  <c r="K53" i="13"/>
  <c r="J61" i="13"/>
  <c r="I61" i="13"/>
  <c r="M61" i="13"/>
  <c r="L61" i="13"/>
  <c r="K61" i="13"/>
  <c r="M69" i="13"/>
  <c r="L69" i="13"/>
  <c r="J69" i="13"/>
  <c r="K69" i="13"/>
  <c r="I69" i="13"/>
  <c r="M92" i="13"/>
  <c r="K92" i="13"/>
  <c r="L92" i="13"/>
  <c r="J92" i="13"/>
  <c r="I92" i="13"/>
  <c r="L114" i="13"/>
  <c r="M114" i="13"/>
  <c r="K114" i="13"/>
  <c r="J114" i="13"/>
  <c r="I114" i="13"/>
  <c r="L115" i="13"/>
  <c r="K115" i="13"/>
  <c r="I115" i="13"/>
  <c r="J115" i="13"/>
  <c r="M115" i="13"/>
  <c r="J130" i="13"/>
  <c r="I130" i="13"/>
  <c r="M130" i="13"/>
  <c r="L130" i="13"/>
  <c r="K130" i="13"/>
  <c r="M138" i="13"/>
  <c r="L138" i="13"/>
  <c r="J138" i="13"/>
  <c r="H146" i="13"/>
  <c r="K138" i="13"/>
  <c r="I138" i="13"/>
  <c r="K156" i="13"/>
  <c r="J156" i="13"/>
  <c r="I156" i="13"/>
  <c r="L156" i="13"/>
  <c r="M156" i="13"/>
  <c r="K12" i="13"/>
  <c r="I12" i="13"/>
  <c r="H20" i="13"/>
  <c r="M12" i="13"/>
  <c r="L12" i="13"/>
  <c r="J12" i="13"/>
  <c r="K16" i="13"/>
  <c r="I16" i="13"/>
  <c r="M16" i="13"/>
  <c r="L16" i="13"/>
  <c r="J16" i="13"/>
  <c r="K28" i="13"/>
  <c r="I28" i="13"/>
  <c r="M28" i="13"/>
  <c r="L28" i="13"/>
  <c r="J28" i="13"/>
  <c r="K37" i="13"/>
  <c r="I37" i="13"/>
  <c r="M37" i="13"/>
  <c r="L37" i="13"/>
  <c r="J37" i="13"/>
  <c r="K45" i="13"/>
  <c r="I45" i="13"/>
  <c r="M45" i="13"/>
  <c r="L45" i="13"/>
  <c r="J45" i="13"/>
  <c r="M66" i="13"/>
  <c r="K66" i="13"/>
  <c r="L66" i="13"/>
  <c r="I66" i="13"/>
  <c r="J66" i="13"/>
  <c r="L88" i="13"/>
  <c r="K88" i="13"/>
  <c r="I88" i="13"/>
  <c r="M88" i="13"/>
  <c r="J88" i="13"/>
  <c r="L89" i="13"/>
  <c r="K89" i="13"/>
  <c r="I89" i="13"/>
  <c r="J89" i="13"/>
  <c r="M89" i="13"/>
  <c r="M112" i="13"/>
  <c r="L112" i="13"/>
  <c r="J112" i="13"/>
  <c r="I112" i="13"/>
  <c r="K112" i="13"/>
  <c r="M135" i="13"/>
  <c r="K135" i="13"/>
  <c r="L135" i="13"/>
  <c r="I135" i="13"/>
  <c r="J135" i="13"/>
  <c r="M141" i="13"/>
  <c r="L141" i="13"/>
  <c r="K141" i="13"/>
  <c r="I141" i="13"/>
  <c r="J141" i="13"/>
  <c r="M158" i="13"/>
  <c r="L158" i="13"/>
  <c r="K158" i="13"/>
  <c r="I158" i="13"/>
  <c r="J158" i="13"/>
  <c r="J23" i="13"/>
  <c r="L23" i="13"/>
  <c r="K23" i="13"/>
  <c r="M23" i="13"/>
  <c r="I23" i="13"/>
  <c r="J31" i="13"/>
  <c r="L31" i="13"/>
  <c r="K31" i="13"/>
  <c r="I31" i="13"/>
  <c r="M31" i="13"/>
  <c r="J40" i="13"/>
  <c r="H48" i="13"/>
  <c r="L40" i="13"/>
  <c r="K40" i="13"/>
  <c r="M40" i="13"/>
  <c r="I40" i="13"/>
  <c r="M57" i="13"/>
  <c r="K57" i="13"/>
  <c r="J57" i="13"/>
  <c r="L57" i="13"/>
  <c r="I57" i="13"/>
  <c r="L80" i="13"/>
  <c r="J80" i="13"/>
  <c r="M80" i="13"/>
  <c r="K80" i="13"/>
  <c r="I80" i="13"/>
  <c r="L81" i="13"/>
  <c r="K81" i="13"/>
  <c r="I81" i="13"/>
  <c r="M81" i="13"/>
  <c r="J81" i="13"/>
  <c r="J96" i="13"/>
  <c r="I96" i="13"/>
  <c r="L96" i="13"/>
  <c r="H104" i="13"/>
  <c r="M96" i="13"/>
  <c r="K96" i="13"/>
  <c r="M103" i="13"/>
  <c r="L103" i="13"/>
  <c r="J103" i="13"/>
  <c r="K103" i="13"/>
  <c r="I103" i="13"/>
  <c r="M126" i="13"/>
  <c r="K126" i="13"/>
  <c r="J126" i="13"/>
  <c r="L126" i="13"/>
  <c r="I126" i="13"/>
  <c r="K148" i="13"/>
  <c r="J148" i="13"/>
  <c r="I148" i="13"/>
  <c r="M148" i="13"/>
  <c r="L148" i="13"/>
  <c r="M143" i="13"/>
  <c r="K143" i="13"/>
  <c r="I143" i="13"/>
  <c r="L143" i="13"/>
  <c r="J143" i="13"/>
  <c r="M29" i="13"/>
  <c r="J29" i="13"/>
  <c r="I29" i="13"/>
  <c r="K29" i="13"/>
  <c r="L29" i="13"/>
  <c r="M38" i="13"/>
  <c r="J38" i="13"/>
  <c r="I38" i="13"/>
  <c r="L38" i="13"/>
  <c r="K38" i="13"/>
  <c r="M46" i="13"/>
  <c r="J46" i="13"/>
  <c r="I46" i="13"/>
  <c r="K46" i="13"/>
  <c r="L46" i="13"/>
  <c r="L64" i="13"/>
  <c r="K64" i="13"/>
  <c r="I64" i="13"/>
  <c r="M64" i="13"/>
  <c r="J64" i="13"/>
  <c r="J79" i="13"/>
  <c r="I79" i="13"/>
  <c r="L79" i="13"/>
  <c r="K79" i="13"/>
  <c r="M79" i="13"/>
  <c r="M86" i="13"/>
  <c r="L86" i="13"/>
  <c r="J86" i="13"/>
  <c r="K86" i="13"/>
  <c r="I86" i="13"/>
  <c r="M109" i="13"/>
  <c r="K109" i="13"/>
  <c r="J109" i="13"/>
  <c r="I109" i="13"/>
  <c r="L109" i="13"/>
  <c r="L131" i="13"/>
  <c r="J131" i="13"/>
  <c r="I131" i="13"/>
  <c r="M131" i="13"/>
  <c r="K131" i="13"/>
  <c r="K58" i="13"/>
  <c r="J58" i="13"/>
  <c r="M58" i="13"/>
  <c r="I58" i="13"/>
  <c r="L58" i="13"/>
  <c r="K67" i="13"/>
  <c r="J67" i="13"/>
  <c r="L67" i="13"/>
  <c r="I67" i="13"/>
  <c r="M67" i="13"/>
  <c r="K75" i="13"/>
  <c r="J75" i="13"/>
  <c r="M75" i="13"/>
  <c r="L75" i="13"/>
  <c r="I75" i="13"/>
  <c r="K84" i="13"/>
  <c r="J84" i="13"/>
  <c r="M84" i="13"/>
  <c r="L84" i="13"/>
  <c r="I84" i="13"/>
  <c r="K93" i="13"/>
  <c r="J93" i="13"/>
  <c r="I93" i="13"/>
  <c r="L93" i="13"/>
  <c r="M93" i="13"/>
  <c r="K101" i="13"/>
  <c r="J101" i="13"/>
  <c r="L101" i="13"/>
  <c r="I101" i="13"/>
  <c r="M101" i="13"/>
  <c r="K110" i="13"/>
  <c r="J110" i="13"/>
  <c r="H118" i="13"/>
  <c r="I110" i="13"/>
  <c r="M110" i="13"/>
  <c r="L110" i="13"/>
  <c r="K127" i="13"/>
  <c r="J127" i="13"/>
  <c r="M127" i="13"/>
  <c r="I127" i="13"/>
  <c r="L127" i="13"/>
  <c r="K136" i="13"/>
  <c r="J136" i="13"/>
  <c r="L136" i="13"/>
  <c r="I136" i="13"/>
  <c r="M136" i="13"/>
  <c r="L144" i="13"/>
  <c r="K144" i="13"/>
  <c r="J144" i="13"/>
  <c r="M144" i="13"/>
  <c r="I144" i="13"/>
  <c r="L153" i="13"/>
  <c r="K153" i="13"/>
  <c r="J153" i="13"/>
  <c r="I153" i="13"/>
  <c r="M153" i="13"/>
  <c r="I56" i="13"/>
  <c r="J56" i="13"/>
  <c r="L56" i="13"/>
  <c r="K56" i="13"/>
  <c r="M56" i="13"/>
  <c r="I65" i="13"/>
  <c r="K65" i="13"/>
  <c r="M65" i="13"/>
  <c r="L65" i="13"/>
  <c r="J65" i="13"/>
  <c r="I73" i="13"/>
  <c r="L73" i="13"/>
  <c r="J73" i="13"/>
  <c r="M73" i="13"/>
  <c r="K73" i="13"/>
  <c r="I82" i="13"/>
  <c r="H90" i="13"/>
  <c r="M82" i="13"/>
  <c r="K82" i="13"/>
  <c r="J82" i="13"/>
  <c r="L82" i="13"/>
  <c r="I99" i="13"/>
  <c r="M99" i="13"/>
  <c r="L99" i="13"/>
  <c r="K99" i="13"/>
  <c r="J99" i="13"/>
  <c r="I108" i="13"/>
  <c r="M108" i="13"/>
  <c r="J108" i="13"/>
  <c r="L108" i="13"/>
  <c r="K108" i="13"/>
  <c r="I116" i="13"/>
  <c r="K116" i="13"/>
  <c r="J116" i="13"/>
  <c r="L116" i="13"/>
  <c r="M116" i="13"/>
  <c r="I125" i="13"/>
  <c r="J125" i="13"/>
  <c r="L125" i="13"/>
  <c r="K125" i="13"/>
  <c r="M125" i="13"/>
  <c r="I134" i="13"/>
  <c r="K134" i="13"/>
  <c r="M134" i="13"/>
  <c r="L134" i="13"/>
  <c r="J134" i="13"/>
  <c r="J142" i="13"/>
  <c r="I142" i="13"/>
  <c r="M142" i="13"/>
  <c r="L142" i="13"/>
  <c r="K142" i="13"/>
  <c r="J151" i="13"/>
  <c r="I151" i="13"/>
  <c r="L151" i="13"/>
  <c r="K151" i="13"/>
  <c r="M151" i="13"/>
  <c r="J159" i="13"/>
  <c r="I159" i="13"/>
  <c r="M159" i="13"/>
  <c r="L159" i="13"/>
  <c r="K159" i="13"/>
  <c r="M59" i="13"/>
  <c r="K59" i="13"/>
  <c r="J59" i="13"/>
  <c r="I59" i="13"/>
  <c r="L59" i="13"/>
  <c r="H76" i="13"/>
  <c r="M68" i="13"/>
  <c r="L68" i="13"/>
  <c r="K68" i="13"/>
  <c r="J68" i="13"/>
  <c r="I68" i="13"/>
  <c r="M85" i="13"/>
  <c r="J85" i="13"/>
  <c r="I85" i="13"/>
  <c r="K85" i="13"/>
  <c r="L85" i="13"/>
  <c r="M94" i="13"/>
  <c r="I94" i="13"/>
  <c r="K94" i="13"/>
  <c r="J94" i="13"/>
  <c r="L94" i="13"/>
  <c r="M102" i="13"/>
  <c r="J102" i="13"/>
  <c r="L102" i="13"/>
  <c r="K102" i="13"/>
  <c r="I102" i="13"/>
  <c r="M111" i="13"/>
  <c r="K111" i="13"/>
  <c r="I111" i="13"/>
  <c r="L111" i="13"/>
  <c r="J111" i="13"/>
  <c r="M120" i="13"/>
  <c r="L120" i="13"/>
  <c r="J120" i="13"/>
  <c r="I120" i="13"/>
  <c r="K120" i="13"/>
  <c r="M128" i="13"/>
  <c r="K128" i="13"/>
  <c r="J128" i="13"/>
  <c r="L128" i="13"/>
  <c r="I128" i="13"/>
  <c r="M137" i="13"/>
  <c r="L137" i="13"/>
  <c r="K137" i="13"/>
  <c r="J137" i="13"/>
  <c r="I137" i="13"/>
  <c r="I145" i="13"/>
  <c r="M145" i="13"/>
  <c r="L145" i="13"/>
  <c r="J145" i="13"/>
  <c r="K145" i="13"/>
  <c r="I154" i="13"/>
  <c r="M154" i="13"/>
  <c r="K154" i="13"/>
  <c r="J154" i="13"/>
  <c r="L154" i="13"/>
  <c r="L140" i="13"/>
  <c r="J140" i="13"/>
  <c r="M140" i="13"/>
  <c r="K140" i="13"/>
  <c r="I140" i="13"/>
  <c r="L149" i="13"/>
  <c r="M149" i="13"/>
  <c r="K149" i="13"/>
  <c r="J149" i="13"/>
  <c r="I149" i="13"/>
  <c r="L157" i="13"/>
  <c r="J157" i="13"/>
  <c r="I157" i="13"/>
  <c r="M157" i="13"/>
  <c r="K157" i="13"/>
  <c r="X55" i="12"/>
  <c r="U55" i="12"/>
  <c r="V55" i="12"/>
  <c r="X51" i="12"/>
  <c r="U51" i="12"/>
  <c r="V51" i="12"/>
  <c r="X47" i="12"/>
  <c r="U47" i="12"/>
  <c r="V47" i="12"/>
  <c r="X43" i="12"/>
  <c r="U43" i="12"/>
  <c r="V43" i="12"/>
  <c r="X39" i="12"/>
  <c r="U39" i="12"/>
  <c r="V39" i="12"/>
  <c r="X35" i="12"/>
  <c r="U35" i="12"/>
  <c r="V35" i="12"/>
  <c r="X31" i="12"/>
  <c r="U31" i="12"/>
  <c r="V31" i="12"/>
  <c r="X27" i="12"/>
  <c r="U27" i="12"/>
  <c r="V27" i="12"/>
  <c r="X23" i="12"/>
  <c r="U23" i="12"/>
  <c r="V23" i="12"/>
  <c r="X19" i="12"/>
  <c r="U19" i="12"/>
  <c r="V19" i="12"/>
  <c r="X15" i="12"/>
  <c r="U15" i="12"/>
  <c r="V15" i="12"/>
  <c r="N101" i="10"/>
  <c r="O101" i="10"/>
  <c r="N55" i="10"/>
  <c r="O55" i="10"/>
  <c r="N36" i="10"/>
  <c r="O36" i="10"/>
  <c r="AA9" i="13"/>
  <c r="Z9" i="13"/>
  <c r="W9" i="13"/>
  <c r="Y9" i="13"/>
  <c r="X9" i="13"/>
  <c r="Y11" i="13"/>
  <c r="X11" i="13"/>
  <c r="W11" i="13"/>
  <c r="AA11" i="13"/>
  <c r="Z11" i="13"/>
  <c r="Z14" i="13"/>
  <c r="X14" i="13"/>
  <c r="W14" i="13"/>
  <c r="AA14" i="13"/>
  <c r="Y14" i="13"/>
  <c r="Z18" i="13"/>
  <c r="X18" i="13"/>
  <c r="W18" i="13"/>
  <c r="AA18" i="13"/>
  <c r="Y18" i="13"/>
  <c r="W10" i="13"/>
  <c r="Y10" i="13"/>
  <c r="X10" i="13"/>
  <c r="AA10" i="13"/>
  <c r="Z10" i="13"/>
  <c r="Z15" i="13"/>
  <c r="Y15" i="13"/>
  <c r="AA15" i="13"/>
  <c r="X15" i="13"/>
  <c r="W15" i="13"/>
  <c r="Z19" i="13"/>
  <c r="Y19" i="13"/>
  <c r="AA19" i="13"/>
  <c r="X19" i="13"/>
  <c r="W19" i="13"/>
  <c r="X13" i="13"/>
  <c r="Z13" i="13"/>
  <c r="Y13" i="13"/>
  <c r="AA13" i="13"/>
  <c r="W13" i="13"/>
  <c r="X17" i="13"/>
  <c r="Z17" i="13"/>
  <c r="Y17" i="13"/>
  <c r="AA17" i="13"/>
  <c r="W17" i="13"/>
  <c r="V20" i="13"/>
  <c r="AA12" i="13"/>
  <c r="X12" i="13"/>
  <c r="Z12" i="13"/>
  <c r="Y12" i="13"/>
  <c r="W12" i="13"/>
  <c r="AA16" i="13"/>
  <c r="X16" i="13"/>
  <c r="W16" i="13"/>
  <c r="Z16" i="13"/>
  <c r="Y16" i="13"/>
  <c r="M52" i="12"/>
  <c r="L52" i="12"/>
  <c r="K52" i="12"/>
  <c r="J52" i="12"/>
  <c r="N52" i="12"/>
  <c r="I52" i="12"/>
  <c r="M36" i="12"/>
  <c r="L36" i="12"/>
  <c r="K36" i="12"/>
  <c r="J36" i="12"/>
  <c r="N36" i="12"/>
  <c r="I36" i="12"/>
  <c r="M20" i="12"/>
  <c r="L20" i="12"/>
  <c r="K20" i="12"/>
  <c r="J20" i="12"/>
  <c r="N20" i="12"/>
  <c r="I20" i="12"/>
  <c r="O11" i="10"/>
  <c r="N11" i="10"/>
  <c r="O277" i="8"/>
  <c r="N277" i="8"/>
  <c r="N164" i="8"/>
  <c r="O164" i="8"/>
  <c r="N142" i="8"/>
  <c r="O142" i="8"/>
  <c r="N120" i="8"/>
  <c r="O120" i="8"/>
  <c r="N59" i="8"/>
  <c r="O59" i="8"/>
  <c r="M40" i="6"/>
  <c r="K40" i="6"/>
  <c r="L40" i="6"/>
  <c r="J40" i="6"/>
  <c r="I40" i="6"/>
  <c r="U38" i="6"/>
  <c r="W38" i="6"/>
  <c r="V38" i="6"/>
  <c r="T38" i="6"/>
  <c r="S38" i="6"/>
  <c r="M32" i="6"/>
  <c r="L32" i="6"/>
  <c r="K32" i="6"/>
  <c r="J32" i="6"/>
  <c r="I32" i="6"/>
  <c r="U30" i="6"/>
  <c r="W30" i="6"/>
  <c r="V30" i="6"/>
  <c r="T30" i="6"/>
  <c r="S30" i="6"/>
  <c r="M24" i="6"/>
  <c r="K24" i="6"/>
  <c r="L24" i="6"/>
  <c r="J24" i="6"/>
  <c r="I24" i="6"/>
  <c r="U22" i="6"/>
  <c r="W22" i="6"/>
  <c r="V22" i="6"/>
  <c r="T22" i="6"/>
  <c r="S22" i="6"/>
  <c r="K13" i="6"/>
  <c r="M13" i="6"/>
  <c r="L13" i="6"/>
  <c r="J13" i="6"/>
  <c r="I13" i="6"/>
  <c r="U11" i="6"/>
  <c r="W11" i="6"/>
  <c r="V11" i="6"/>
  <c r="T11" i="6"/>
  <c r="S11" i="6"/>
  <c r="M41" i="5"/>
  <c r="K41" i="5"/>
  <c r="L41" i="5"/>
  <c r="J41" i="5"/>
  <c r="I41" i="5"/>
  <c r="U39" i="5"/>
  <c r="W39" i="5"/>
  <c r="V39" i="5"/>
  <c r="T39" i="5"/>
  <c r="S39" i="5"/>
  <c r="K33" i="5"/>
  <c r="M33" i="5"/>
  <c r="L33" i="5"/>
  <c r="J33" i="5"/>
  <c r="I33" i="5"/>
  <c r="W31" i="5"/>
  <c r="V31" i="5"/>
  <c r="U31" i="5"/>
  <c r="T31" i="5"/>
  <c r="S31" i="5"/>
  <c r="I25" i="5"/>
  <c r="M25" i="5"/>
  <c r="L25" i="5"/>
  <c r="K25" i="5"/>
  <c r="J25" i="5"/>
  <c r="U23" i="5"/>
  <c r="S23" i="5"/>
  <c r="W23" i="5"/>
  <c r="V23" i="5"/>
  <c r="T23" i="5"/>
  <c r="K17" i="5"/>
  <c r="M17" i="5"/>
  <c r="L17" i="5"/>
  <c r="J17" i="5"/>
  <c r="I17" i="5"/>
  <c r="M14" i="5"/>
  <c r="K14" i="5"/>
  <c r="L14" i="5"/>
  <c r="J14" i="5"/>
  <c r="I14" i="5"/>
  <c r="W12" i="5"/>
  <c r="U12" i="5"/>
  <c r="V12" i="5"/>
  <c r="S12" i="5"/>
  <c r="T12" i="5"/>
  <c r="N212" i="3"/>
  <c r="J212" i="3"/>
  <c r="M212" i="3"/>
  <c r="L212" i="3"/>
  <c r="K212" i="3"/>
  <c r="N208" i="3"/>
  <c r="L208" i="3"/>
  <c r="M208" i="3"/>
  <c r="K208" i="3"/>
  <c r="J208" i="3"/>
  <c r="N185" i="3"/>
  <c r="L185" i="3"/>
  <c r="I196" i="3"/>
  <c r="M185" i="3"/>
  <c r="K185" i="3"/>
  <c r="J185" i="3"/>
  <c r="E194" i="3"/>
  <c r="G193" i="3"/>
  <c r="I192" i="3"/>
  <c r="J181" i="3"/>
  <c r="N181" i="3"/>
  <c r="M181" i="3"/>
  <c r="L181" i="3"/>
  <c r="K181" i="3"/>
  <c r="E190" i="3"/>
  <c r="G189" i="3"/>
  <c r="L177" i="3"/>
  <c r="J177" i="3"/>
  <c r="N177" i="3"/>
  <c r="I188" i="3"/>
  <c r="M177" i="3"/>
  <c r="K177" i="3"/>
  <c r="E186" i="3"/>
  <c r="L173" i="3"/>
  <c r="N173" i="3"/>
  <c r="M173" i="3"/>
  <c r="J173" i="3"/>
  <c r="K173" i="3"/>
  <c r="L169" i="3"/>
  <c r="N169" i="3"/>
  <c r="M169" i="3"/>
  <c r="J169" i="3"/>
  <c r="K169" i="3"/>
  <c r="N165" i="3"/>
  <c r="M165" i="3"/>
  <c r="L165" i="3"/>
  <c r="K165" i="3"/>
  <c r="J165" i="3"/>
  <c r="N161" i="3"/>
  <c r="M161" i="3"/>
  <c r="L161" i="3"/>
  <c r="J161" i="3"/>
  <c r="K161" i="3"/>
  <c r="N157" i="3"/>
  <c r="L157" i="3"/>
  <c r="M157" i="3"/>
  <c r="K157" i="3"/>
  <c r="J157" i="3"/>
  <c r="J153" i="3"/>
  <c r="N153" i="3"/>
  <c r="M153" i="3"/>
  <c r="L153" i="3"/>
  <c r="K153" i="3"/>
  <c r="N139" i="3"/>
  <c r="J139" i="3"/>
  <c r="M139" i="3"/>
  <c r="L139" i="3"/>
  <c r="K139" i="3"/>
  <c r="L66" i="2"/>
  <c r="J66" i="2"/>
  <c r="M66" i="2"/>
  <c r="K66" i="2"/>
  <c r="E67" i="2"/>
  <c r="J62" i="2"/>
  <c r="N62" i="2"/>
  <c r="L62" i="2"/>
  <c r="M62" i="2"/>
  <c r="K62" i="2"/>
  <c r="N58" i="2"/>
  <c r="L58" i="2"/>
  <c r="M58" i="2"/>
  <c r="K58" i="2"/>
  <c r="J58" i="2"/>
  <c r="E43" i="2"/>
  <c r="J38" i="2"/>
  <c r="N38" i="2"/>
  <c r="M38" i="2"/>
  <c r="L38" i="2"/>
  <c r="K38" i="2"/>
  <c r="L34" i="2"/>
  <c r="N34" i="2"/>
  <c r="M34" i="2"/>
  <c r="J34" i="2"/>
  <c r="K34" i="2"/>
  <c r="J14" i="2"/>
  <c r="I17" i="2"/>
  <c r="N14" i="2"/>
  <c r="M14" i="2"/>
  <c r="L14" i="2"/>
  <c r="K14" i="2"/>
  <c r="L10" i="2"/>
  <c r="J10" i="2"/>
  <c r="N10" i="2"/>
  <c r="M10" i="2"/>
  <c r="K10" i="2"/>
  <c r="J19" i="2"/>
  <c r="M19" i="2"/>
  <c r="K19" i="2"/>
  <c r="L19" i="2"/>
  <c r="F195" i="3"/>
  <c r="F191" i="3"/>
  <c r="N9" i="10"/>
  <c r="O9" i="10"/>
  <c r="O14" i="10"/>
  <c r="N14" i="10"/>
  <c r="N13" i="10"/>
  <c r="O13" i="10"/>
  <c r="O10" i="10"/>
  <c r="N10" i="10"/>
  <c r="O12" i="10"/>
  <c r="N12" i="10"/>
  <c r="N275" i="8"/>
  <c r="O275" i="8"/>
  <c r="N279" i="8"/>
  <c r="O279" i="8"/>
  <c r="O276" i="8"/>
  <c r="N276" i="8"/>
  <c r="O278" i="8"/>
  <c r="N278" i="8"/>
  <c r="O210" i="8"/>
  <c r="N210" i="8"/>
  <c r="N57" i="8"/>
  <c r="O57" i="8"/>
  <c r="O54" i="8"/>
  <c r="N54" i="8"/>
  <c r="S49" i="6"/>
  <c r="V49" i="6"/>
  <c r="W49" i="6"/>
  <c r="U49" i="6"/>
  <c r="T49" i="6"/>
  <c r="S41" i="6"/>
  <c r="V41" i="6"/>
  <c r="W41" i="6"/>
  <c r="U41" i="6"/>
  <c r="T41" i="6"/>
  <c r="S33" i="6"/>
  <c r="V33" i="6"/>
  <c r="W33" i="6"/>
  <c r="U33" i="6"/>
  <c r="T33" i="6"/>
  <c r="S25" i="6"/>
  <c r="V25" i="6"/>
  <c r="W25" i="6"/>
  <c r="U25" i="6"/>
  <c r="T25" i="6"/>
  <c r="I19" i="6"/>
  <c r="L19" i="6"/>
  <c r="M19" i="6"/>
  <c r="K19" i="6"/>
  <c r="J19" i="6"/>
  <c r="S17" i="6"/>
  <c r="W17" i="6"/>
  <c r="V17" i="6"/>
  <c r="U17" i="6"/>
  <c r="T17" i="6"/>
  <c r="S14" i="6"/>
  <c r="W14" i="6"/>
  <c r="V14" i="6"/>
  <c r="U14" i="6"/>
  <c r="T14" i="6"/>
  <c r="F193" i="3"/>
  <c r="F189" i="3"/>
  <c r="F187" i="3"/>
  <c r="M40" i="12"/>
  <c r="L40" i="12"/>
  <c r="K40" i="12"/>
  <c r="J40" i="12"/>
  <c r="N40" i="12"/>
  <c r="I40" i="12"/>
  <c r="M24" i="12"/>
  <c r="L24" i="12"/>
  <c r="K24" i="12"/>
  <c r="J24" i="12"/>
  <c r="N24" i="12"/>
  <c r="I24" i="12"/>
  <c r="O188" i="8"/>
  <c r="N188" i="8"/>
  <c r="N78" i="8"/>
  <c r="O78" i="8"/>
  <c r="O55" i="8"/>
  <c r="N55" i="8"/>
  <c r="J46" i="6"/>
  <c r="I46" i="6"/>
  <c r="M46" i="6"/>
  <c r="L46" i="6"/>
  <c r="K46" i="6"/>
  <c r="T44" i="6"/>
  <c r="W44" i="6"/>
  <c r="S44" i="6"/>
  <c r="V44" i="6"/>
  <c r="U44" i="6"/>
  <c r="J38" i="6"/>
  <c r="M38" i="6"/>
  <c r="I38" i="6"/>
  <c r="L38" i="6"/>
  <c r="K38" i="6"/>
  <c r="T36" i="6"/>
  <c r="S36" i="6"/>
  <c r="W36" i="6"/>
  <c r="V36" i="6"/>
  <c r="U36" i="6"/>
  <c r="J30" i="6"/>
  <c r="I30" i="6"/>
  <c r="M30" i="6"/>
  <c r="L30" i="6"/>
  <c r="K30" i="6"/>
  <c r="T28" i="6"/>
  <c r="S28" i="6"/>
  <c r="W28" i="6"/>
  <c r="V28" i="6"/>
  <c r="U28" i="6"/>
  <c r="J22" i="6"/>
  <c r="I22" i="6"/>
  <c r="M22" i="6"/>
  <c r="L22" i="6"/>
  <c r="K22" i="6"/>
  <c r="T20" i="6"/>
  <c r="S20" i="6"/>
  <c r="W20" i="6"/>
  <c r="V20" i="6"/>
  <c r="U20" i="6"/>
  <c r="T9" i="6"/>
  <c r="S9" i="6"/>
  <c r="W9" i="6"/>
  <c r="V9" i="6"/>
  <c r="U9" i="6"/>
  <c r="J47" i="5"/>
  <c r="I47" i="5"/>
  <c r="M47" i="5"/>
  <c r="L47" i="5"/>
  <c r="K47" i="5"/>
  <c r="T45" i="5"/>
  <c r="S45" i="5"/>
  <c r="W45" i="5"/>
  <c r="V45" i="5"/>
  <c r="U45" i="5"/>
  <c r="J39" i="5"/>
  <c r="M39" i="5"/>
  <c r="I39" i="5"/>
  <c r="L39" i="5"/>
  <c r="K39" i="5"/>
  <c r="T37" i="5"/>
  <c r="S37" i="5"/>
  <c r="W37" i="5"/>
  <c r="V37" i="5"/>
  <c r="U37" i="5"/>
  <c r="J31" i="5"/>
  <c r="M31" i="5"/>
  <c r="I31" i="5"/>
  <c r="L31" i="5"/>
  <c r="K31" i="5"/>
  <c r="T29" i="5"/>
  <c r="S29" i="5"/>
  <c r="W29" i="5"/>
  <c r="V29" i="5"/>
  <c r="U29" i="5"/>
  <c r="J23" i="5"/>
  <c r="I23" i="5"/>
  <c r="M23" i="5"/>
  <c r="L23" i="5"/>
  <c r="K23" i="5"/>
  <c r="T21" i="5"/>
  <c r="S21" i="5"/>
  <c r="W21" i="5"/>
  <c r="V21" i="5"/>
  <c r="U21" i="5"/>
  <c r="K215" i="3"/>
  <c r="J215" i="3"/>
  <c r="N215" i="3"/>
  <c r="M215" i="3"/>
  <c r="L215" i="3"/>
  <c r="K211" i="3"/>
  <c r="J211" i="3"/>
  <c r="N211" i="3"/>
  <c r="L211" i="3"/>
  <c r="M211" i="3"/>
  <c r="G196" i="3"/>
  <c r="K184" i="3"/>
  <c r="J184" i="3"/>
  <c r="I195" i="3"/>
  <c r="L184" i="3"/>
  <c r="N184" i="3"/>
  <c r="M184" i="3"/>
  <c r="E193" i="3"/>
  <c r="G192" i="3"/>
  <c r="K180" i="3"/>
  <c r="I191" i="3"/>
  <c r="J180" i="3"/>
  <c r="N180" i="3"/>
  <c r="M180" i="3"/>
  <c r="L180" i="3"/>
  <c r="E189" i="3"/>
  <c r="G188" i="3"/>
  <c r="K176" i="3"/>
  <c r="N176" i="3"/>
  <c r="J176" i="3"/>
  <c r="L176" i="3"/>
  <c r="I187" i="3"/>
  <c r="M176" i="3"/>
  <c r="K172" i="3"/>
  <c r="L172" i="3"/>
  <c r="J172" i="3"/>
  <c r="N172" i="3"/>
  <c r="M172" i="3"/>
  <c r="K168" i="3"/>
  <c r="J168" i="3"/>
  <c r="N168" i="3"/>
  <c r="M168" i="3"/>
  <c r="L168" i="3"/>
  <c r="K164" i="3"/>
  <c r="L164" i="3"/>
  <c r="J164" i="3"/>
  <c r="N164" i="3"/>
  <c r="M164" i="3"/>
  <c r="K160" i="3"/>
  <c r="J160" i="3"/>
  <c r="N160" i="3"/>
  <c r="L160" i="3"/>
  <c r="M160" i="3"/>
  <c r="K156" i="3"/>
  <c r="J156" i="3"/>
  <c r="N156" i="3"/>
  <c r="L156" i="3"/>
  <c r="M156" i="3"/>
  <c r="K142" i="3"/>
  <c r="J142" i="3"/>
  <c r="N142" i="3"/>
  <c r="M142" i="3"/>
  <c r="L142" i="3"/>
  <c r="K138" i="3"/>
  <c r="J138" i="3"/>
  <c r="L138" i="3"/>
  <c r="N138" i="3"/>
  <c r="M138" i="3"/>
  <c r="K65" i="2"/>
  <c r="J65" i="2"/>
  <c r="N65" i="2"/>
  <c r="L65" i="2"/>
  <c r="I68" i="2"/>
  <c r="M65" i="2"/>
  <c r="K61" i="2"/>
  <c r="J61" i="2"/>
  <c r="N61" i="2"/>
  <c r="L61" i="2"/>
  <c r="M61" i="2"/>
  <c r="K57" i="2"/>
  <c r="J57" i="2"/>
  <c r="N57" i="2"/>
  <c r="L57" i="2"/>
  <c r="M57" i="2"/>
  <c r="K48" i="2"/>
  <c r="J48" i="2"/>
  <c r="N48" i="2"/>
  <c r="L48" i="2"/>
  <c r="M48" i="2"/>
  <c r="K41" i="2"/>
  <c r="J41" i="2"/>
  <c r="M41" i="2"/>
  <c r="L41" i="2"/>
  <c r="E42" i="2"/>
  <c r="K37" i="2"/>
  <c r="J37" i="2"/>
  <c r="N37" i="2"/>
  <c r="M37" i="2"/>
  <c r="L37" i="2"/>
  <c r="K33" i="2"/>
  <c r="N33" i="2"/>
  <c r="J33" i="2"/>
  <c r="L33" i="2"/>
  <c r="M33" i="2"/>
  <c r="K24" i="2"/>
  <c r="J24" i="2"/>
  <c r="N24" i="2"/>
  <c r="M24" i="2"/>
  <c r="L24" i="2"/>
  <c r="K13" i="2"/>
  <c r="J13" i="2"/>
  <c r="L13" i="2"/>
  <c r="N13" i="2"/>
  <c r="M13" i="2"/>
  <c r="K9" i="2"/>
  <c r="L9" i="2"/>
  <c r="J9" i="2"/>
  <c r="N9" i="2"/>
  <c r="M9" i="2"/>
  <c r="O81" i="10"/>
  <c r="N81" i="10"/>
  <c r="N273" i="8"/>
  <c r="O273" i="8"/>
  <c r="O255" i="8"/>
  <c r="N255" i="8"/>
  <c r="O233" i="8"/>
  <c r="N233" i="8"/>
  <c r="O211" i="8"/>
  <c r="N211" i="8"/>
  <c r="U52" i="6"/>
  <c r="V52" i="6"/>
  <c r="W52" i="6"/>
  <c r="T52" i="6"/>
  <c r="S52" i="6"/>
  <c r="K49" i="6"/>
  <c r="J49" i="6"/>
  <c r="I49" i="6"/>
  <c r="M49" i="6"/>
  <c r="L49" i="6"/>
  <c r="U47" i="6"/>
  <c r="T47" i="6"/>
  <c r="S47" i="6"/>
  <c r="W47" i="6"/>
  <c r="V47" i="6"/>
  <c r="K41" i="6"/>
  <c r="J41" i="6"/>
  <c r="I41" i="6"/>
  <c r="M41" i="6"/>
  <c r="L41" i="6"/>
  <c r="U39" i="6"/>
  <c r="T39" i="6"/>
  <c r="S39" i="6"/>
  <c r="W39" i="6"/>
  <c r="V39" i="6"/>
  <c r="K33" i="6"/>
  <c r="J33" i="6"/>
  <c r="I33" i="6"/>
  <c r="M33" i="6"/>
  <c r="L33" i="6"/>
  <c r="U31" i="6"/>
  <c r="T31" i="6"/>
  <c r="S31" i="6"/>
  <c r="W31" i="6"/>
  <c r="V31" i="6"/>
  <c r="K25" i="6"/>
  <c r="J25" i="6"/>
  <c r="I25" i="6"/>
  <c r="M25" i="6"/>
  <c r="L25" i="6"/>
  <c r="U23" i="6"/>
  <c r="T23" i="6"/>
  <c r="S23" i="6"/>
  <c r="W23" i="6"/>
  <c r="V23" i="6"/>
  <c r="K17" i="6"/>
  <c r="J17" i="6"/>
  <c r="I17" i="6"/>
  <c r="M17" i="6"/>
  <c r="L17" i="6"/>
  <c r="K14" i="6"/>
  <c r="J14" i="6"/>
  <c r="I14" i="6"/>
  <c r="M14" i="6"/>
  <c r="L14" i="6"/>
  <c r="U12" i="6"/>
  <c r="T12" i="6"/>
  <c r="S12" i="6"/>
  <c r="W12" i="6"/>
  <c r="V12" i="6"/>
  <c r="K50" i="5"/>
  <c r="J50" i="5"/>
  <c r="I50" i="5"/>
  <c r="M50" i="5"/>
  <c r="L50" i="5"/>
  <c r="U48" i="5"/>
  <c r="T48" i="5"/>
  <c r="S48" i="5"/>
  <c r="W48" i="5"/>
  <c r="V48" i="5"/>
  <c r="K42" i="5"/>
  <c r="J42" i="5"/>
  <c r="I42" i="5"/>
  <c r="M42" i="5"/>
  <c r="L42" i="5"/>
  <c r="U40" i="5"/>
  <c r="T40" i="5"/>
  <c r="S40" i="5"/>
  <c r="W40" i="5"/>
  <c r="V40" i="5"/>
  <c r="K34" i="5"/>
  <c r="J34" i="5"/>
  <c r="I34" i="5"/>
  <c r="M34" i="5"/>
  <c r="L34" i="5"/>
  <c r="U32" i="5"/>
  <c r="T32" i="5"/>
  <c r="S32" i="5"/>
  <c r="W32" i="5"/>
  <c r="V32" i="5"/>
  <c r="K26" i="5"/>
  <c r="J26" i="5"/>
  <c r="I26" i="5"/>
  <c r="M26" i="5"/>
  <c r="L26" i="5"/>
  <c r="U24" i="5"/>
  <c r="T24" i="5"/>
  <c r="S24" i="5"/>
  <c r="W24" i="5"/>
  <c r="V24" i="5"/>
  <c r="K18" i="5"/>
  <c r="J18" i="5"/>
  <c r="I18" i="5"/>
  <c r="M18" i="5"/>
  <c r="L18" i="5"/>
  <c r="K15" i="5"/>
  <c r="J15" i="5"/>
  <c r="I15" i="5"/>
  <c r="M15" i="5"/>
  <c r="L15" i="5"/>
  <c r="U13" i="5"/>
  <c r="T13" i="5"/>
  <c r="S13" i="5"/>
  <c r="W13" i="5"/>
  <c r="V13" i="5"/>
  <c r="K7" i="5"/>
  <c r="J7" i="5"/>
  <c r="L7" i="5"/>
  <c r="I7" i="5"/>
  <c r="M7" i="5"/>
  <c r="F196" i="3"/>
  <c r="H195" i="3"/>
  <c r="F192" i="3"/>
  <c r="H191" i="3"/>
  <c r="F188" i="3"/>
  <c r="H187" i="3"/>
  <c r="M44" i="12"/>
  <c r="L44" i="12"/>
  <c r="K44" i="12"/>
  <c r="J44" i="12"/>
  <c r="N44" i="12"/>
  <c r="I44" i="12"/>
  <c r="M28" i="12"/>
  <c r="L28" i="12"/>
  <c r="K28" i="12"/>
  <c r="J28" i="12"/>
  <c r="N28" i="12"/>
  <c r="I28" i="12"/>
  <c r="N251" i="8"/>
  <c r="O251" i="8"/>
  <c r="N253" i="8"/>
  <c r="O253" i="8"/>
  <c r="N257" i="8"/>
  <c r="O257" i="8"/>
  <c r="O256" i="8"/>
  <c r="N256" i="8"/>
  <c r="N229" i="8"/>
  <c r="O229" i="8"/>
  <c r="N231" i="8"/>
  <c r="O231" i="8"/>
  <c r="N235" i="8"/>
  <c r="O235" i="8"/>
  <c r="O234" i="8"/>
  <c r="N234" i="8"/>
  <c r="N207" i="8"/>
  <c r="O207" i="8"/>
  <c r="O189" i="8"/>
  <c r="N189" i="8"/>
  <c r="N79" i="8"/>
  <c r="O79" i="8"/>
  <c r="M52" i="6"/>
  <c r="L52" i="6"/>
  <c r="K52" i="6"/>
  <c r="J52" i="6"/>
  <c r="I52" i="6"/>
  <c r="V50" i="6"/>
  <c r="U50" i="6"/>
  <c r="T50" i="6"/>
  <c r="S50" i="6"/>
  <c r="W50" i="6"/>
  <c r="L44" i="6"/>
  <c r="K44" i="6"/>
  <c r="J44" i="6"/>
  <c r="I44" i="6"/>
  <c r="M44" i="6"/>
  <c r="V42" i="6"/>
  <c r="U42" i="6"/>
  <c r="T42" i="6"/>
  <c r="S42" i="6"/>
  <c r="W42" i="6"/>
  <c r="L36" i="6"/>
  <c r="K36" i="6"/>
  <c r="J36" i="6"/>
  <c r="I36" i="6"/>
  <c r="M36" i="6"/>
  <c r="V34" i="6"/>
  <c r="U34" i="6"/>
  <c r="T34" i="6"/>
  <c r="S34" i="6"/>
  <c r="W34" i="6"/>
  <c r="L28" i="6"/>
  <c r="K28" i="6"/>
  <c r="J28" i="6"/>
  <c r="I28" i="6"/>
  <c r="M28" i="6"/>
  <c r="V26" i="6"/>
  <c r="U26" i="6"/>
  <c r="T26" i="6"/>
  <c r="S26" i="6"/>
  <c r="W26" i="6"/>
  <c r="L20" i="6"/>
  <c r="K20" i="6"/>
  <c r="J20" i="6"/>
  <c r="I20" i="6"/>
  <c r="M20" i="6"/>
  <c r="V18" i="6"/>
  <c r="U18" i="6"/>
  <c r="T18" i="6"/>
  <c r="S18" i="6"/>
  <c r="W18" i="6"/>
  <c r="V15" i="6"/>
  <c r="U15" i="6"/>
  <c r="T15" i="6"/>
  <c r="S15" i="6"/>
  <c r="W15" i="6"/>
  <c r="L9" i="6"/>
  <c r="K9" i="6"/>
  <c r="J9" i="6"/>
  <c r="I9" i="6"/>
  <c r="M9" i="6"/>
  <c r="V7" i="6"/>
  <c r="U7" i="6"/>
  <c r="T7" i="6"/>
  <c r="S7" i="6"/>
  <c r="W7" i="6"/>
  <c r="V51" i="5"/>
  <c r="U51" i="5"/>
  <c r="T51" i="5"/>
  <c r="S51" i="5"/>
  <c r="W51" i="5"/>
  <c r="L45" i="5"/>
  <c r="K45" i="5"/>
  <c r="J45" i="5"/>
  <c r="I45" i="5"/>
  <c r="M45" i="5"/>
  <c r="V43" i="5"/>
  <c r="U43" i="5"/>
  <c r="T43" i="5"/>
  <c r="S43" i="5"/>
  <c r="W43" i="5"/>
  <c r="L37" i="5"/>
  <c r="K37" i="5"/>
  <c r="J37" i="5"/>
  <c r="I37" i="5"/>
  <c r="M37" i="5"/>
  <c r="V35" i="5"/>
  <c r="U35" i="5"/>
  <c r="T35" i="5"/>
  <c r="S35" i="5"/>
  <c r="W35" i="5"/>
  <c r="L29" i="5"/>
  <c r="K29" i="5"/>
  <c r="J29" i="5"/>
  <c r="I29" i="5"/>
  <c r="M29" i="5"/>
  <c r="V27" i="5"/>
  <c r="U27" i="5"/>
  <c r="T27" i="5"/>
  <c r="S27" i="5"/>
  <c r="W27" i="5"/>
  <c r="L21" i="5"/>
  <c r="K21" i="5"/>
  <c r="J21" i="5"/>
  <c r="I21" i="5"/>
  <c r="M21" i="5"/>
  <c r="V19" i="5"/>
  <c r="U19" i="5"/>
  <c r="T19" i="5"/>
  <c r="S19" i="5"/>
  <c r="W19" i="5"/>
  <c r="V16" i="5"/>
  <c r="U16" i="5"/>
  <c r="T16" i="5"/>
  <c r="S16" i="5"/>
  <c r="W16" i="5"/>
  <c r="L10" i="5"/>
  <c r="K10" i="5"/>
  <c r="J10" i="5"/>
  <c r="I10" i="5"/>
  <c r="M10" i="5"/>
  <c r="V8" i="5"/>
  <c r="U8" i="5"/>
  <c r="W8" i="5"/>
  <c r="T8" i="5"/>
  <c r="S8" i="5"/>
  <c r="M218" i="3"/>
  <c r="L218" i="3"/>
  <c r="K218" i="3"/>
  <c r="J218" i="3"/>
  <c r="N218" i="3"/>
  <c r="M214" i="3"/>
  <c r="L214" i="3"/>
  <c r="K214" i="3"/>
  <c r="J214" i="3"/>
  <c r="N214" i="3"/>
  <c r="M210" i="3"/>
  <c r="L210" i="3"/>
  <c r="K210" i="3"/>
  <c r="J210" i="3"/>
  <c r="N210" i="3"/>
  <c r="E196" i="3"/>
  <c r="G195" i="3"/>
  <c r="M183" i="3"/>
  <c r="N183" i="3"/>
  <c r="L183" i="3"/>
  <c r="K183" i="3"/>
  <c r="J183" i="3"/>
  <c r="I194" i="3"/>
  <c r="E192" i="3"/>
  <c r="G191" i="3"/>
  <c r="M179" i="3"/>
  <c r="N179" i="3"/>
  <c r="L179" i="3"/>
  <c r="I190" i="3"/>
  <c r="K179" i="3"/>
  <c r="J179" i="3"/>
  <c r="E188" i="3"/>
  <c r="G187" i="3"/>
  <c r="M175" i="3"/>
  <c r="L175" i="3"/>
  <c r="N175" i="3"/>
  <c r="K175" i="3"/>
  <c r="J175" i="3"/>
  <c r="I186" i="3"/>
  <c r="M171" i="3"/>
  <c r="N171" i="3"/>
  <c r="L171" i="3"/>
  <c r="K171" i="3"/>
  <c r="J171" i="3"/>
  <c r="M167" i="3"/>
  <c r="L167" i="3"/>
  <c r="K167" i="3"/>
  <c r="J167" i="3"/>
  <c r="N167" i="3"/>
  <c r="M163" i="3"/>
  <c r="L163" i="3"/>
  <c r="K163" i="3"/>
  <c r="J163" i="3"/>
  <c r="N163" i="3"/>
  <c r="M159" i="3"/>
  <c r="L159" i="3"/>
  <c r="K159" i="3"/>
  <c r="J159" i="3"/>
  <c r="N159" i="3"/>
  <c r="M155" i="3"/>
  <c r="L155" i="3"/>
  <c r="K155" i="3"/>
  <c r="J155" i="3"/>
  <c r="N155" i="3"/>
  <c r="M145" i="3"/>
  <c r="L145" i="3"/>
  <c r="N145" i="3"/>
  <c r="K145" i="3"/>
  <c r="J145" i="3"/>
  <c r="M141" i="3"/>
  <c r="L141" i="3"/>
  <c r="K141" i="3"/>
  <c r="J141" i="3"/>
  <c r="N141" i="3"/>
  <c r="M137" i="3"/>
  <c r="L137" i="3"/>
  <c r="N137" i="3"/>
  <c r="K137" i="3"/>
  <c r="J137" i="3"/>
  <c r="M74" i="2"/>
  <c r="L74" i="2"/>
  <c r="K74" i="2"/>
  <c r="J74" i="2"/>
  <c r="N74" i="2"/>
  <c r="G68" i="2"/>
  <c r="M64" i="2"/>
  <c r="L64" i="2"/>
  <c r="N64" i="2"/>
  <c r="K64" i="2"/>
  <c r="J64" i="2"/>
  <c r="I67" i="2"/>
  <c r="M60" i="2"/>
  <c r="L60" i="2"/>
  <c r="K60" i="2"/>
  <c r="J60" i="2"/>
  <c r="N60" i="2"/>
  <c r="M47" i="2"/>
  <c r="L47" i="2"/>
  <c r="N47" i="2"/>
  <c r="K47" i="2"/>
  <c r="J47" i="2"/>
  <c r="I43" i="2"/>
  <c r="M40" i="2"/>
  <c r="L40" i="2"/>
  <c r="K40" i="2"/>
  <c r="J40" i="2"/>
  <c r="N40" i="2"/>
  <c r="M36" i="2"/>
  <c r="L36" i="2"/>
  <c r="K36" i="2"/>
  <c r="J36" i="2"/>
  <c r="N36" i="2"/>
  <c r="M32" i="2"/>
  <c r="L32" i="2"/>
  <c r="K32" i="2"/>
  <c r="J32" i="2"/>
  <c r="N32" i="2"/>
  <c r="M23" i="2"/>
  <c r="N23" i="2"/>
  <c r="L23" i="2"/>
  <c r="K23" i="2"/>
  <c r="J23" i="2"/>
  <c r="M16" i="2"/>
  <c r="L16" i="2"/>
  <c r="K16" i="2"/>
  <c r="J16" i="2"/>
  <c r="M12" i="2"/>
  <c r="L12" i="2"/>
  <c r="N12" i="2"/>
  <c r="K12" i="2"/>
  <c r="J12" i="2"/>
  <c r="M8" i="2"/>
  <c r="N8" i="2"/>
  <c r="L8" i="2"/>
  <c r="K8" i="2"/>
  <c r="J8" i="2"/>
  <c r="N209" i="8"/>
  <c r="O209" i="8"/>
  <c r="N213" i="8"/>
  <c r="O213" i="8"/>
  <c r="O212" i="8"/>
  <c r="N212" i="8"/>
  <c r="N53" i="8"/>
  <c r="O53" i="8"/>
  <c r="O58" i="8"/>
  <c r="N58" i="8"/>
  <c r="O56" i="8"/>
  <c r="N56" i="8"/>
  <c r="M48" i="12"/>
  <c r="L48" i="12"/>
  <c r="K48" i="12"/>
  <c r="J48" i="12"/>
  <c r="N48" i="12"/>
  <c r="I48" i="12"/>
  <c r="M32" i="12"/>
  <c r="L32" i="12"/>
  <c r="K32" i="12"/>
  <c r="J32" i="12"/>
  <c r="N32" i="12"/>
  <c r="I32" i="12"/>
  <c r="M16" i="12"/>
  <c r="L16" i="12"/>
  <c r="K16" i="12"/>
  <c r="J16" i="12"/>
  <c r="N16" i="12"/>
  <c r="I16" i="12"/>
  <c r="O79" i="10"/>
  <c r="N79" i="10"/>
  <c r="O78" i="10"/>
  <c r="N78" i="10"/>
  <c r="N80" i="10"/>
  <c r="O80" i="10"/>
  <c r="O77" i="10"/>
  <c r="N77" i="10"/>
  <c r="O274" i="8"/>
  <c r="N274" i="8"/>
  <c r="N252" i="8"/>
  <c r="O252" i="8"/>
  <c r="N230" i="8"/>
  <c r="O230" i="8"/>
  <c r="N208" i="8"/>
  <c r="O208" i="8"/>
  <c r="N187" i="8"/>
  <c r="O187" i="8"/>
  <c r="O191" i="8"/>
  <c r="N191" i="8"/>
  <c r="O190" i="8"/>
  <c r="N190" i="8"/>
  <c r="N163" i="8"/>
  <c r="O163" i="8"/>
  <c r="N165" i="8"/>
  <c r="O165" i="8"/>
  <c r="O169" i="8"/>
  <c r="N169" i="8"/>
  <c r="O168" i="8"/>
  <c r="N168" i="8"/>
  <c r="N141" i="8"/>
  <c r="O141" i="8"/>
  <c r="N143" i="8"/>
  <c r="O143" i="8"/>
  <c r="O147" i="8"/>
  <c r="N147" i="8"/>
  <c r="O146" i="8"/>
  <c r="N146" i="8"/>
  <c r="N119" i="8"/>
  <c r="O119" i="8"/>
  <c r="N121" i="8"/>
  <c r="O121" i="8"/>
  <c r="O125" i="8"/>
  <c r="N125" i="8"/>
  <c r="O124" i="8"/>
  <c r="N124" i="8"/>
  <c r="M50" i="6"/>
  <c r="L50" i="6"/>
  <c r="K50" i="6"/>
  <c r="I50" i="6"/>
  <c r="J50" i="6"/>
  <c r="W48" i="6"/>
  <c r="V48" i="6"/>
  <c r="U48" i="6"/>
  <c r="S48" i="6"/>
  <c r="T48" i="6"/>
  <c r="M42" i="6"/>
  <c r="L42" i="6"/>
  <c r="K42" i="6"/>
  <c r="I42" i="6"/>
  <c r="J42" i="6"/>
  <c r="W40" i="6"/>
  <c r="S40" i="6"/>
  <c r="V40" i="6"/>
  <c r="U40" i="6"/>
  <c r="T40" i="6"/>
  <c r="M34" i="6"/>
  <c r="L34" i="6"/>
  <c r="K34" i="6"/>
  <c r="I34" i="6"/>
  <c r="J34" i="6"/>
  <c r="W32" i="6"/>
  <c r="V32" i="6"/>
  <c r="U32" i="6"/>
  <c r="S32" i="6"/>
  <c r="T32" i="6"/>
  <c r="I26" i="6"/>
  <c r="M26" i="6"/>
  <c r="L26" i="6"/>
  <c r="K26" i="6"/>
  <c r="J26" i="6"/>
  <c r="S24" i="6"/>
  <c r="W24" i="6"/>
  <c r="V24" i="6"/>
  <c r="U24" i="6"/>
  <c r="T24" i="6"/>
  <c r="M18" i="6"/>
  <c r="L18" i="6"/>
  <c r="K18" i="6"/>
  <c r="J18" i="6"/>
  <c r="I18" i="6"/>
  <c r="M15" i="6"/>
  <c r="I15" i="6"/>
  <c r="L15" i="6"/>
  <c r="K15" i="6"/>
  <c r="J15" i="6"/>
  <c r="W13" i="6"/>
  <c r="V13" i="6"/>
  <c r="U13" i="6"/>
  <c r="S13" i="6"/>
  <c r="T13" i="6"/>
  <c r="M7" i="6"/>
  <c r="L7" i="6"/>
  <c r="K7" i="6"/>
  <c r="J7" i="6"/>
  <c r="I7" i="6"/>
  <c r="M51" i="5"/>
  <c r="I51" i="5"/>
  <c r="L51" i="5"/>
  <c r="K51" i="5"/>
  <c r="J51" i="5"/>
  <c r="S49" i="5"/>
  <c r="W49" i="5"/>
  <c r="V49" i="5"/>
  <c r="U49" i="5"/>
  <c r="T49" i="5"/>
  <c r="I43" i="5"/>
  <c r="M43" i="5"/>
  <c r="L43" i="5"/>
  <c r="K43" i="5"/>
  <c r="J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S33" i="5"/>
  <c r="T33" i="5"/>
  <c r="I27" i="5"/>
  <c r="M27" i="5"/>
  <c r="L27" i="5"/>
  <c r="K27" i="5"/>
  <c r="J27" i="5"/>
  <c r="W25" i="5"/>
  <c r="S25" i="5"/>
  <c r="V25" i="5"/>
  <c r="U25" i="5"/>
  <c r="T25" i="5"/>
  <c r="M19" i="5"/>
  <c r="L19" i="5"/>
  <c r="K19" i="5"/>
  <c r="J19" i="5"/>
  <c r="I19" i="5"/>
  <c r="S17" i="5"/>
  <c r="W17" i="5"/>
  <c r="V17" i="5"/>
  <c r="U17" i="5"/>
  <c r="T17" i="5"/>
  <c r="I16" i="5"/>
  <c r="M16" i="5"/>
  <c r="L16" i="5"/>
  <c r="K16" i="5"/>
  <c r="J16" i="5"/>
  <c r="W14" i="5"/>
  <c r="V14" i="5"/>
  <c r="U14" i="5"/>
  <c r="S14" i="5"/>
  <c r="T14" i="5"/>
  <c r="I8" i="5"/>
  <c r="M8" i="5"/>
  <c r="L8" i="5"/>
  <c r="K8" i="5"/>
  <c r="J8" i="5"/>
  <c r="N217" i="3"/>
  <c r="J217" i="3"/>
  <c r="M217" i="3"/>
  <c r="L217" i="3"/>
  <c r="K217" i="3"/>
  <c r="N213" i="3"/>
  <c r="M213" i="3"/>
  <c r="L213" i="3"/>
  <c r="K213" i="3"/>
  <c r="J213" i="3"/>
  <c r="N209" i="3"/>
  <c r="J209" i="3"/>
  <c r="M209" i="3"/>
  <c r="L209" i="3"/>
  <c r="K209" i="3"/>
  <c r="E195" i="3"/>
  <c r="G194" i="3"/>
  <c r="N182" i="3"/>
  <c r="J182" i="3"/>
  <c r="M182" i="3"/>
  <c r="L182" i="3"/>
  <c r="K182" i="3"/>
  <c r="I193" i="3"/>
  <c r="E191" i="3"/>
  <c r="G190" i="3"/>
  <c r="N178" i="3"/>
  <c r="J178" i="3"/>
  <c r="M178" i="3"/>
  <c r="I189" i="3"/>
  <c r="L178" i="3"/>
  <c r="K178" i="3"/>
  <c r="E187" i="3"/>
  <c r="G186" i="3"/>
  <c r="N174" i="3"/>
  <c r="M174" i="3"/>
  <c r="L174" i="3"/>
  <c r="J174" i="3"/>
  <c r="K174" i="3"/>
  <c r="N170" i="3"/>
  <c r="M170" i="3"/>
  <c r="L170" i="3"/>
  <c r="J170" i="3"/>
  <c r="K170" i="3"/>
  <c r="N166" i="3"/>
  <c r="M166" i="3"/>
  <c r="L166" i="3"/>
  <c r="J166" i="3"/>
  <c r="K166" i="3"/>
  <c r="N162" i="3"/>
  <c r="M162" i="3"/>
  <c r="L162" i="3"/>
  <c r="K162" i="3"/>
  <c r="J162" i="3"/>
  <c r="N158" i="3"/>
  <c r="M158" i="3"/>
  <c r="L158" i="3"/>
  <c r="K158" i="3"/>
  <c r="J158" i="3"/>
  <c r="N154" i="3"/>
  <c r="M154" i="3"/>
  <c r="L154" i="3"/>
  <c r="J154" i="3"/>
  <c r="K154" i="3"/>
  <c r="N144" i="3"/>
  <c r="J144" i="3"/>
  <c r="M144" i="3"/>
  <c r="L144" i="3"/>
  <c r="K144" i="3"/>
  <c r="N140" i="3"/>
  <c r="M140" i="3"/>
  <c r="L140" i="3"/>
  <c r="K140" i="3"/>
  <c r="J140" i="3"/>
  <c r="N136" i="3"/>
  <c r="J136" i="3"/>
  <c r="M136" i="3"/>
  <c r="L136" i="3"/>
  <c r="K136" i="3"/>
  <c r="N73" i="2"/>
  <c r="M73" i="2"/>
  <c r="L73" i="2"/>
  <c r="K73" i="2"/>
  <c r="J73" i="2"/>
  <c r="E68" i="2"/>
  <c r="G67" i="2"/>
  <c r="J63" i="2"/>
  <c r="N63" i="2"/>
  <c r="M63" i="2"/>
  <c r="L63" i="2"/>
  <c r="K63" i="2"/>
  <c r="N59" i="2"/>
  <c r="M59" i="2"/>
  <c r="L59" i="2"/>
  <c r="K59" i="2"/>
  <c r="J59" i="2"/>
  <c r="G43" i="2"/>
  <c r="I42" i="2"/>
  <c r="N39" i="2"/>
  <c r="J39" i="2"/>
  <c r="M39" i="2"/>
  <c r="L39" i="2"/>
  <c r="K39" i="2"/>
  <c r="J35" i="2"/>
  <c r="N35" i="2"/>
  <c r="M35" i="2"/>
  <c r="L35" i="2"/>
  <c r="K35" i="2"/>
  <c r="J22" i="2"/>
  <c r="N22" i="2"/>
  <c r="M22" i="2"/>
  <c r="L22" i="2"/>
  <c r="K22" i="2"/>
  <c r="N15" i="2"/>
  <c r="J15" i="2"/>
  <c r="I18" i="2"/>
  <c r="M15" i="2"/>
  <c r="L15" i="2"/>
  <c r="K15" i="2"/>
  <c r="N11" i="2"/>
  <c r="J11" i="2"/>
  <c r="M11" i="2"/>
  <c r="L11" i="2"/>
  <c r="K11" i="2"/>
  <c r="N7" i="2"/>
  <c r="M7" i="2"/>
  <c r="L7" i="2"/>
  <c r="K7" i="2"/>
  <c r="J7" i="2"/>
  <c r="N11" i="12"/>
  <c r="M11" i="12"/>
  <c r="L11" i="12"/>
  <c r="I11" i="12"/>
  <c r="K11" i="12"/>
  <c r="J11" i="12"/>
  <c r="N17" i="12"/>
  <c r="M17" i="12"/>
  <c r="L17" i="12"/>
  <c r="I17" i="12"/>
  <c r="J17" i="12"/>
  <c r="K17" i="12"/>
  <c r="N21" i="12"/>
  <c r="M21" i="12"/>
  <c r="L21" i="12"/>
  <c r="I21" i="12"/>
  <c r="K21" i="12"/>
  <c r="J21" i="12"/>
  <c r="N25" i="12"/>
  <c r="M25" i="12"/>
  <c r="L25" i="12"/>
  <c r="I25" i="12"/>
  <c r="K25" i="12"/>
  <c r="J25" i="12"/>
  <c r="N29" i="12"/>
  <c r="M29" i="12"/>
  <c r="L29" i="12"/>
  <c r="I29" i="12"/>
  <c r="K29" i="12"/>
  <c r="J29" i="12"/>
  <c r="N33" i="12"/>
  <c r="M33" i="12"/>
  <c r="L33" i="12"/>
  <c r="I33" i="12"/>
  <c r="J33" i="12"/>
  <c r="K33" i="12"/>
  <c r="N37" i="12"/>
  <c r="M37" i="12"/>
  <c r="L37" i="12"/>
  <c r="I37" i="12"/>
  <c r="K37" i="12"/>
  <c r="J37" i="12"/>
  <c r="N41" i="12"/>
  <c r="M41" i="12"/>
  <c r="L41" i="12"/>
  <c r="I41" i="12"/>
  <c r="K41" i="12"/>
  <c r="J41" i="12"/>
  <c r="N45" i="12"/>
  <c r="M45" i="12"/>
  <c r="L45" i="12"/>
  <c r="I45" i="12"/>
  <c r="K45" i="12"/>
  <c r="J45" i="12"/>
  <c r="N49" i="12"/>
  <c r="M49" i="12"/>
  <c r="L49" i="12"/>
  <c r="I49" i="12"/>
  <c r="J49" i="12"/>
  <c r="K49" i="12"/>
  <c r="N6" i="12"/>
  <c r="M6" i="12"/>
  <c r="L6" i="12"/>
  <c r="K6" i="12"/>
  <c r="H53" i="12"/>
  <c r="J6" i="12"/>
  <c r="I6" i="12"/>
  <c r="N10" i="12"/>
  <c r="M10" i="12"/>
  <c r="L10" i="12"/>
  <c r="K10" i="12"/>
  <c r="I10" i="12"/>
  <c r="J10" i="12"/>
  <c r="K15" i="12"/>
  <c r="J15" i="12"/>
  <c r="I15" i="12"/>
  <c r="M15" i="12"/>
  <c r="L15" i="12"/>
  <c r="N15" i="12"/>
  <c r="K19" i="12"/>
  <c r="J19" i="12"/>
  <c r="I19" i="12"/>
  <c r="M19" i="12"/>
  <c r="L19" i="12"/>
  <c r="N19" i="12"/>
  <c r="K23" i="12"/>
  <c r="J23" i="12"/>
  <c r="I23" i="12"/>
  <c r="M23" i="12"/>
  <c r="L23" i="12"/>
  <c r="N23" i="12"/>
  <c r="K27" i="12"/>
  <c r="J27" i="12"/>
  <c r="I27" i="12"/>
  <c r="M27" i="12"/>
  <c r="L27" i="12"/>
  <c r="N27" i="12"/>
  <c r="K31" i="12"/>
  <c r="J31" i="12"/>
  <c r="I31" i="12"/>
  <c r="M31" i="12"/>
  <c r="L31" i="12"/>
  <c r="N31" i="12"/>
  <c r="K35" i="12"/>
  <c r="J35" i="12"/>
  <c r="I35" i="12"/>
  <c r="M35" i="12"/>
  <c r="L35" i="12"/>
  <c r="N35" i="12"/>
  <c r="K39" i="12"/>
  <c r="J39" i="12"/>
  <c r="I39" i="12"/>
  <c r="M39" i="12"/>
  <c r="L39" i="12"/>
  <c r="N39" i="12"/>
  <c r="K43" i="12"/>
  <c r="J43" i="12"/>
  <c r="I43" i="12"/>
  <c r="M43" i="12"/>
  <c r="L43" i="12"/>
  <c r="N43" i="12"/>
  <c r="K47" i="12"/>
  <c r="J47" i="12"/>
  <c r="I47" i="12"/>
  <c r="M47" i="12"/>
  <c r="L47" i="12"/>
  <c r="N47" i="12"/>
  <c r="K51" i="12"/>
  <c r="J51" i="12"/>
  <c r="I51" i="12"/>
  <c r="M51" i="12"/>
  <c r="L51" i="12"/>
  <c r="N51" i="12"/>
  <c r="J8" i="12"/>
  <c r="I8" i="12"/>
  <c r="H55" i="12"/>
  <c r="L8" i="12"/>
  <c r="K8" i="12"/>
  <c r="N8" i="12"/>
  <c r="M8" i="12"/>
  <c r="J14" i="12"/>
  <c r="I14" i="12"/>
  <c r="L14" i="12"/>
  <c r="K14" i="12"/>
  <c r="M14" i="12"/>
  <c r="N14" i="12"/>
  <c r="I13" i="12"/>
  <c r="N13" i="12"/>
  <c r="K13" i="12"/>
  <c r="J13" i="12"/>
  <c r="M13" i="12"/>
  <c r="L13" i="12"/>
  <c r="I18" i="12"/>
  <c r="N18" i="12"/>
  <c r="K18" i="12"/>
  <c r="J18" i="12"/>
  <c r="M18" i="12"/>
  <c r="L18" i="12"/>
  <c r="I22" i="12"/>
  <c r="N22" i="12"/>
  <c r="K22" i="12"/>
  <c r="J22" i="12"/>
  <c r="M22" i="12"/>
  <c r="L22" i="12"/>
  <c r="I26" i="12"/>
  <c r="N26" i="12"/>
  <c r="K26" i="12"/>
  <c r="J26" i="12"/>
  <c r="M26" i="12"/>
  <c r="L26" i="12"/>
  <c r="I30" i="12"/>
  <c r="N30" i="12"/>
  <c r="K30" i="12"/>
  <c r="J30" i="12"/>
  <c r="L30" i="12"/>
  <c r="M30" i="12"/>
  <c r="I34" i="12"/>
  <c r="N34" i="12"/>
  <c r="K34" i="12"/>
  <c r="J34" i="12"/>
  <c r="M34" i="12"/>
  <c r="L34" i="12"/>
  <c r="I38" i="12"/>
  <c r="N38" i="12"/>
  <c r="K38" i="12"/>
  <c r="J38" i="12"/>
  <c r="M38" i="12"/>
  <c r="L38" i="12"/>
  <c r="I42" i="12"/>
  <c r="N42" i="12"/>
  <c r="K42" i="12"/>
  <c r="J42" i="12"/>
  <c r="M42" i="12"/>
  <c r="L42" i="12"/>
  <c r="I46" i="12"/>
  <c r="N46" i="12"/>
  <c r="K46" i="12"/>
  <c r="J46" i="12"/>
  <c r="L46" i="12"/>
  <c r="M46" i="12"/>
  <c r="I50" i="12"/>
  <c r="N50" i="12"/>
  <c r="K50" i="12"/>
  <c r="J50" i="12"/>
  <c r="M50" i="12"/>
  <c r="L50" i="12"/>
  <c r="H54" i="12"/>
  <c r="N7" i="12"/>
  <c r="M7" i="12"/>
  <c r="J7" i="12"/>
  <c r="I7" i="12"/>
  <c r="K7" i="12"/>
  <c r="L7" i="12"/>
  <c r="N12" i="12"/>
  <c r="M12" i="12"/>
  <c r="J12" i="12"/>
  <c r="I12" i="12"/>
  <c r="L12" i="12"/>
  <c r="K12" i="12"/>
  <c r="N80" i="8"/>
  <c r="O80" i="8"/>
  <c r="O77" i="8"/>
  <c r="N77" i="8"/>
  <c r="O76" i="8"/>
  <c r="N76" i="8"/>
  <c r="O75" i="8"/>
  <c r="N75" i="8"/>
  <c r="N16" i="43"/>
  <c r="M16" i="43"/>
  <c r="L16" i="43"/>
  <c r="L146" i="42"/>
  <c r="O146" i="42"/>
  <c r="N146" i="42"/>
  <c r="M146" i="42"/>
  <c r="S16" i="43"/>
  <c r="R16" i="43"/>
  <c r="Q16" i="43"/>
  <c r="P16" i="43"/>
  <c r="T16" i="43"/>
  <c r="T16" i="42"/>
  <c r="R16" i="42"/>
  <c r="Q16" i="42"/>
  <c r="S16" i="42"/>
  <c r="P16" i="42"/>
  <c r="J16" i="42"/>
  <c r="I16" i="42"/>
  <c r="H16" i="42"/>
  <c r="J16" i="43"/>
  <c r="I16" i="43"/>
  <c r="H16" i="43"/>
  <c r="M16" i="42"/>
  <c r="L16" i="42"/>
  <c r="N16" i="42"/>
  <c r="R11" i="37"/>
  <c r="P11" i="37"/>
  <c r="T11" i="37"/>
  <c r="S11" i="37"/>
  <c r="O11" i="37"/>
  <c r="Q11" i="37"/>
  <c r="H11" i="37"/>
  <c r="I11" i="37"/>
  <c r="G11" i="37"/>
  <c r="K129" i="37"/>
  <c r="N129" i="37"/>
  <c r="M129" i="37"/>
  <c r="L129" i="37"/>
  <c r="O129" i="37"/>
  <c r="M11" i="37"/>
  <c r="L11" i="37"/>
  <c r="K11" i="37"/>
  <c r="J90" i="27"/>
  <c r="I90" i="27"/>
  <c r="M90" i="27"/>
  <c r="L90" i="27"/>
  <c r="K90" i="27"/>
  <c r="K104" i="27"/>
  <c r="J104" i="27"/>
  <c r="I104" i="27"/>
  <c r="M104" i="27"/>
  <c r="L104" i="27"/>
  <c r="L118" i="27"/>
  <c r="K118" i="27"/>
  <c r="J118" i="27"/>
  <c r="I118" i="27"/>
  <c r="M118" i="27"/>
  <c r="M34" i="28"/>
  <c r="L34" i="28"/>
  <c r="K34" i="28"/>
  <c r="J34" i="28"/>
  <c r="I34" i="28"/>
  <c r="M132" i="27"/>
  <c r="L132" i="27"/>
  <c r="K132" i="27"/>
  <c r="J132" i="27"/>
  <c r="I132" i="27"/>
  <c r="M146" i="27"/>
  <c r="L146" i="27"/>
  <c r="K146" i="27"/>
  <c r="J146" i="27"/>
  <c r="I146" i="27"/>
  <c r="M48" i="27"/>
  <c r="L48" i="27"/>
  <c r="K48" i="27"/>
  <c r="J48" i="27"/>
  <c r="I48" i="27"/>
  <c r="M146" i="26"/>
  <c r="L146" i="26"/>
  <c r="K146" i="26"/>
  <c r="J146" i="26"/>
  <c r="I146" i="26"/>
  <c r="M34" i="26"/>
  <c r="L34" i="26"/>
  <c r="K34" i="26"/>
  <c r="J34" i="26"/>
  <c r="I34" i="26"/>
  <c r="M62" i="27"/>
  <c r="L62" i="27"/>
  <c r="J62" i="27"/>
  <c r="K62" i="27"/>
  <c r="I62" i="27"/>
  <c r="I160" i="26"/>
  <c r="M160" i="26"/>
  <c r="L160" i="26"/>
  <c r="K160" i="26"/>
  <c r="J160" i="26"/>
  <c r="I48" i="26"/>
  <c r="M48" i="26"/>
  <c r="L48" i="26"/>
  <c r="K48" i="26"/>
  <c r="J48" i="26"/>
  <c r="I76" i="27"/>
  <c r="M76" i="27"/>
  <c r="K76" i="27"/>
  <c r="J76" i="27"/>
  <c r="L76" i="27"/>
  <c r="J62" i="26"/>
  <c r="I62" i="26"/>
  <c r="M62" i="26"/>
  <c r="L62" i="26"/>
  <c r="K62" i="26"/>
  <c r="K76" i="26"/>
  <c r="J76" i="26"/>
  <c r="I76" i="26"/>
  <c r="M76" i="26"/>
  <c r="L76" i="26"/>
  <c r="L90" i="26"/>
  <c r="K90" i="26"/>
  <c r="J90" i="26"/>
  <c r="I90" i="26"/>
  <c r="M90" i="26"/>
  <c r="M104" i="26"/>
  <c r="L104" i="26"/>
  <c r="K104" i="26"/>
  <c r="J104" i="26"/>
  <c r="I104" i="26"/>
  <c r="J62" i="28"/>
  <c r="I62" i="28"/>
  <c r="L62" i="28"/>
  <c r="M62" i="28"/>
  <c r="K62" i="28"/>
  <c r="M160" i="27"/>
  <c r="L160" i="27"/>
  <c r="K160" i="27"/>
  <c r="J160" i="27"/>
  <c r="I160" i="27"/>
  <c r="M20" i="27"/>
  <c r="L20" i="27"/>
  <c r="K20" i="27"/>
  <c r="J20" i="27"/>
  <c r="I20" i="27"/>
  <c r="M118" i="26"/>
  <c r="L118" i="26"/>
  <c r="K118" i="26"/>
  <c r="J118" i="26"/>
  <c r="I118" i="26"/>
  <c r="M20" i="26"/>
  <c r="L20" i="26"/>
  <c r="K20" i="26"/>
  <c r="J20" i="26"/>
  <c r="I20" i="26"/>
  <c r="L161" i="22"/>
  <c r="K161" i="22"/>
  <c r="J161" i="22"/>
  <c r="N161" i="22"/>
  <c r="M161" i="22"/>
  <c r="M34" i="27"/>
  <c r="L34" i="27"/>
  <c r="K34" i="27"/>
  <c r="J34" i="27"/>
  <c r="I34" i="27"/>
  <c r="M132" i="26"/>
  <c r="L132" i="26"/>
  <c r="K132" i="26"/>
  <c r="J132" i="26"/>
  <c r="I132" i="26"/>
  <c r="K133" i="22"/>
  <c r="J133" i="22"/>
  <c r="L133" i="22"/>
  <c r="N133" i="22"/>
  <c r="M133" i="22"/>
  <c r="M105" i="22"/>
  <c r="L105" i="22"/>
  <c r="K105" i="22"/>
  <c r="N105" i="22"/>
  <c r="J105" i="22"/>
  <c r="M77" i="22"/>
  <c r="L77" i="22"/>
  <c r="K77" i="22"/>
  <c r="N77" i="22"/>
  <c r="J77" i="22"/>
  <c r="M49" i="22"/>
  <c r="K49" i="22"/>
  <c r="J49" i="22"/>
  <c r="N49" i="22"/>
  <c r="L49" i="22"/>
  <c r="M119" i="22"/>
  <c r="L119" i="22"/>
  <c r="K119" i="22"/>
  <c r="J119" i="22"/>
  <c r="N119" i="22"/>
  <c r="M91" i="22"/>
  <c r="L91" i="22"/>
  <c r="K91" i="22"/>
  <c r="N91" i="22"/>
  <c r="J91" i="22"/>
  <c r="M63" i="22"/>
  <c r="L63" i="22"/>
  <c r="K63" i="22"/>
  <c r="N63" i="22"/>
  <c r="J63" i="22"/>
  <c r="M21" i="22"/>
  <c r="L21" i="22"/>
  <c r="K21" i="22"/>
  <c r="J21" i="22"/>
  <c r="N21" i="22"/>
  <c r="J162" i="21"/>
  <c r="I162" i="21"/>
  <c r="H162" i="21"/>
  <c r="J148" i="21"/>
  <c r="I148" i="21"/>
  <c r="H148" i="21"/>
  <c r="J134" i="21"/>
  <c r="I134" i="21"/>
  <c r="H134" i="21"/>
  <c r="Z160" i="18"/>
  <c r="AB160" i="18"/>
  <c r="AA160" i="18"/>
  <c r="T160" i="18"/>
  <c r="S160" i="18"/>
  <c r="R160" i="18"/>
  <c r="AA134" i="18"/>
  <c r="Z134" i="18"/>
  <c r="AB134" i="18"/>
  <c r="S134" i="18"/>
  <c r="R134" i="18"/>
  <c r="T134" i="18"/>
  <c r="AB104" i="18"/>
  <c r="Z104" i="18"/>
  <c r="AA104" i="18"/>
  <c r="S104" i="18"/>
  <c r="R104" i="18"/>
  <c r="T104" i="18"/>
  <c r="J106" i="21"/>
  <c r="I106" i="21"/>
  <c r="H106" i="21"/>
  <c r="I160" i="18"/>
  <c r="J160" i="18"/>
  <c r="K160" i="18"/>
  <c r="K134" i="18"/>
  <c r="J134" i="18"/>
  <c r="I134" i="18"/>
  <c r="N35" i="22"/>
  <c r="M35" i="22"/>
  <c r="L35" i="22"/>
  <c r="K35" i="22"/>
  <c r="J35" i="22"/>
  <c r="J92" i="21"/>
  <c r="I92" i="21"/>
  <c r="H92" i="21"/>
  <c r="AA146" i="18"/>
  <c r="Z146" i="18"/>
  <c r="AB146" i="18"/>
  <c r="S146" i="18"/>
  <c r="R146" i="18"/>
  <c r="T146" i="18"/>
  <c r="AB120" i="18"/>
  <c r="AA120" i="18"/>
  <c r="Z120" i="18"/>
  <c r="T120" i="18"/>
  <c r="S120" i="18"/>
  <c r="R120" i="18"/>
  <c r="J78" i="21"/>
  <c r="I78" i="21"/>
  <c r="H78" i="21"/>
  <c r="K146" i="18"/>
  <c r="J146" i="18"/>
  <c r="I146" i="18"/>
  <c r="K120" i="18"/>
  <c r="J120" i="18"/>
  <c r="I120" i="18"/>
  <c r="J64" i="21"/>
  <c r="I64" i="21"/>
  <c r="H64" i="21"/>
  <c r="J22" i="21"/>
  <c r="I22" i="21"/>
  <c r="H22" i="21"/>
  <c r="AB132" i="18"/>
  <c r="AA132" i="18"/>
  <c r="Z132" i="18"/>
  <c r="T132" i="18"/>
  <c r="S132" i="18"/>
  <c r="R132" i="18"/>
  <c r="AB106" i="18"/>
  <c r="AA106" i="18"/>
  <c r="Z106" i="18"/>
  <c r="T106" i="18"/>
  <c r="S106" i="18"/>
  <c r="R106" i="18"/>
  <c r="T118" i="18"/>
  <c r="S118" i="18"/>
  <c r="R118" i="18"/>
  <c r="I104" i="18"/>
  <c r="K104" i="18"/>
  <c r="J104" i="18"/>
  <c r="I90" i="18"/>
  <c r="K90" i="18"/>
  <c r="J90" i="18"/>
  <c r="J64" i="18"/>
  <c r="I64" i="18"/>
  <c r="K64" i="18"/>
  <c r="I34" i="18"/>
  <c r="J34" i="18"/>
  <c r="K34" i="18"/>
  <c r="K132" i="18"/>
  <c r="J132" i="18"/>
  <c r="I132" i="18"/>
  <c r="K92" i="18"/>
  <c r="J92" i="18"/>
  <c r="I92" i="18"/>
  <c r="Z76" i="18"/>
  <c r="AB76" i="18"/>
  <c r="AA76" i="18"/>
  <c r="R76" i="18"/>
  <c r="T76" i="18"/>
  <c r="S76" i="18"/>
  <c r="AB50" i="18"/>
  <c r="AA50" i="18"/>
  <c r="Z50" i="18"/>
  <c r="T50" i="18"/>
  <c r="S50" i="18"/>
  <c r="R50" i="18"/>
  <c r="I148" i="18"/>
  <c r="K148" i="18"/>
  <c r="J148" i="18"/>
  <c r="J76" i="18"/>
  <c r="I76" i="18"/>
  <c r="K76" i="18"/>
  <c r="K50" i="18"/>
  <c r="J50" i="18"/>
  <c r="I50" i="18"/>
  <c r="N147" i="22"/>
  <c r="M147" i="22"/>
  <c r="K147" i="22"/>
  <c r="L147" i="22"/>
  <c r="J147" i="22"/>
  <c r="AB148" i="18"/>
  <c r="AA148" i="18"/>
  <c r="Z148" i="18"/>
  <c r="K106" i="18"/>
  <c r="I106" i="18"/>
  <c r="J106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J50" i="21"/>
  <c r="I50" i="21"/>
  <c r="H50" i="21"/>
  <c r="R149" i="19"/>
  <c r="P149" i="19"/>
  <c r="R105" i="19"/>
  <c r="P105" i="19"/>
  <c r="R79" i="19"/>
  <c r="P79" i="19"/>
  <c r="R148" i="18"/>
  <c r="T148" i="18"/>
  <c r="S148" i="18"/>
  <c r="AA92" i="18"/>
  <c r="AB92" i="18"/>
  <c r="Z92" i="18"/>
  <c r="J78" i="18"/>
  <c r="K78" i="18"/>
  <c r="I78" i="18"/>
  <c r="X77" i="19"/>
  <c r="X49" i="19"/>
  <c r="R21" i="19"/>
  <c r="P21" i="19"/>
  <c r="T48" i="18"/>
  <c r="S48" i="18"/>
  <c r="R48" i="18"/>
  <c r="J22" i="18"/>
  <c r="I22" i="18"/>
  <c r="K22" i="18"/>
  <c r="K149" i="16"/>
  <c r="J149" i="16"/>
  <c r="I149" i="16"/>
  <c r="M149" i="16"/>
  <c r="L149" i="16"/>
  <c r="J63" i="16"/>
  <c r="I63" i="16"/>
  <c r="L63" i="16"/>
  <c r="K63" i="16"/>
  <c r="M63" i="16"/>
  <c r="K37" i="16"/>
  <c r="J37" i="16"/>
  <c r="I37" i="16"/>
  <c r="M37" i="16"/>
  <c r="L37" i="16"/>
  <c r="J21" i="16"/>
  <c r="M21" i="16"/>
  <c r="L21" i="16"/>
  <c r="K21" i="16"/>
  <c r="I21" i="16"/>
  <c r="J105" i="15"/>
  <c r="I105" i="15"/>
  <c r="L105" i="15"/>
  <c r="K105" i="15"/>
  <c r="M105" i="15"/>
  <c r="R133" i="19"/>
  <c r="P133" i="19"/>
  <c r="X9" i="19"/>
  <c r="K118" i="18"/>
  <c r="J118" i="18"/>
  <c r="I118" i="18"/>
  <c r="R64" i="18"/>
  <c r="T64" i="18"/>
  <c r="S64" i="18"/>
  <c r="AB8" i="18"/>
  <c r="AA8" i="18"/>
  <c r="Z8" i="18"/>
  <c r="T8" i="18"/>
  <c r="S8" i="18"/>
  <c r="R8" i="18"/>
  <c r="I35" i="17"/>
  <c r="K35" i="17"/>
  <c r="L35" i="17"/>
  <c r="J35" i="17"/>
  <c r="M35" i="17"/>
  <c r="I77" i="16"/>
  <c r="K77" i="16"/>
  <c r="J77" i="16"/>
  <c r="L77" i="16"/>
  <c r="M77" i="16"/>
  <c r="L51" i="16"/>
  <c r="K51" i="16"/>
  <c r="J51" i="16"/>
  <c r="M51" i="16"/>
  <c r="I51" i="16"/>
  <c r="X121" i="19"/>
  <c r="AB90" i="18"/>
  <c r="AA90" i="18"/>
  <c r="Z90" i="18"/>
  <c r="R78" i="18"/>
  <c r="T78" i="18"/>
  <c r="S78" i="18"/>
  <c r="S34" i="18"/>
  <c r="R34" i="18"/>
  <c r="T34" i="18"/>
  <c r="K8" i="18"/>
  <c r="J8" i="18"/>
  <c r="I8" i="18"/>
  <c r="J49" i="17"/>
  <c r="I49" i="17"/>
  <c r="L49" i="17"/>
  <c r="M49" i="17"/>
  <c r="K49" i="17"/>
  <c r="M23" i="17"/>
  <c r="L23" i="17"/>
  <c r="K23" i="17"/>
  <c r="J23" i="17"/>
  <c r="I23" i="17"/>
  <c r="J91" i="16"/>
  <c r="I91" i="16"/>
  <c r="L91" i="16"/>
  <c r="K91" i="16"/>
  <c r="M91" i="16"/>
  <c r="M65" i="16"/>
  <c r="L65" i="16"/>
  <c r="K65" i="16"/>
  <c r="J65" i="16"/>
  <c r="I65" i="16"/>
  <c r="J9" i="16"/>
  <c r="I9" i="16"/>
  <c r="M9" i="16"/>
  <c r="K9" i="16"/>
  <c r="L9" i="16"/>
  <c r="J133" i="15"/>
  <c r="L133" i="15"/>
  <c r="M133" i="15"/>
  <c r="K133" i="15"/>
  <c r="I133" i="15"/>
  <c r="T22" i="21"/>
  <c r="S22" i="21"/>
  <c r="R22" i="21"/>
  <c r="X147" i="19"/>
  <c r="R37" i="19"/>
  <c r="P37" i="19"/>
  <c r="X35" i="19"/>
  <c r="R9" i="19"/>
  <c r="P9" i="19"/>
  <c r="K62" i="18"/>
  <c r="J62" i="18"/>
  <c r="I62" i="18"/>
  <c r="K36" i="18"/>
  <c r="I36" i="18"/>
  <c r="J36" i="18"/>
  <c r="AB20" i="18"/>
  <c r="AA20" i="18"/>
  <c r="Z20" i="18"/>
  <c r="T20" i="18"/>
  <c r="S20" i="18"/>
  <c r="R20" i="18"/>
  <c r="M149" i="17"/>
  <c r="L149" i="17"/>
  <c r="K149" i="17"/>
  <c r="J149" i="17"/>
  <c r="I149" i="17"/>
  <c r="K63" i="17"/>
  <c r="J63" i="17"/>
  <c r="I63" i="17"/>
  <c r="M63" i="17"/>
  <c r="L63" i="17"/>
  <c r="M37" i="17"/>
  <c r="L37" i="17"/>
  <c r="K37" i="17"/>
  <c r="J37" i="17"/>
  <c r="I37" i="17"/>
  <c r="X51" i="19"/>
  <c r="X23" i="19"/>
  <c r="Z64" i="18"/>
  <c r="AB64" i="18"/>
  <c r="AA64" i="18"/>
  <c r="AB34" i="18"/>
  <c r="AA34" i="18"/>
  <c r="Z34" i="18"/>
  <c r="M147" i="16"/>
  <c r="L147" i="16"/>
  <c r="K147" i="16"/>
  <c r="J147" i="16"/>
  <c r="I147" i="16"/>
  <c r="I121" i="16"/>
  <c r="K121" i="16"/>
  <c r="M121" i="16"/>
  <c r="L121" i="16"/>
  <c r="J121" i="16"/>
  <c r="M35" i="16"/>
  <c r="L35" i="16"/>
  <c r="J35" i="16"/>
  <c r="I35" i="16"/>
  <c r="K35" i="16"/>
  <c r="M161" i="16"/>
  <c r="I161" i="16"/>
  <c r="L161" i="16"/>
  <c r="K161" i="16"/>
  <c r="J161" i="16"/>
  <c r="J135" i="16"/>
  <c r="I135" i="16"/>
  <c r="L135" i="16"/>
  <c r="M135" i="16"/>
  <c r="K135" i="16"/>
  <c r="AA9" i="16"/>
  <c r="Z9" i="16"/>
  <c r="Y9" i="16"/>
  <c r="X9" i="16"/>
  <c r="W9" i="16"/>
  <c r="M63" i="15"/>
  <c r="L63" i="15"/>
  <c r="J63" i="15"/>
  <c r="I63" i="15"/>
  <c r="K63" i="15"/>
  <c r="M21" i="15"/>
  <c r="L21" i="15"/>
  <c r="I21" i="15"/>
  <c r="J21" i="15"/>
  <c r="K21" i="15"/>
  <c r="K79" i="14"/>
  <c r="J79" i="14"/>
  <c r="I79" i="14"/>
  <c r="J93" i="17"/>
  <c r="I93" i="17"/>
  <c r="L93" i="17"/>
  <c r="M93" i="17"/>
  <c r="K93" i="17"/>
  <c r="M51" i="17"/>
  <c r="L51" i="17"/>
  <c r="I51" i="17"/>
  <c r="K51" i="17"/>
  <c r="J51" i="17"/>
  <c r="I77" i="15"/>
  <c r="M77" i="15"/>
  <c r="L77" i="15"/>
  <c r="K77" i="15"/>
  <c r="J77" i="15"/>
  <c r="I121" i="14"/>
  <c r="K121" i="14"/>
  <c r="J121" i="14"/>
  <c r="AB118" i="18"/>
  <c r="AA118" i="18"/>
  <c r="Z118" i="18"/>
  <c r="AB48" i="18"/>
  <c r="AA48" i="18"/>
  <c r="Z48" i="18"/>
  <c r="K20" i="18"/>
  <c r="J20" i="18"/>
  <c r="I20" i="18"/>
  <c r="M91" i="17"/>
  <c r="L91" i="17"/>
  <c r="K91" i="17"/>
  <c r="J91" i="17"/>
  <c r="I91" i="17"/>
  <c r="M91" i="15"/>
  <c r="I91" i="15"/>
  <c r="K91" i="15"/>
  <c r="J91" i="15"/>
  <c r="L91" i="15"/>
  <c r="J163" i="14"/>
  <c r="I163" i="14"/>
  <c r="K163" i="14"/>
  <c r="J51" i="14"/>
  <c r="I51" i="14"/>
  <c r="K51" i="14"/>
  <c r="J120" i="21"/>
  <c r="I120" i="21"/>
  <c r="H120" i="21"/>
  <c r="Z22" i="18"/>
  <c r="AB22" i="18"/>
  <c r="AA22" i="18"/>
  <c r="K147" i="15"/>
  <c r="J147" i="15"/>
  <c r="I147" i="15"/>
  <c r="M147" i="15"/>
  <c r="L147" i="15"/>
  <c r="K93" i="14"/>
  <c r="J93" i="14"/>
  <c r="I93" i="14"/>
  <c r="S90" i="18"/>
  <c r="R90" i="18"/>
  <c r="T90" i="18"/>
  <c r="M65" i="17"/>
  <c r="J65" i="17"/>
  <c r="I65" i="17"/>
  <c r="L65" i="17"/>
  <c r="K65" i="17"/>
  <c r="M49" i="16"/>
  <c r="I49" i="16"/>
  <c r="L49" i="16"/>
  <c r="K49" i="16"/>
  <c r="J49" i="16"/>
  <c r="J23" i="16"/>
  <c r="I23" i="16"/>
  <c r="L23" i="16"/>
  <c r="K23" i="16"/>
  <c r="M23" i="16"/>
  <c r="K135" i="14"/>
  <c r="J135" i="14"/>
  <c r="I135" i="14"/>
  <c r="K23" i="14"/>
  <c r="J23" i="14"/>
  <c r="I23" i="14"/>
  <c r="J36" i="21"/>
  <c r="I36" i="21"/>
  <c r="H36" i="21"/>
  <c r="R121" i="19"/>
  <c r="P121" i="19"/>
  <c r="R35" i="19"/>
  <c r="P35" i="19"/>
  <c r="Z78" i="18"/>
  <c r="AA78" i="18"/>
  <c r="AB78" i="18"/>
  <c r="R107" i="19"/>
  <c r="P107" i="19"/>
  <c r="R22" i="18"/>
  <c r="T22" i="18"/>
  <c r="S22" i="18"/>
  <c r="K105" i="16"/>
  <c r="J105" i="16"/>
  <c r="I105" i="16"/>
  <c r="M105" i="16"/>
  <c r="L105" i="16"/>
  <c r="M49" i="15"/>
  <c r="L49" i="15"/>
  <c r="K49" i="15"/>
  <c r="I49" i="15"/>
  <c r="J49" i="15"/>
  <c r="K107" i="14"/>
  <c r="J107" i="14"/>
  <c r="I107" i="14"/>
  <c r="K21" i="17"/>
  <c r="J21" i="17"/>
  <c r="I21" i="17"/>
  <c r="M21" i="17"/>
  <c r="L21" i="17"/>
  <c r="M79" i="16"/>
  <c r="L79" i="16"/>
  <c r="K79" i="16"/>
  <c r="J79" i="16"/>
  <c r="I79" i="16"/>
  <c r="L161" i="15"/>
  <c r="K161" i="15"/>
  <c r="J161" i="15"/>
  <c r="M161" i="15"/>
  <c r="I161" i="15"/>
  <c r="I119" i="15"/>
  <c r="K119" i="15"/>
  <c r="M119" i="15"/>
  <c r="L119" i="15"/>
  <c r="J119" i="15"/>
  <c r="M119" i="17"/>
  <c r="L119" i="17"/>
  <c r="I119" i="17"/>
  <c r="K119" i="17"/>
  <c r="J119" i="17"/>
  <c r="AA21" i="16"/>
  <c r="Z21" i="16"/>
  <c r="Y21" i="16"/>
  <c r="X21" i="16"/>
  <c r="W21" i="16"/>
  <c r="K65" i="14"/>
  <c r="J65" i="14"/>
  <c r="I65" i="14"/>
  <c r="L119" i="16"/>
  <c r="K119" i="16"/>
  <c r="J119" i="16"/>
  <c r="M119" i="16"/>
  <c r="I119" i="16"/>
  <c r="R63" i="19"/>
  <c r="P63" i="19"/>
  <c r="K48" i="18"/>
  <c r="J48" i="18"/>
  <c r="I48" i="18"/>
  <c r="L77" i="17"/>
  <c r="K77" i="17"/>
  <c r="J77" i="17"/>
  <c r="I77" i="17"/>
  <c r="M77" i="17"/>
  <c r="K9" i="17"/>
  <c r="J9" i="17"/>
  <c r="I9" i="17"/>
  <c r="M9" i="17"/>
  <c r="L9" i="17"/>
  <c r="M93" i="16"/>
  <c r="I93" i="16"/>
  <c r="L93" i="16"/>
  <c r="K93" i="16"/>
  <c r="J93" i="16"/>
  <c r="M35" i="15"/>
  <c r="L35" i="15"/>
  <c r="K35" i="15"/>
  <c r="J35" i="15"/>
  <c r="I35" i="15"/>
  <c r="M133" i="16"/>
  <c r="L133" i="16"/>
  <c r="K133" i="16"/>
  <c r="J133" i="16"/>
  <c r="I133" i="16"/>
  <c r="K37" i="14"/>
  <c r="I37" i="14"/>
  <c r="J37" i="14"/>
  <c r="J107" i="16"/>
  <c r="M107" i="16"/>
  <c r="L107" i="16"/>
  <c r="K107" i="16"/>
  <c r="I107" i="16"/>
  <c r="K149" i="14"/>
  <c r="J149" i="14"/>
  <c r="I149" i="14"/>
  <c r="I34" i="13"/>
  <c r="K34" i="13"/>
  <c r="J34" i="13"/>
  <c r="M34" i="13"/>
  <c r="L34" i="13"/>
  <c r="M123" i="3"/>
  <c r="L123" i="3"/>
  <c r="K123" i="3"/>
  <c r="J123" i="3"/>
  <c r="J134" i="3"/>
  <c r="K134" i="3"/>
  <c r="M134" i="3"/>
  <c r="L134" i="3"/>
  <c r="M130" i="3"/>
  <c r="L130" i="3"/>
  <c r="K130" i="3"/>
  <c r="J130" i="3"/>
  <c r="J119" i="3"/>
  <c r="M119" i="3"/>
  <c r="L119" i="3"/>
  <c r="K119" i="3"/>
  <c r="M115" i="3"/>
  <c r="L115" i="3"/>
  <c r="K115" i="3"/>
  <c r="J115" i="3"/>
  <c r="J126" i="3"/>
  <c r="M126" i="3"/>
  <c r="L126" i="3"/>
  <c r="K126" i="3"/>
  <c r="K133" i="3"/>
  <c r="L133" i="3"/>
  <c r="J133" i="3"/>
  <c r="M133" i="3"/>
  <c r="M122" i="3"/>
  <c r="L122" i="3"/>
  <c r="K122" i="3"/>
  <c r="J122" i="3"/>
  <c r="J129" i="3"/>
  <c r="M129" i="3"/>
  <c r="L129" i="3"/>
  <c r="K129" i="3"/>
  <c r="J118" i="3"/>
  <c r="M118" i="3"/>
  <c r="K118" i="3"/>
  <c r="L118" i="3"/>
  <c r="K125" i="3"/>
  <c r="L125" i="3"/>
  <c r="J125" i="3"/>
  <c r="M125" i="3"/>
  <c r="M114" i="3"/>
  <c r="L114" i="3"/>
  <c r="K114" i="3"/>
  <c r="J114" i="3"/>
  <c r="J121" i="3"/>
  <c r="M121" i="3"/>
  <c r="L121" i="3"/>
  <c r="K121" i="3"/>
  <c r="L132" i="3"/>
  <c r="K132" i="3"/>
  <c r="M132" i="3"/>
  <c r="J132" i="3"/>
  <c r="K117" i="3"/>
  <c r="J117" i="3"/>
  <c r="M117" i="3"/>
  <c r="L117" i="3"/>
  <c r="M128" i="3"/>
  <c r="K128" i="3"/>
  <c r="L128" i="3"/>
  <c r="J128" i="3"/>
  <c r="M113" i="3"/>
  <c r="L113" i="3"/>
  <c r="J113" i="3"/>
  <c r="K113" i="3"/>
  <c r="L124" i="3"/>
  <c r="K124" i="3"/>
  <c r="J124" i="3"/>
  <c r="M124" i="3"/>
  <c r="J93" i="19"/>
  <c r="H93" i="19"/>
  <c r="M56" i="12"/>
  <c r="L56" i="12"/>
  <c r="K56" i="12"/>
  <c r="J56" i="12"/>
  <c r="N56" i="12"/>
  <c r="I56" i="12"/>
  <c r="M120" i="3"/>
  <c r="K120" i="3"/>
  <c r="L120" i="3"/>
  <c r="J120" i="3"/>
  <c r="M131" i="3"/>
  <c r="L131" i="3"/>
  <c r="K131" i="3"/>
  <c r="J131" i="3"/>
  <c r="L116" i="3"/>
  <c r="K116" i="3"/>
  <c r="M116" i="3"/>
  <c r="J116" i="3"/>
  <c r="L127" i="3"/>
  <c r="J127" i="3"/>
  <c r="M127" i="3"/>
  <c r="K127" i="3"/>
  <c r="J159" i="19" l="1"/>
  <c r="J115" i="19"/>
  <c r="J55" i="19"/>
  <c r="J12" i="19"/>
  <c r="J80" i="19"/>
  <c r="J154" i="19"/>
  <c r="J104" i="19"/>
  <c r="J129" i="19"/>
  <c r="J69" i="19"/>
  <c r="J26" i="19"/>
  <c r="J48" i="19"/>
  <c r="J144" i="19"/>
  <c r="J33" i="19"/>
  <c r="J84" i="19"/>
  <c r="J75" i="19"/>
  <c r="J99" i="19"/>
  <c r="J68" i="19"/>
  <c r="J156" i="19"/>
  <c r="J160" i="19"/>
  <c r="J81" i="19"/>
  <c r="J97" i="19"/>
  <c r="J54" i="19"/>
  <c r="J70" i="19"/>
  <c r="J18" i="19"/>
  <c r="J95" i="19"/>
  <c r="J117" i="19"/>
  <c r="J14" i="19"/>
  <c r="J24" i="19"/>
  <c r="J76" i="19"/>
  <c r="J13" i="19"/>
  <c r="J116" i="19"/>
  <c r="J127" i="19"/>
  <c r="J30" i="19"/>
  <c r="AA18" i="17"/>
  <c r="AA13" i="17"/>
  <c r="K143" i="43"/>
  <c r="J43" i="19"/>
  <c r="J66" i="19"/>
  <c r="J128" i="19"/>
  <c r="J67" i="19"/>
  <c r="J25" i="19"/>
  <c r="J90" i="19"/>
  <c r="J101" i="19"/>
  <c r="AA11" i="17"/>
  <c r="AA19" i="17"/>
  <c r="AA15" i="17"/>
  <c r="H109" i="33"/>
  <c r="J109" i="33"/>
  <c r="J139" i="19"/>
  <c r="J141" i="19"/>
  <c r="J151" i="19"/>
  <c r="J98" i="19"/>
  <c r="J46" i="19"/>
  <c r="J71" i="19"/>
  <c r="J146" i="19"/>
  <c r="J96" i="19"/>
  <c r="J112" i="19"/>
  <c r="J60" i="19"/>
  <c r="J17" i="19"/>
  <c r="J83" i="19"/>
  <c r="J40" i="19"/>
  <c r="J110" i="19"/>
  <c r="J56" i="19"/>
  <c r="J47" i="19"/>
  <c r="J58" i="19"/>
  <c r="K141" i="43"/>
  <c r="J158" i="19"/>
  <c r="J152" i="19"/>
  <c r="J72" i="19"/>
  <c r="J136" i="19"/>
  <c r="J88" i="19"/>
  <c r="J45" i="19"/>
  <c r="J61" i="19"/>
  <c r="J86" i="19"/>
  <c r="J109" i="19"/>
  <c r="J145" i="19"/>
  <c r="J108" i="19"/>
  <c r="J73" i="19"/>
  <c r="J118" i="19"/>
  <c r="AA20" i="17"/>
  <c r="K142" i="42"/>
  <c r="K139" i="41"/>
  <c r="J124" i="19"/>
  <c r="J20" i="19"/>
  <c r="J114" i="19"/>
  <c r="J11" i="19"/>
  <c r="J113" i="19"/>
  <c r="J10" i="19"/>
  <c r="J34" i="19"/>
  <c r="J57" i="19"/>
  <c r="J59" i="19"/>
  <c r="J153" i="19"/>
  <c r="J39" i="19"/>
  <c r="J41" i="19"/>
  <c r="J125" i="19"/>
  <c r="J111" i="19"/>
  <c r="J155" i="19"/>
  <c r="J138" i="19"/>
  <c r="AA14" i="17"/>
  <c r="L109" i="33"/>
  <c r="K144" i="41"/>
  <c r="K143" i="41"/>
  <c r="K140" i="43"/>
  <c r="K139" i="43"/>
  <c r="J142" i="19"/>
  <c r="J89" i="19"/>
  <c r="J62" i="19"/>
  <c r="J130" i="19"/>
  <c r="J87" i="19"/>
  <c r="J27" i="19"/>
  <c r="J103" i="19"/>
  <c r="J126" i="19"/>
  <c r="J74" i="19"/>
  <c r="J31" i="19"/>
  <c r="J82" i="19"/>
  <c r="J15" i="19"/>
  <c r="J42" i="19"/>
  <c r="J85" i="19"/>
  <c r="AA10" i="17"/>
  <c r="K137" i="42"/>
  <c r="K138" i="43"/>
  <c r="K137" i="41"/>
  <c r="K137" i="43"/>
  <c r="K142" i="43"/>
  <c r="J157" i="19"/>
  <c r="J150" i="19"/>
  <c r="J143" i="19"/>
  <c r="J38" i="19"/>
  <c r="J131" i="19"/>
  <c r="J28" i="19"/>
  <c r="J53" i="19"/>
  <c r="J52" i="19"/>
  <c r="J100" i="19"/>
  <c r="J137" i="19"/>
  <c r="J102" i="19"/>
  <c r="J32" i="19"/>
  <c r="J16" i="19"/>
  <c r="AA16" i="17"/>
  <c r="K143" i="42"/>
  <c r="K139" i="42"/>
  <c r="K145" i="41"/>
  <c r="K145" i="43"/>
  <c r="I54" i="12"/>
  <c r="N54" i="12"/>
  <c r="K54" i="12"/>
  <c r="J54" i="12"/>
  <c r="M54" i="12"/>
  <c r="L54" i="12"/>
  <c r="K55" i="12"/>
  <c r="J55" i="12"/>
  <c r="I55" i="12"/>
  <c r="M55" i="12"/>
  <c r="L55" i="12"/>
  <c r="N55" i="12"/>
  <c r="N53" i="12"/>
  <c r="M53" i="12"/>
  <c r="L53" i="12"/>
  <c r="I53" i="12"/>
  <c r="H57" i="12"/>
  <c r="K53" i="12"/>
  <c r="J53" i="12"/>
  <c r="K18" i="2"/>
  <c r="J18" i="2"/>
  <c r="L18" i="2"/>
  <c r="M18" i="2"/>
  <c r="M45" i="2"/>
  <c r="L45" i="2"/>
  <c r="J45" i="2"/>
  <c r="K45" i="2"/>
  <c r="J42" i="2"/>
  <c r="M42" i="2"/>
  <c r="L42" i="2"/>
  <c r="K42" i="2"/>
  <c r="M69" i="2"/>
  <c r="L69" i="2"/>
  <c r="K69" i="2"/>
  <c r="J69" i="2"/>
  <c r="L189" i="3"/>
  <c r="K189" i="3"/>
  <c r="J189" i="3"/>
  <c r="M189" i="3"/>
  <c r="J200" i="3"/>
  <c r="M200" i="3"/>
  <c r="L200" i="3"/>
  <c r="K200" i="3"/>
  <c r="M193" i="3"/>
  <c r="K193" i="3"/>
  <c r="L193" i="3"/>
  <c r="J193" i="3"/>
  <c r="M204" i="3"/>
  <c r="L204" i="3"/>
  <c r="K204" i="3"/>
  <c r="J204" i="3"/>
  <c r="M46" i="2"/>
  <c r="L46" i="2"/>
  <c r="K46" i="2"/>
  <c r="J46" i="2"/>
  <c r="J43" i="2"/>
  <c r="L43" i="2"/>
  <c r="M43" i="2"/>
  <c r="K43" i="2"/>
  <c r="M67" i="2"/>
  <c r="L67" i="2"/>
  <c r="K67" i="2"/>
  <c r="J67" i="2"/>
  <c r="L70" i="2"/>
  <c r="M70" i="2"/>
  <c r="K70" i="2"/>
  <c r="J70" i="2"/>
  <c r="M186" i="3"/>
  <c r="L186" i="3"/>
  <c r="K186" i="3"/>
  <c r="J186" i="3"/>
  <c r="L197" i="3"/>
  <c r="K197" i="3"/>
  <c r="J197" i="3"/>
  <c r="M197" i="3"/>
  <c r="M201" i="3"/>
  <c r="K201" i="3"/>
  <c r="L201" i="3"/>
  <c r="J201" i="3"/>
  <c r="K190" i="3"/>
  <c r="J190" i="3"/>
  <c r="M190" i="3"/>
  <c r="L190" i="3"/>
  <c r="J194" i="3"/>
  <c r="M194" i="3"/>
  <c r="L194" i="3"/>
  <c r="K194" i="3"/>
  <c r="L205" i="3"/>
  <c r="K205" i="3"/>
  <c r="J205" i="3"/>
  <c r="M205" i="3"/>
  <c r="N68" i="2"/>
  <c r="M68" i="2"/>
  <c r="L68" i="2"/>
  <c r="K68" i="2"/>
  <c r="J68" i="2"/>
  <c r="K71" i="2"/>
  <c r="N71" i="2"/>
  <c r="J71" i="2"/>
  <c r="L71" i="2"/>
  <c r="M71" i="2"/>
  <c r="M187" i="3"/>
  <c r="L187" i="3"/>
  <c r="K187" i="3"/>
  <c r="J187" i="3"/>
  <c r="K198" i="3"/>
  <c r="J198" i="3"/>
  <c r="L198" i="3"/>
  <c r="M198" i="3"/>
  <c r="J202" i="3"/>
  <c r="M202" i="3"/>
  <c r="L202" i="3"/>
  <c r="K202" i="3"/>
  <c r="J191" i="3"/>
  <c r="M191" i="3"/>
  <c r="L191" i="3"/>
  <c r="K191" i="3"/>
  <c r="K206" i="3"/>
  <c r="J206" i="3"/>
  <c r="M206" i="3"/>
  <c r="L206" i="3"/>
  <c r="M195" i="3"/>
  <c r="L195" i="3"/>
  <c r="K195" i="3"/>
  <c r="J195" i="3"/>
  <c r="L17" i="2"/>
  <c r="K17" i="2"/>
  <c r="J17" i="2"/>
  <c r="M17" i="2"/>
  <c r="K44" i="2"/>
  <c r="M44" i="2"/>
  <c r="L44" i="2"/>
  <c r="J44" i="2"/>
  <c r="M188" i="3"/>
  <c r="L188" i="3"/>
  <c r="K188" i="3"/>
  <c r="J188" i="3"/>
  <c r="J199" i="3"/>
  <c r="M199" i="3"/>
  <c r="L199" i="3"/>
  <c r="K199" i="3"/>
  <c r="M203" i="3"/>
  <c r="L203" i="3"/>
  <c r="K203" i="3"/>
  <c r="J203" i="3"/>
  <c r="J192" i="3"/>
  <c r="M192" i="3"/>
  <c r="L192" i="3"/>
  <c r="K192" i="3"/>
  <c r="M196" i="3"/>
  <c r="L196" i="3"/>
  <c r="K196" i="3"/>
  <c r="J196" i="3"/>
  <c r="J207" i="3"/>
  <c r="M207" i="3"/>
  <c r="L207" i="3"/>
  <c r="K207" i="3"/>
  <c r="AA20" i="13"/>
  <c r="X20" i="13"/>
  <c r="W20" i="13"/>
  <c r="Z20" i="13"/>
  <c r="Y20" i="13"/>
  <c r="M76" i="13"/>
  <c r="L76" i="13"/>
  <c r="I76" i="13"/>
  <c r="J76" i="13"/>
  <c r="K76" i="13"/>
  <c r="I90" i="13"/>
  <c r="L90" i="13"/>
  <c r="K90" i="13"/>
  <c r="M90" i="13"/>
  <c r="J90" i="13"/>
  <c r="K118" i="13"/>
  <c r="J118" i="13"/>
  <c r="L118" i="13"/>
  <c r="M118" i="13"/>
  <c r="I118" i="13"/>
  <c r="J104" i="13"/>
  <c r="I104" i="13"/>
  <c r="M104" i="13"/>
  <c r="K104" i="13"/>
  <c r="L104" i="13"/>
  <c r="J48" i="13"/>
  <c r="L48" i="13"/>
  <c r="K48" i="13"/>
  <c r="I48" i="13"/>
  <c r="M48" i="13"/>
  <c r="K20" i="13"/>
  <c r="I20" i="13"/>
  <c r="M20" i="13"/>
  <c r="L20" i="13"/>
  <c r="J20" i="13"/>
  <c r="M146" i="13"/>
  <c r="L146" i="13"/>
  <c r="J146" i="13"/>
  <c r="K146" i="13"/>
  <c r="I146" i="13"/>
  <c r="L132" i="13"/>
  <c r="K132" i="13"/>
  <c r="I132" i="13"/>
  <c r="M132" i="13"/>
  <c r="J132" i="13"/>
  <c r="L62" i="13"/>
  <c r="J62" i="13"/>
  <c r="I62" i="13"/>
  <c r="K62" i="13"/>
  <c r="M62" i="13"/>
  <c r="M160" i="13"/>
  <c r="K160" i="13"/>
  <c r="I160" i="13"/>
  <c r="L160" i="13"/>
  <c r="J160" i="13"/>
  <c r="J147" i="19"/>
  <c r="H147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H149" i="19"/>
  <c r="J149" i="19"/>
  <c r="J63" i="19"/>
  <c r="H63" i="19"/>
  <c r="J37" i="19"/>
  <c r="H37" i="19"/>
  <c r="J135" i="19"/>
  <c r="H135" i="19"/>
  <c r="J105" i="19"/>
  <c r="H105" i="19"/>
  <c r="J79" i="19"/>
  <c r="H79" i="19"/>
  <c r="J121" i="19"/>
  <c r="H121" i="19"/>
  <c r="J35" i="19"/>
  <c r="H35" i="19"/>
  <c r="J9" i="19"/>
  <c r="H9" i="19"/>
  <c r="J77" i="19"/>
  <c r="H77" i="19"/>
  <c r="J51" i="19"/>
  <c r="H51" i="19"/>
  <c r="J91" i="19"/>
  <c r="H91" i="19"/>
  <c r="J65" i="19"/>
  <c r="H65" i="19"/>
  <c r="J23" i="19"/>
  <c r="H23" i="19"/>
  <c r="J161" i="19"/>
  <c r="H161" i="19"/>
  <c r="J107" i="19"/>
  <c r="H107" i="19"/>
  <c r="J49" i="19"/>
  <c r="H49" i="19"/>
  <c r="J21" i="19"/>
  <c r="H21" i="19"/>
  <c r="J133" i="19"/>
  <c r="H133" i="19"/>
  <c r="J119" i="19"/>
  <c r="H119" i="19"/>
  <c r="V23" i="14"/>
  <c r="U23" i="14"/>
  <c r="T23" i="14"/>
  <c r="AA21" i="15"/>
  <c r="Z21" i="15"/>
  <c r="Y21" i="15"/>
  <c r="X21" i="15"/>
  <c r="W21" i="15"/>
  <c r="I79" i="17"/>
  <c r="K79" i="17"/>
  <c r="M79" i="17"/>
  <c r="L79" i="17"/>
  <c r="J79" i="17"/>
  <c r="M105" i="17"/>
  <c r="L105" i="17"/>
  <c r="K105" i="17"/>
  <c r="J105" i="17"/>
  <c r="I105" i="17"/>
  <c r="X9" i="17"/>
  <c r="AA9" i="17"/>
  <c r="Z9" i="17"/>
  <c r="Y9" i="17"/>
  <c r="W9" i="17"/>
  <c r="M135" i="17"/>
  <c r="L135" i="17"/>
  <c r="K135" i="17"/>
  <c r="J135" i="17"/>
  <c r="I135" i="17"/>
  <c r="J161" i="17"/>
  <c r="I161" i="17"/>
  <c r="L161" i="17"/>
  <c r="M161" i="17"/>
  <c r="K161" i="17"/>
  <c r="L121" i="17"/>
  <c r="K121" i="17"/>
  <c r="J121" i="17"/>
  <c r="I121" i="17"/>
  <c r="M121" i="17"/>
  <c r="I147" i="17"/>
  <c r="K147" i="17"/>
  <c r="M147" i="17"/>
  <c r="L147" i="17"/>
  <c r="J147" i="17"/>
  <c r="X21" i="17"/>
  <c r="W21" i="17"/>
  <c r="Z21" i="17"/>
  <c r="Y21" i="17"/>
  <c r="AA21" i="17"/>
  <c r="K107" i="17"/>
  <c r="J107" i="17"/>
  <c r="I107" i="17"/>
  <c r="M107" i="17"/>
  <c r="L107" i="17"/>
  <c r="M133" i="17"/>
  <c r="J133" i="17"/>
  <c r="I133" i="17"/>
  <c r="L133" i="17"/>
  <c r="K133" i="17"/>
  <c r="X149" i="19"/>
  <c r="T7" i="19"/>
  <c r="Z7" i="19"/>
  <c r="X161" i="19"/>
  <c r="X135" i="19"/>
  <c r="X93" i="19"/>
  <c r="X119" i="19"/>
  <c r="R65" i="19"/>
  <c r="P65" i="19"/>
  <c r="X79" i="19"/>
  <c r="R91" i="19"/>
  <c r="P91" i="19"/>
  <c r="X105" i="19"/>
  <c r="R23" i="19"/>
  <c r="P23" i="19"/>
  <c r="X37" i="19"/>
  <c r="R49" i="19"/>
  <c r="P49" i="19"/>
  <c r="X63" i="19"/>
  <c r="P161" i="19"/>
  <c r="R161" i="19"/>
  <c r="R135" i="19"/>
  <c r="P135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R147" i="19"/>
  <c r="P147" i="19"/>
  <c r="X21" i="19"/>
  <c r="R93" i="19"/>
  <c r="P93" i="19"/>
  <c r="X107" i="19"/>
  <c r="R119" i="19"/>
  <c r="P119" i="19"/>
  <c r="X133" i="19"/>
  <c r="R51" i="19"/>
  <c r="P51" i="19"/>
  <c r="X65" i="19"/>
  <c r="R77" i="19"/>
  <c r="P77" i="19"/>
  <c r="X91" i="19"/>
  <c r="X21" i="22"/>
  <c r="AB21" i="22"/>
  <c r="Z21" i="22"/>
  <c r="Y21" i="22"/>
  <c r="AA21" i="22"/>
  <c r="M48" i="28"/>
  <c r="L48" i="28"/>
  <c r="K48" i="28"/>
  <c r="J48" i="28"/>
  <c r="I48" i="28"/>
  <c r="L20" i="28"/>
  <c r="K20" i="28"/>
  <c r="J20" i="28"/>
  <c r="I20" i="28"/>
  <c r="M20" i="28"/>
  <c r="M146" i="28"/>
  <c r="L146" i="28"/>
  <c r="K146" i="28"/>
  <c r="J146" i="28"/>
  <c r="I146" i="28"/>
  <c r="I160" i="28"/>
  <c r="M160" i="28"/>
  <c r="L160" i="28"/>
  <c r="K160" i="28"/>
  <c r="J160" i="28"/>
  <c r="K76" i="28"/>
  <c r="J76" i="28"/>
  <c r="I76" i="28"/>
  <c r="M76" i="28"/>
  <c r="L76" i="28"/>
  <c r="L90" i="28"/>
  <c r="K90" i="28"/>
  <c r="J90" i="28"/>
  <c r="I90" i="28"/>
  <c r="M90" i="28"/>
  <c r="M104" i="28"/>
  <c r="L104" i="28"/>
  <c r="K104" i="28"/>
  <c r="J104" i="28"/>
  <c r="I104" i="28"/>
  <c r="M118" i="28"/>
  <c r="L118" i="28"/>
  <c r="K118" i="28"/>
  <c r="J118" i="28"/>
  <c r="I118" i="28"/>
  <c r="M132" i="28"/>
  <c r="L132" i="28"/>
  <c r="K132" i="28"/>
  <c r="J132" i="28"/>
  <c r="I132" i="28"/>
  <c r="I129" i="37"/>
  <c r="H129" i="37"/>
  <c r="G129" i="37"/>
  <c r="O146" i="41"/>
  <c r="N146" i="41"/>
  <c r="M146" i="41"/>
  <c r="L146" i="41"/>
  <c r="I16" i="41"/>
  <c r="H16" i="41"/>
  <c r="J16" i="41"/>
  <c r="Q16" i="41"/>
  <c r="P16" i="41"/>
  <c r="S16" i="41"/>
  <c r="T16" i="41"/>
  <c r="R16" i="41"/>
  <c r="H146" i="41"/>
  <c r="K146" i="41" s="1"/>
  <c r="G146" i="41"/>
  <c r="I146" i="41"/>
  <c r="N16" i="41"/>
  <c r="M16" i="41"/>
  <c r="L16" i="41"/>
  <c r="I146" i="42"/>
  <c r="H146" i="42"/>
  <c r="K146" i="42" s="1"/>
  <c r="G146" i="42"/>
  <c r="O146" i="43"/>
  <c r="N146" i="43"/>
  <c r="M146" i="43"/>
  <c r="L146" i="43"/>
  <c r="I146" i="43"/>
  <c r="H146" i="43"/>
  <c r="K146" i="43" s="1"/>
  <c r="G146" i="43"/>
  <c r="L161" i="19" l="1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Z10" i="19"/>
  <c r="U21" i="19"/>
  <c r="Z13" i="19"/>
  <c r="U23" i="19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N57" i="12"/>
  <c r="M57" i="12"/>
  <c r="L57" i="12"/>
  <c r="I57" i="12"/>
  <c r="K57" i="12"/>
  <c r="J57" i="12"/>
  <c r="Z9" i="19" l="1"/>
  <c r="Z132" i="19"/>
  <c r="Z72" i="19"/>
  <c r="Z20" i="19"/>
  <c r="Z140" i="19"/>
  <c r="Z75" i="19"/>
  <c r="Z28" i="19"/>
  <c r="Z157" i="19"/>
  <c r="Z144" i="19"/>
  <c r="Z131" i="19"/>
  <c r="Z118" i="19"/>
  <c r="Z109" i="19"/>
  <c r="Z96" i="19"/>
  <c r="Z84" i="19"/>
  <c r="Z71" i="19"/>
  <c r="Z58" i="19"/>
  <c r="Z45" i="19"/>
  <c r="Z32" i="19"/>
  <c r="Z19" i="19"/>
  <c r="Z103" i="19"/>
  <c r="Z30" i="19"/>
  <c r="Z152" i="19"/>
  <c r="Z127" i="19"/>
  <c r="Z101" i="19"/>
  <c r="Z88" i="19"/>
  <c r="Z53" i="19"/>
  <c r="Z15" i="19"/>
  <c r="Z156" i="19"/>
  <c r="Z143" i="19"/>
  <c r="Z130" i="19"/>
  <c r="Z117" i="19"/>
  <c r="Z104" i="19"/>
  <c r="Z95" i="19"/>
  <c r="Z82" i="19"/>
  <c r="Z70" i="19"/>
  <c r="Z57" i="19"/>
  <c r="Z44" i="19"/>
  <c r="Z31" i="19"/>
  <c r="Z18" i="19"/>
  <c r="Z142" i="19"/>
  <c r="Z68" i="19"/>
  <c r="Z56" i="19"/>
  <c r="Z43" i="19"/>
  <c r="Z17" i="19"/>
  <c r="Z155" i="19"/>
  <c r="Z129" i="19"/>
  <c r="Z116" i="19"/>
  <c r="Z90" i="19"/>
  <c r="Z81" i="19"/>
  <c r="Z154" i="19"/>
  <c r="Z141" i="19"/>
  <c r="Z128" i="19"/>
  <c r="Z115" i="19"/>
  <c r="Z102" i="19"/>
  <c r="Z89" i="19"/>
  <c r="Z76" i="19"/>
  <c r="Z67" i="19"/>
  <c r="Z54" i="19"/>
  <c r="Z42" i="19"/>
  <c r="Z29" i="19"/>
  <c r="Z16" i="19"/>
  <c r="Z114" i="19"/>
  <c r="Z62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" i="19"/>
  <c r="Z158" i="19"/>
  <c r="Z123" i="19"/>
  <c r="Z98" i="19"/>
  <c r="Z59" i="19"/>
  <c r="Z33" i="19"/>
  <c r="Z11" i="19"/>
  <c r="Z159" i="19"/>
  <c r="Z146" i="19"/>
  <c r="Z137" i="19"/>
  <c r="Z124" i="19"/>
  <c r="Z112" i="19"/>
  <c r="Z99" i="19"/>
  <c r="Z86" i="19"/>
  <c r="Z73" i="19"/>
  <c r="Z60" i="19"/>
  <c r="Z47" i="19"/>
  <c r="Z34" i="19"/>
  <c r="Z25" i="19"/>
  <c r="Z12" i="19"/>
  <c r="Z145" i="19"/>
  <c r="Z110" i="19"/>
  <c r="Z85" i="19"/>
  <c r="Z46" i="19"/>
  <c r="Z40" i="19"/>
  <c r="Z23" i="19"/>
  <c r="Z21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</calcChain>
</file>

<file path=xl/sharedStrings.xml><?xml version="1.0" encoding="utf-8"?>
<sst xmlns="http://schemas.openxmlformats.org/spreadsheetml/2006/main" count="6125" uniqueCount="323">
  <si>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</si>
  <si>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</si>
  <si>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</si>
  <si>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</si>
  <si>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</si>
  <si>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</si>
  <si>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</si>
  <si>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</si>
  <si>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</si>
  <si>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</si>
  <si>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</si>
  <si>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</si>
  <si>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</si>
  <si>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</si>
  <si>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</si>
  <si>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</si>
  <si>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</si>
  <si>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</si>
  <si>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</si>
  <si>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</si>
  <si>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</si>
  <si>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</si>
  <si>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</si>
  <si>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</si>
  <si>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</si>
  <si>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</si>
  <si>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</si>
  <si>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</si>
  <si>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</si>
  <si>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</si>
  <si>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</si>
  <si>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</si>
  <si>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</si>
  <si>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</si>
  <si>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</si>
  <si>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</si>
  <si>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</si>
  <si>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</si>
  <si>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</si>
  <si>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</si>
  <si>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</si>
  <si>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</si>
  <si>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</si>
  <si>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</si>
  <si>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</si>
  <si>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</si>
  <si>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</si>
  <si>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</si>
  <si>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</si>
  <si>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</si>
  <si>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</si>
  <si>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</si>
  <si>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</si>
  <si>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</si>
  <si>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</si>
  <si>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</si>
  <si>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</si>
  <si>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</si>
  <si>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</si>
  <si>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</si>
  <si>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</si>
  <si>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</si>
  <si>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</si>
  <si>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</si>
  <si>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</si>
  <si>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</si>
  <si>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</si>
  <si>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</si>
  <si>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</si>
  <si>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</si>
  <si>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</si>
  <si>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</si>
  <si>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</si>
  <si>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</si>
  <si>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</si>
  <si>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</si>
  <si>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</si>
  <si>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</si>
  <si>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</si>
  <si>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</si>
  <si>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</si>
  <si>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</si>
  <si>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</si>
  <si>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</si>
  <si>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</si>
  <si>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</si>
  <si>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</si>
  <si>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</si>
  <si>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</si>
  <si>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</si>
  <si>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</si>
  <si>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</si>
  <si>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</si>
  <si>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</si>
  <si>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</si>
  <si>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</si>
  <si>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</si>
  <si>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</si>
  <si>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</si>
  <si>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</si>
  <si>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</si>
  <si>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</si>
  <si>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</si>
  <si>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</si>
  <si>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</si>
  <si>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</si>
  <si>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</si>
  <si>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</si>
  <si>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</si>
  <si>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</si>
  <si>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</si>
  <si>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</si>
  <si>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</si>
  <si>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</si>
  <si>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</si>
  <si>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</si>
  <si>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</si>
  <si>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</si>
  <si>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</si>
  <si>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</si>
  <si>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</si>
  <si>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</si>
  <si>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</si>
  <si>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</si>
  <si>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</si>
  <si>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</si>
  <si>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</si>
  <si>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</si>
  <si>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</si>
  <si>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</si>
  <si>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</si>
  <si>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</si>
  <si>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</si>
  <si>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</si>
  <si>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</si>
  <si>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</si>
  <si>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</si>
  <si>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</si>
  <si>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</si>
  <si>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</si>
  <si>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</si>
  <si>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</si>
  <si>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</si>
  <si>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</si>
  <si>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</si>
  <si>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</si>
  <si>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</si>
  <si>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</si>
  <si>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</si>
  <si>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</si>
  <si>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</si>
  <si>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</si>
  <si>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</si>
  <si>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</si>
  <si>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</si>
  <si>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</si>
  <si>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</si>
  <si>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</si>
  <si>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</si>
  <si>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</si>
  <si>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</si>
  <si>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</si>
  <si>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</si>
  <si>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</si>
  <si>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</si>
  <si>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</si>
  <si>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</si>
  <si>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</si>
  <si>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</si>
  <si>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</si>
  <si>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</si>
  <si>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</si>
  <si>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</si>
  <si>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</si>
  <si>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</si>
  <si>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</si>
  <si>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</si>
  <si>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</si>
  <si>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</si>
  <si>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</si>
  <si>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</si>
  <si>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</si>
  <si>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</si>
  <si>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</si>
  <si>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</si>
  <si>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</si>
  <si>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</si>
  <si>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</si>
  <si>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</si>
  <si>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</si>
  <si>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</si>
  <si>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</si>
  <si>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</si>
  <si>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</si>
  <si>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</si>
  <si>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</si>
  <si>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</si>
  <si>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</si>
  <si>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</si>
  <si>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</si>
  <si>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</si>
  <si>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</si>
  <si>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</si>
  <si>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</si>
  <si>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</si>
  <si>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</si>
  <si>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</si>
  <si>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</si>
  <si>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</si>
  <si>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</si>
  <si>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</si>
  <si>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</si>
  <si>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</si>
  <si>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</si>
  <si>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</si>
  <si>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</si>
  <si>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</si>
  <si>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</si>
  <si>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</si>
  <si>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</si>
  <si>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</si>
  <si>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</si>
  <si>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</si>
  <si>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</si>
  <si>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julio 2019</t>
  </si>
  <si>
    <t>julio 2021</t>
  </si>
  <si>
    <t>julio 2022</t>
  </si>
  <si>
    <t>julio 2023</t>
  </si>
  <si>
    <t>julio 2024</t>
  </si>
  <si>
    <t>-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</si>
  <si>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</si>
  <si>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</si>
  <si>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</si>
  <si>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</si>
  <si>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</si>
  <si>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</si>
  <si>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</si>
  <si>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</si>
  <si>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</si>
  <si>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</si>
  <si>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</si>
  <si>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</si>
  <si>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</si>
  <si>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</si>
  <si>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</si>
  <si>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</si>
  <si>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</si>
  <si>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</si>
  <si>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</si>
  <si>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</si>
  <si>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</si>
  <si>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</si>
  <si>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</si>
  <si>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</si>
  <si>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Viajeros entrados en los apartamentos de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</si>
  <si>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</si>
  <si>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</si>
  <si>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</si>
  <si>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</si>
  <si>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julio 2020</t>
  </si>
  <si>
    <t>Viajeros entrados en los establecimientos alojativos de San Cristóbal de La Laguna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</si>
  <si>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</si>
  <si>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</si>
  <si>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</si>
  <si>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</si>
  <si>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</si>
  <si>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</si>
  <si>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</si>
  <si>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</si>
  <si>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julio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</si>
  <si>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</si>
  <si>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</si>
  <si>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</si>
  <si>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</si>
  <si>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</si>
  <si>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</si>
  <si>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</si>
  <si>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</si>
  <si>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</si>
  <si>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</si>
  <si>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</si>
  <si>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</si>
  <si>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</si>
  <si>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</si>
  <si>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</si>
  <si>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</si>
  <si>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</si>
  <si>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</si>
  <si>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</si>
  <si>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</si>
  <si>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</si>
  <si>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Pernoctaciones realizadas por los turistas en los apartamentos de San Cristóbal de La Laguna</t>
  </si>
  <si>
    <t>julio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</si>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</sst>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E989FAB-EFD9-486C-868D-5229124EFE72}"/>
    <cellStyle name="Normal 2 6" xfId="3" xr:uid="{28C74E6B-852D-44F2-ACA9-5D5E17AB22BE}"/>
    <cellStyle name="Porcentaje" xfId="1" builtinId="5"/>
  </cellStyles>
  <dxfs count="0"/>
  <tableStyles count="1" defaultTableStyle="TableStyleMedium2" defaultPivotStyle="PivotStyleLight16">
    <tableStyle name="Invisible" pivot="0" table="0" count="0" xr9:uid="{4E8454F6-7620-4CC1-8FCD-A4A395DCA13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3-4CC7-AC5E-35437FAE4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3-4CC7-AC5E-35437FAE4256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3-4CC7-AC5E-35437FAE425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3-4CC7-AC5E-35437FAE425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3-4CC7-AC5E-35437FAE4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3-4CC7-AC5E-35437FAE425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A3-4CC7-AC5E-35437FAE42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A3-4CC7-AC5E-35437FAE4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12">
                  <c:v>33791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A3-4CC7-AC5E-35437FAE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3-4CC7-AC5E-35437FAE42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3-4CC7-AC5E-35437FAE42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3-4CC7-AC5E-35437FAE42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3-4CC7-AC5E-35437FAE42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3-4CC7-AC5E-35437FAE42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3-4CC7-AC5E-35437FAE42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3-4CC7-AC5E-35437FAE42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3-4CC7-AC5E-35437FAE42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3-4CC7-AC5E-35437FAE42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A3-4CC7-AC5E-35437FAE42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A3-4CC7-AC5E-35437FAE42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A3-4CC7-AC5E-35437FAE42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A3-4CC7-AC5E-35437FAE425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12">
                  <c:v>-3.5176883762099154E-2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A3-4CC7-AC5E-35437FAE4256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12">
                  <c:v>7.73473617089111E-2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A3-4CC7-AC5E-35437FAE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34-4972-AB7A-44204DD2C0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4-4972-AB7A-44204DD2C03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34-4972-AB7A-44204DD2C03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34-4972-AB7A-44204DD2C03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34-4972-AB7A-44204DD2C0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34-4972-AB7A-44204DD2C03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34-4972-AB7A-44204DD2C0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34-4972-AB7A-44204DD2C0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12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34-4972-AB7A-44204DD2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34-4972-AB7A-44204DD2C0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34-4972-AB7A-44204DD2C0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34-4972-AB7A-44204DD2C0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34-4972-AB7A-44204DD2C0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34-4972-AB7A-44204DD2C0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34-4972-AB7A-44204DD2C0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34-4972-AB7A-44204DD2C0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34-4972-AB7A-44204DD2C0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34-4972-AB7A-44204DD2C0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34-4972-AB7A-44204DD2C0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34-4972-AB7A-44204DD2C0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34-4972-AB7A-44204DD2C0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34-4972-AB7A-44204DD2C03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12">
                  <c:v>0.10193321616871698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34-4972-AB7A-44204DD2C03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12">
                  <c:v>0.67199999999999993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34-4972-AB7A-44204DD2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5-43BF-81F0-A4DC4AA63E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3BF-81F0-A4DC4AA63E1E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5-43BF-81F0-A4DC4AA63E1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5-43BF-81F0-A4DC4AA63E1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5-43BF-81F0-A4DC4AA63E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F5-43BF-81F0-A4DC4AA63E1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F5-43BF-81F0-A4DC4AA63E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F5-43BF-81F0-A4DC4AA63E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1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F5-43BF-81F0-A4DC4AA6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5-43BF-81F0-A4DC4AA63E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5-43BF-81F0-A4DC4AA63E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5-43BF-81F0-A4DC4AA63E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5-43BF-81F0-A4DC4AA63E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5-43BF-81F0-A4DC4AA63E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5-43BF-81F0-A4DC4AA63E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5-43BF-81F0-A4DC4AA63E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5-43BF-81F0-A4DC4AA63E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5-43BF-81F0-A4DC4AA63E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5-43BF-81F0-A4DC4AA63E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F5-43BF-81F0-A4DC4AA63E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F5-43BF-81F0-A4DC4AA63E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F5-43BF-81F0-A4DC4AA63E1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12">
                  <c:v>0.60416666666666674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F5-43BF-81F0-A4DC4AA63E1E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12">
                  <c:v>0.60895522388059709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F5-43BF-81F0-A4DC4AA6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4-483F-8B35-3DEDC3AA3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4-483F-8B35-3DEDC3AA3053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24-483F-8B35-3DEDC3AA3053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4-483F-8B35-3DEDC3AA3053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4-483F-8B35-3DEDC3AA3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4-483F-8B35-3DEDC3AA3053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24-483F-8B35-3DEDC3AA30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24-483F-8B35-3DEDC3AA3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12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24-483F-8B35-3DEDC3AA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4-483F-8B35-3DEDC3AA30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4-483F-8B35-3DEDC3AA30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4-483F-8B35-3DEDC3AA30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4-483F-8B35-3DEDC3AA30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4-483F-8B35-3DEDC3AA30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4-483F-8B35-3DEDC3AA30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24-483F-8B35-3DEDC3AA30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24-483F-8B35-3DEDC3AA30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24-483F-8B35-3DEDC3AA30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4-483F-8B35-3DEDC3AA30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4-483F-8B35-3DEDC3AA30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4-483F-8B35-3DEDC3AA30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4-483F-8B35-3DEDC3AA3053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5">
                  <c:v>22.5</c:v>
                </c:pt>
                <c:pt idx="6">
                  <c:v>0.11111111111111116</c:v>
                </c:pt>
                <c:pt idx="12">
                  <c:v>0.67708333333333326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24-483F-8B35-3DEDC3AA3053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5">
                  <c:v>6.833333333333333</c:v>
                </c:pt>
                <c:pt idx="6">
                  <c:v>2.3333333333333335</c:v>
                </c:pt>
                <c:pt idx="12">
                  <c:v>0.54807692307692313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24-483F-8B35-3DEDC3AA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0-4D9A-A288-7F64772F4C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0-4D9A-A288-7F64772F4CC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0-4D9A-A288-7F64772F4CC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0-4D9A-A288-7F64772F4CC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0-4D9A-A288-7F64772F4C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0-4D9A-A288-7F64772F4CC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60-4D9A-A288-7F64772F4C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60-4D9A-A288-7F64772F4C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12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60-4D9A-A288-7F64772F4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60-4D9A-A288-7F64772F4C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60-4D9A-A288-7F64772F4C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0-4D9A-A288-7F64772F4C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0-4D9A-A288-7F64772F4C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0-4D9A-A288-7F64772F4C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0-4D9A-A288-7F64772F4C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0-4D9A-A288-7F64772F4C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0-4D9A-A288-7F64772F4C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0-4D9A-A288-7F64772F4C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0-4D9A-A288-7F64772F4C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60-4D9A-A288-7F64772F4C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60-4D9A-A288-7F64772F4C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60-4D9A-A288-7F64772F4CC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5">
                  <c:v>-1</c:v>
                </c:pt>
                <c:pt idx="6">
                  <c:v>-0.77777777777777779</c:v>
                </c:pt>
                <c:pt idx="12">
                  <c:v>0.62804878048780477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60-4D9A-A288-7F64772F4CC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-1</c:v>
                </c:pt>
                <c:pt idx="6">
                  <c:v>-0.84615384615384615</c:v>
                </c:pt>
                <c:pt idx="12">
                  <c:v>0.92086330935251803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60-4D9A-A288-7F64772F4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8-4C37-91F7-4D825889EC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8-4C37-91F7-4D825889EC81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8-4C37-91F7-4D825889EC8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8-4C37-91F7-4D825889EC8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8-4C37-91F7-4D825889EC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8-4C37-91F7-4D825889EC8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F8-4C37-91F7-4D825889EC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F8-4C37-91F7-4D825889EC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12">
                  <c:v>33791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8-4C37-91F7-4D825889E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8-4C37-91F7-4D825889EC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8-4C37-91F7-4D825889EC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8-4C37-91F7-4D825889EC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8-4C37-91F7-4D825889EC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8-4C37-91F7-4D825889EC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8-4C37-91F7-4D825889EC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8-4C37-91F7-4D825889EC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8-4C37-91F7-4D825889EC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8-4C37-91F7-4D825889EC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8-4C37-91F7-4D825889EC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8-4C37-91F7-4D825889EC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8-4C37-91F7-4D825889EC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8-4C37-91F7-4D825889EC8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12">
                  <c:v>-3.5176883762099154E-2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8-4C37-91F7-4D825889EC81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12">
                  <c:v>7.73473617089111E-2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F8-4C37-91F7-4D825889E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59-4F6C-B27B-561ABBBEFA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9-4F6C-B27B-561ABBBEFA60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59-4F6C-B27B-561ABBBEFA6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59-4F6C-B27B-561ABBBEFA6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59-4F6C-B27B-561ABBBEFA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9-4F6C-B27B-561ABBBEFA6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59-4F6C-B27B-561ABBBEF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59-4F6C-B27B-561ABBBEFA6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12">
                  <c:v>33791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59-4F6C-B27B-561ABBBE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59-4F6C-B27B-561ABBBEF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59-4F6C-B27B-561ABBBEF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59-4F6C-B27B-561ABBBEF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59-4F6C-B27B-561ABBBEF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59-4F6C-B27B-561ABBBEF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59-4F6C-B27B-561ABBBEF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59-4F6C-B27B-561ABBBEF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59-4F6C-B27B-561ABBBEF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59-4F6C-B27B-561ABBBEF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59-4F6C-B27B-561ABBBEF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59-4F6C-B27B-561ABBBEF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59-4F6C-B27B-561ABBBEF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59-4F6C-B27B-561ABBBEFA6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12">
                  <c:v>-3.5176883762099154E-2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59-4F6C-B27B-561ABBBEFA60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12">
                  <c:v>7.73473617089111E-2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59-4F6C-B27B-561ABBBE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2-4EA3-BC53-11F3D25780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2-4EA3-BC53-11F3D25780BC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2-4EA3-BC53-11F3D25780B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2-4EA3-BC53-11F3D25780B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2-4EA3-BC53-11F3D25780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2-4EA3-BC53-11F3D25780B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02-4EA3-BC53-11F3D25780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02-4EA3-BC53-11F3D25780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12">
                  <c:v>29212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02-4EA3-BC53-11F3D2578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02-4EA3-BC53-11F3D25780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02-4EA3-BC53-11F3D25780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2-4EA3-BC53-11F3D25780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02-4EA3-BC53-11F3D25780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2-4EA3-BC53-11F3D25780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02-4EA3-BC53-11F3D25780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2-4EA3-BC53-11F3D25780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2-4EA3-BC53-11F3D25780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2-4EA3-BC53-11F3D25780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2-4EA3-BC53-11F3D25780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02-4EA3-BC53-11F3D25780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02-4EA3-BC53-11F3D25780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02-4EA3-BC53-11F3D25780B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12">
                  <c:v>9.5148834070630572E-2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02-4EA3-BC53-11F3D25780BC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12">
                  <c:v>0.21940223743529796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02-4EA3-BC53-11F3D2578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82-45DD-9556-D15D3DECAB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2-45DD-9556-D15D3DECABB3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82-45DD-9556-D15D3DECABB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2-45DD-9556-D15D3DECABB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82-45DD-9556-D15D3DECAB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82-45DD-9556-D15D3DECABB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82-45DD-9556-D15D3DECAB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82-45DD-9556-D15D3DECABB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12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82-45DD-9556-D15D3DECA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82-45DD-9556-D15D3DECAB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82-45DD-9556-D15D3DECAB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82-45DD-9556-D15D3DECAB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82-45DD-9556-D15D3DECAB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82-45DD-9556-D15D3DECAB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82-45DD-9556-D15D3DECAB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82-45DD-9556-D15D3DECAB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82-45DD-9556-D15D3DECAB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82-45DD-9556-D15D3DECAB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82-45DD-9556-D15D3DECAB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82-45DD-9556-D15D3DECAB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82-45DD-9556-D15D3DECAB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82-45DD-9556-D15D3DECABB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12">
                  <c:v>0.14218009478672977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82-45DD-9556-D15D3DECABB3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12">
                  <c:v>-0.38196787690646516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82-45DD-9556-D15D3DECA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5-4BD1-ADB9-6A193341E04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5-4BD1-ADB9-6A193341E04D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D5-4BD1-ADB9-6A193341E04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5-4BD1-ADB9-6A193341E04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5-4BD1-ADB9-6A193341E04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D5-4BD1-ADB9-6A193341E04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D5-4BD1-ADB9-6A193341E0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D5-4BD1-ADB9-6A193341E04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D5-4BD1-ADB9-6A193341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D5-4BD1-ADB9-6A193341E0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D5-4BD1-ADB9-6A193341E0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D5-4BD1-ADB9-6A193341E0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D5-4BD1-ADB9-6A193341E0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D5-4BD1-ADB9-6A193341E0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D5-4BD1-ADB9-6A193341E0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D5-4BD1-ADB9-6A193341E0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D5-4BD1-ADB9-6A193341E0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D5-4BD1-ADB9-6A193341E0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D5-4BD1-ADB9-6A193341E0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D5-4BD1-ADB9-6A193341E0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D5-4BD1-ADB9-6A193341E0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D5-4BD1-ADB9-6A193341E04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D5-4BD1-ADB9-6A193341E04D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D5-4BD1-ADB9-6A193341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7-4B75-8A1F-E42303DC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7-4B75-8A1F-E42303DC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F-4F02-A3B1-3EA47CC839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F-4F02-A3B1-3EA47CC83927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F-4F02-A3B1-3EA47CC8392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F-4F02-A3B1-3EA47CC8392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F-4F02-A3B1-3EA47CC839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F-4F02-A3B1-3EA47CC8392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3F-4F02-A3B1-3EA47CC839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3F-4F02-A3B1-3EA47CC839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12">
                  <c:v>20343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3F-4F02-A3B1-3EA47CC83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F-4F02-A3B1-3EA47CC839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F-4F02-A3B1-3EA47CC839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F-4F02-A3B1-3EA47CC839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F-4F02-A3B1-3EA47CC839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F-4F02-A3B1-3EA47CC839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F-4F02-A3B1-3EA47CC839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F-4F02-A3B1-3EA47CC839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F-4F02-A3B1-3EA47CC839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F-4F02-A3B1-3EA47CC839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3F-4F02-A3B1-3EA47CC839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3F-4F02-A3B1-3EA47CC839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3F-4F02-A3B1-3EA47CC839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3F-4F02-A3B1-3EA47CC8392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12">
                  <c:v>-0.11957933004414434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3F-4F02-A3B1-3EA47CC83927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12">
                  <c:v>-1.6195524146054296E-3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3F-4F02-A3B1-3EA47CC83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E-4E98-A95E-19410007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E-4E98-A95E-19410007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6-443C-B446-42102030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6-443C-B446-42102030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9-493B-B713-C6C5974C0B5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C9-493B-B713-C6C5974C0B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C9-493B-B713-C6C5974C0B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C9-493B-B713-C6C5974C0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C9-493B-B713-C6C5974C0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C9-493B-B713-C6C5974C0B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C9-493B-B713-C6C5974C0B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FC9-493B-B713-C6C5974C0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C9-493B-B713-C6C5974C0B59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C9-493B-B713-C6C5974C0B59}"/>
                </c:ext>
              </c:extLst>
            </c:dLbl>
            <c:dLbl>
              <c:idx val="1"/>
              <c:layout>
                <c:manualLayout>
                  <c:x val="-8.8046397532593867E-3"/>
                  <c:y val="-0.34637126769410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C9-493B-B713-C6C5974C0B59}"/>
                </c:ext>
              </c:extLst>
            </c:dLbl>
            <c:dLbl>
              <c:idx val="2"/>
              <c:layout>
                <c:manualLayout>
                  <c:x val="-3.7759630879211459E-3"/>
                  <c:y val="-0.242306660385400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C9-493B-B713-C6C5974C0B59}"/>
                </c:ext>
              </c:extLst>
            </c:dLbl>
            <c:dLbl>
              <c:idx val="3"/>
              <c:layout>
                <c:manualLayout>
                  <c:x val="-5.0334292935168704E-3"/>
                  <c:y val="-0.10518913340960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C9-493B-B713-C6C5974C0B59}"/>
                </c:ext>
              </c:extLst>
            </c:dLbl>
            <c:dLbl>
              <c:idx val="4"/>
              <c:layout>
                <c:manualLayout>
                  <c:x val="-6.2897073420679376E-3"/>
                  <c:y val="-0.109358817327321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C9-493B-B713-C6C5974C0B59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C9-493B-B713-C6C5974C0B59}"/>
                </c:ext>
              </c:extLst>
            </c:dLbl>
            <c:dLbl>
              <c:idx val="6"/>
              <c:layout>
                <c:manualLayout>
                  <c:x val="-1.2577038370046653E-2"/>
                  <c:y val="0.1827387217623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C9-493B-B713-C6C5974C0B59}"/>
                </c:ext>
              </c:extLst>
            </c:dLbl>
            <c:dLbl>
              <c:idx val="7"/>
              <c:layout>
                <c:manualLayout>
                  <c:x val="-1.3901734461752574E-2"/>
                  <c:y val="0.166920519550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C9-493B-B713-C6C5974C0B59}"/>
                </c:ext>
              </c:extLst>
            </c:dLbl>
            <c:dLbl>
              <c:idx val="8"/>
              <c:layout>
                <c:manualLayout>
                  <c:x val="-5.0334292935168704E-3"/>
                  <c:y val="0.18401238306750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C9-493B-B713-C6C5974C0B5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C9-493B-B713-C6C5974C0B5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C9-493B-B713-C6C5974C0B5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C9-493B-B713-C6C5974C0B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FC9-493B-B713-C6C5974C0B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FC9-493B-B713-C6C5974C0B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FC9-493B-B713-C6C5974C0B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FC9-493B-B713-C6C5974C0B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FC9-493B-B713-C6C5974C0B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FC9-493B-B713-C6C5974C0B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FC9-493B-B713-C6C5974C0B5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C9-493B-B713-C6C5974C0B5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C9-493B-B713-C6C5974C0B5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C9-493B-B713-C6C5974C0B5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C9-493B-B713-C6C5974C0B5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C9-493B-B713-C6C5974C0B5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C9-493B-B713-C6C5974C0B5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C9-493B-B713-C6C5974C0B5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C9-493B-B713-C6C5974C0B5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C9-493B-B713-C6C5974C0B5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C9-493B-B713-C6C5974C0B5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C9-493B-B713-C6C5974C0B5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FC9-493B-B713-C6C5974C0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6-4109-96CD-7C396AEE259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76-4109-96CD-7C396AEE25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76-4109-96CD-7C396AEE25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76-4109-96CD-7C396AEE25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76-4109-96CD-7C396AEE25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76-4109-96CD-7C396AEE25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76-4109-96CD-7C396AEE25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76-4109-96CD-7C396AEE25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4705</c:v>
                </c:pt>
                <c:pt idx="1">
                  <c:v>3522</c:v>
                </c:pt>
                <c:pt idx="2">
                  <c:v>1183</c:v>
                </c:pt>
                <c:pt idx="3">
                  <c:v>160</c:v>
                </c:pt>
                <c:pt idx="4">
                  <c:v>126</c:v>
                </c:pt>
                <c:pt idx="5">
                  <c:v>188</c:v>
                </c:pt>
                <c:pt idx="6">
                  <c:v>35</c:v>
                </c:pt>
                <c:pt idx="7">
                  <c:v>25</c:v>
                </c:pt>
                <c:pt idx="8">
                  <c:v>12</c:v>
                </c:pt>
                <c:pt idx="9">
                  <c:v>2</c:v>
                </c:pt>
                <c:pt idx="10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76-4109-96CD-7C396AEE259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44088004037089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76-4109-96CD-7C396AEE259A}"/>
                </c:ext>
              </c:extLst>
            </c:dLbl>
            <c:dLbl>
              <c:idx val="1"/>
              <c:layout>
                <c:manualLayout>
                  <c:x val="-7.8209794181455482E-3"/>
                  <c:y val="-0.429834428591162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76-4109-96CD-7C396AEE259A}"/>
                </c:ext>
              </c:extLst>
            </c:dLbl>
            <c:dLbl>
              <c:idx val="2"/>
              <c:layout>
                <c:manualLayout>
                  <c:x val="-1.0405456477844804E-2"/>
                  <c:y val="0.310783896373855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76-4109-96CD-7C396AEE259A}"/>
                </c:ext>
              </c:extLst>
            </c:dLbl>
            <c:dLbl>
              <c:idx val="3"/>
              <c:layout>
                <c:manualLayout>
                  <c:x val="-3.7759152420983179E-3"/>
                  <c:y val="0.19621551065515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76-4109-96CD-7C396AEE259A}"/>
                </c:ext>
              </c:extLst>
            </c:dLbl>
            <c:dLbl>
              <c:idx val="4"/>
              <c:layout>
                <c:manualLayout>
                  <c:x val="-6.4950711709962751E-3"/>
                  <c:y val="0.16989380086887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76-4109-96CD-7C396AEE259A}"/>
                </c:ext>
              </c:extLst>
            </c:dLbl>
            <c:dLbl>
              <c:idx val="5"/>
              <c:layout>
                <c:manualLayout>
                  <c:x val="-1.0607265977194379E-2"/>
                  <c:y val="0.18743822435729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76-4109-96CD-7C396AEE259A}"/>
                </c:ext>
              </c:extLst>
            </c:dLbl>
            <c:dLbl>
              <c:idx val="6"/>
              <c:layout>
                <c:manualLayout>
                  <c:x val="-6.4950711709962266E-3"/>
                  <c:y val="0.175798325961134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76-4109-96CD-7C396AEE259A}"/>
                </c:ext>
              </c:extLst>
            </c:dLbl>
            <c:dLbl>
              <c:idx val="7"/>
              <c:layout>
                <c:manualLayout>
                  <c:x val="-5.2363979562220593E-3"/>
                  <c:y val="0.16139749448612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76-4109-96CD-7C396AEE259A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76-4109-96CD-7C396AEE259A}"/>
                </c:ext>
              </c:extLst>
            </c:dLbl>
            <c:dLbl>
              <c:idx val="9"/>
              <c:layout>
                <c:manualLayout>
                  <c:x val="-2.3827719625738905E-3"/>
                  <c:y val="0.161926939583679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76-4109-96CD-7C396AEE259A}"/>
                </c:ext>
              </c:extLst>
            </c:dLbl>
            <c:dLbl>
              <c:idx val="10"/>
              <c:layout>
                <c:manualLayout>
                  <c:x val="-5.3036329885971893E-3"/>
                  <c:y val="-0.129469342647958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76-4109-96CD-7C396AEE259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3.0893952673093805E-2</c:v>
                </c:pt>
                <c:pt idx="1">
                  <c:v>5.7022809123649543E-2</c:v>
                </c:pt>
                <c:pt idx="2">
                  <c:v>-3.9772727272727293E-2</c:v>
                </c:pt>
                <c:pt idx="3">
                  <c:v>-8.0459770114942541E-2</c:v>
                </c:pt>
                <c:pt idx="4">
                  <c:v>-1.5625E-2</c:v>
                </c:pt>
                <c:pt idx="5">
                  <c:v>-1.0526315789473717E-2</c:v>
                </c:pt>
                <c:pt idx="6">
                  <c:v>-0.20454545454545459</c:v>
                </c:pt>
                <c:pt idx="7">
                  <c:v>-0.41860465116279066</c:v>
                </c:pt>
                <c:pt idx="8">
                  <c:v>0.33333333333333326</c:v>
                </c:pt>
                <c:pt idx="9">
                  <c:v>-0.77777777777777779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76-4109-96CD-7C396AEE259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F76-4109-96CD-7C396AEE25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F76-4109-96CD-7C396AEE25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F76-4109-96CD-7C396AEE25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F76-4109-96CD-7C396AEE25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F76-4109-96CD-7C396AEE25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F76-4109-96CD-7C396AEE25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F76-4109-96CD-7C396AEE259A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76-4109-96CD-7C396AEE259A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76-4109-96CD-7C396AEE259A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76-4109-96CD-7C396AEE259A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76-4109-96CD-7C396AEE259A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76-4109-96CD-7C396AEE259A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76-4109-96CD-7C396AEE259A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76-4109-96CD-7C396AEE259A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76-4109-96CD-7C396AEE259A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76-4109-96CD-7C396AEE259A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76-4109-96CD-7C396AEE259A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76-4109-96CD-7C396AEE259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0.74856535600425078</c:v>
                </c:pt>
                <c:pt idx="2">
                  <c:v>0.25143464399574922</c:v>
                </c:pt>
                <c:pt idx="3">
                  <c:v>3.4006376195536661E-2</c:v>
                </c:pt>
                <c:pt idx="4">
                  <c:v>2.6780021253985122E-2</c:v>
                </c:pt>
                <c:pt idx="5">
                  <c:v>3.9957492029755577E-2</c:v>
                </c:pt>
                <c:pt idx="6">
                  <c:v>7.4388947927736451E-3</c:v>
                </c:pt>
                <c:pt idx="7">
                  <c:v>5.3134962805526037E-3</c:v>
                </c:pt>
                <c:pt idx="8">
                  <c:v>2.5504782146652497E-3</c:v>
                </c:pt>
                <c:pt idx="9">
                  <c:v>4.250797024442083E-4</c:v>
                </c:pt>
                <c:pt idx="10">
                  <c:v>0.13496280552603612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F76-4109-96CD-7C396AEE2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0-4A98-93BB-384BCC9183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40-4A98-93BB-384BCC9183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40-4A98-93BB-384BCC9183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240-4A98-93BB-384BCC9183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40-4A98-93BB-384BCC9183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40-4A98-93BB-384BCC9183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40-4A98-93BB-384BCC9183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40-4A98-93BB-384BCC9183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33791</c:v>
                </c:pt>
                <c:pt idx="1">
                  <c:v>20343</c:v>
                </c:pt>
                <c:pt idx="2">
                  <c:v>13448</c:v>
                </c:pt>
                <c:pt idx="3">
                  <c:v>2001</c:v>
                </c:pt>
                <c:pt idx="4">
                  <c:v>2613</c:v>
                </c:pt>
                <c:pt idx="5">
                  <c:v>2266</c:v>
                </c:pt>
                <c:pt idx="6">
                  <c:v>627</c:v>
                </c:pt>
                <c:pt idx="7">
                  <c:v>539</c:v>
                </c:pt>
                <c:pt idx="8">
                  <c:v>161</c:v>
                </c:pt>
                <c:pt idx="9">
                  <c:v>267</c:v>
                </c:pt>
                <c:pt idx="10">
                  <c:v>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40-4A98-93BB-384BCC91833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0.594943113313843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0-4A98-93BB-384BCC918330}"/>
                </c:ext>
              </c:extLst>
            </c:dLbl>
            <c:dLbl>
              <c:idx val="1"/>
              <c:layout>
                <c:manualLayout>
                  <c:x val="-2.517346429548335E-3"/>
                  <c:y val="0.46738706533863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0-4A98-93BB-384BCC918330}"/>
                </c:ext>
              </c:extLst>
            </c:dLbl>
            <c:dLbl>
              <c:idx val="2"/>
              <c:layout>
                <c:manualLayout>
                  <c:x val="-3.7759152420983179E-3"/>
                  <c:y val="-0.257915880815649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0-4A98-93BB-384BCC918330}"/>
                </c:ext>
              </c:extLst>
            </c:dLbl>
            <c:dLbl>
              <c:idx val="3"/>
              <c:layout>
                <c:manualLayout>
                  <c:x val="2.0180949934957415E-4"/>
                  <c:y val="-0.109600585641080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0-4A98-93BB-384BCC91833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0-4A98-93BB-384BCC918330}"/>
                </c:ext>
              </c:extLst>
            </c:dLbl>
            <c:dLbl>
              <c:idx val="5"/>
              <c:layout>
                <c:manualLayout>
                  <c:x val="-3.977724741447892E-3"/>
                  <c:y val="0.25427197540157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40-4A98-93BB-384BCC918330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40-4A98-93BB-384BCC91833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40-4A98-93BB-384BCC918330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40-4A98-93BB-384BCC918330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40-4A98-93BB-384BCC91833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40-4A98-93BB-384BCC91833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-3.5176883762099154E-2</c:v>
                </c:pt>
                <c:pt idx="1">
                  <c:v>-0.11957933004414434</c:v>
                </c:pt>
                <c:pt idx="2">
                  <c:v>0.12847193085508102</c:v>
                </c:pt>
                <c:pt idx="3">
                  <c:v>0.16269610691458447</c:v>
                </c:pt>
                <c:pt idx="4">
                  <c:v>0.22560975609756095</c:v>
                </c:pt>
                <c:pt idx="5">
                  <c:v>-1.6066000868432462E-2</c:v>
                </c:pt>
                <c:pt idx="6">
                  <c:v>0.10193321616871698</c:v>
                </c:pt>
                <c:pt idx="7">
                  <c:v>0.60416666666666674</c:v>
                </c:pt>
                <c:pt idx="8">
                  <c:v>0.67708333333333326</c:v>
                </c:pt>
                <c:pt idx="9">
                  <c:v>0.62804878048780477</c:v>
                </c:pt>
                <c:pt idx="10">
                  <c:v>8.2245430809399389E-2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40-4A98-93BB-384BCC9183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240-4A98-93BB-384BCC9183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240-4A98-93BB-384BCC9183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240-4A98-93BB-384BCC9183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240-4A98-93BB-384BCC9183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240-4A98-93BB-384BCC9183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240-4A98-93BB-384BCC9183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240-4A98-93BB-384BCC91833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40-4A98-93BB-384BCC91833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40-4A98-93BB-384BCC91833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40-4A98-93BB-384BCC91833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40-4A98-93BB-384BCC91833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40-4A98-93BB-384BCC91833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40-4A98-93BB-384BCC91833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40-4A98-93BB-384BCC91833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40-4A98-93BB-384BCC91833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40-4A98-93BB-384BCC91833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40-4A98-93BB-384BCC91833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40-4A98-93BB-384BCC9183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0.60202420762925035</c:v>
                </c:pt>
                <c:pt idx="2">
                  <c:v>0.39797579237074959</c:v>
                </c:pt>
                <c:pt idx="3">
                  <c:v>5.9216951259211031E-2</c:v>
                </c:pt>
                <c:pt idx="4">
                  <c:v>7.7328282678819804E-2</c:v>
                </c:pt>
                <c:pt idx="5">
                  <c:v>6.7059276138616786E-2</c:v>
                </c:pt>
                <c:pt idx="6">
                  <c:v>1.8555236601461928E-2</c:v>
                </c:pt>
                <c:pt idx="7">
                  <c:v>1.5950992867923411E-2</c:v>
                </c:pt>
                <c:pt idx="8">
                  <c:v>4.7645822852238765E-3</c:v>
                </c:pt>
                <c:pt idx="9">
                  <c:v>7.9015122369861801E-3</c:v>
                </c:pt>
                <c:pt idx="10">
                  <c:v>0.14719895830250659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240-4A98-93BB-384BCC918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2-4F96-89FA-E778D2EE6F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42-4F96-89FA-E778D2EE6F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2-4F96-89FA-E778D2EE6F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2-4F96-89FA-E778D2EE6F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2-4F96-89FA-E778D2EE6F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2-4F96-89FA-E778D2EE6F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2-4F96-89FA-E778D2EE6F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2-4F96-89FA-E778D2EE6F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33791</c:v>
                </c:pt>
                <c:pt idx="1">
                  <c:v>20343</c:v>
                </c:pt>
                <c:pt idx="2">
                  <c:v>13448</c:v>
                </c:pt>
                <c:pt idx="3">
                  <c:v>2001</c:v>
                </c:pt>
                <c:pt idx="4">
                  <c:v>2613</c:v>
                </c:pt>
                <c:pt idx="5">
                  <c:v>2266</c:v>
                </c:pt>
                <c:pt idx="6">
                  <c:v>627</c:v>
                </c:pt>
                <c:pt idx="7">
                  <c:v>539</c:v>
                </c:pt>
                <c:pt idx="8">
                  <c:v>161</c:v>
                </c:pt>
                <c:pt idx="9">
                  <c:v>267</c:v>
                </c:pt>
                <c:pt idx="10">
                  <c:v>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42-4F96-89FA-E778D2EE6FC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57346083619246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2-4F96-89FA-E778D2EE6FCC}"/>
                </c:ext>
              </c:extLst>
            </c:dLbl>
            <c:dLbl>
              <c:idx val="1"/>
              <c:layout>
                <c:manualLayout>
                  <c:x val="-7.8209794181455239E-3"/>
                  <c:y val="0.472160904698942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2-4F96-89FA-E778D2EE6FCC}"/>
                </c:ext>
              </c:extLst>
            </c:dLbl>
            <c:dLbl>
              <c:idx val="2"/>
              <c:layout>
                <c:manualLayout>
                  <c:x val="-3.7759152420983179E-3"/>
                  <c:y val="-0.2746243185767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2-4F96-89FA-E778D2EE6FCC}"/>
                </c:ext>
              </c:extLst>
            </c:dLbl>
            <c:dLbl>
              <c:idx val="3"/>
              <c:layout>
                <c:manualLayout>
                  <c:x val="-6.4277317363969121E-3"/>
                  <c:y val="-0.11676134468153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2-4F96-89FA-E778D2EE6FCC}"/>
                </c:ext>
              </c:extLst>
            </c:dLbl>
            <c:dLbl>
              <c:idx val="4"/>
              <c:layout>
                <c:manualLayout>
                  <c:x val="-2.517346429548335E-3"/>
                  <c:y val="-0.11653674869588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42-4F96-89FA-E778D2EE6FCC}"/>
                </c:ext>
              </c:extLst>
            </c:dLbl>
            <c:dLbl>
              <c:idx val="5"/>
              <c:layout>
                <c:manualLayout>
                  <c:x val="-1.3259082471492973E-3"/>
                  <c:y val="0.24472429668095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42-4F96-89FA-E778D2EE6FC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42-4F96-89FA-E778D2EE6FC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42-4F96-89FA-E778D2EE6FC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42-4F96-89FA-E778D2EE6FC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42-4F96-89FA-E778D2EE6FC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42-4F96-89FA-E778D2EE6FC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-3.5176883762099154E-2</c:v>
                </c:pt>
                <c:pt idx="1">
                  <c:v>-0.11957933004414434</c:v>
                </c:pt>
                <c:pt idx="2">
                  <c:v>0.12847193085508102</c:v>
                </c:pt>
                <c:pt idx="3">
                  <c:v>0.16269610691458447</c:v>
                </c:pt>
                <c:pt idx="4">
                  <c:v>0.22560975609756095</c:v>
                </c:pt>
                <c:pt idx="5">
                  <c:v>-1.6066000868432462E-2</c:v>
                </c:pt>
                <c:pt idx="6">
                  <c:v>0.10193321616871698</c:v>
                </c:pt>
                <c:pt idx="7">
                  <c:v>0.60416666666666674</c:v>
                </c:pt>
                <c:pt idx="8">
                  <c:v>0.67708333333333326</c:v>
                </c:pt>
                <c:pt idx="9">
                  <c:v>0.62804878048780477</c:v>
                </c:pt>
                <c:pt idx="10">
                  <c:v>8.2245430809399389E-2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42-4F96-89FA-E778D2EE6FC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A42-4F96-89FA-E778D2EE6FC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A42-4F96-89FA-E778D2EE6FC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A42-4F96-89FA-E778D2EE6FC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A42-4F96-89FA-E778D2EE6FC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A42-4F96-89FA-E778D2EE6FC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A42-4F96-89FA-E778D2EE6FC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A42-4F96-89FA-E778D2EE6FC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42-4F96-89FA-E778D2EE6FC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42-4F96-89FA-E778D2EE6FC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42-4F96-89FA-E778D2EE6FC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42-4F96-89FA-E778D2EE6FC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42-4F96-89FA-E778D2EE6FC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42-4F96-89FA-E778D2EE6FC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42-4F96-89FA-E778D2EE6FC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42-4F96-89FA-E778D2EE6FC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42-4F96-89FA-E778D2EE6FC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42-4F96-89FA-E778D2EE6FC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42-4F96-89FA-E778D2EE6F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0.60202420762925035</c:v>
                </c:pt>
                <c:pt idx="2">
                  <c:v>0.39797579237074959</c:v>
                </c:pt>
                <c:pt idx="3">
                  <c:v>5.9216951259211031E-2</c:v>
                </c:pt>
                <c:pt idx="4">
                  <c:v>7.7328282678819804E-2</c:v>
                </c:pt>
                <c:pt idx="5">
                  <c:v>6.7059276138616786E-2</c:v>
                </c:pt>
                <c:pt idx="6">
                  <c:v>1.8555236601461928E-2</c:v>
                </c:pt>
                <c:pt idx="7">
                  <c:v>1.5950992867923411E-2</c:v>
                </c:pt>
                <c:pt idx="8">
                  <c:v>4.7645822852238765E-3</c:v>
                </c:pt>
                <c:pt idx="9">
                  <c:v>7.9015122369861801E-3</c:v>
                </c:pt>
                <c:pt idx="10">
                  <c:v>0.14719895830250659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A42-4F96-89FA-E778D2EE6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8-419C-A7F4-BDABEEF79F6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C8-419C-A7F4-BDABEEF79F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C8-419C-A7F4-BDABEEF79F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C8-419C-A7F4-BDABEEF79F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C8-419C-A7F4-BDABEEF79F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C8-419C-A7F4-BDABEEF79F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C8-419C-A7F4-BDABEEF79F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C8-419C-A7F4-BDABEEF79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C8-419C-A7F4-BDABEEF79F6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8-419C-A7F4-BDABEEF79F67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C8-419C-A7F4-BDABEEF79F67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8-419C-A7F4-BDABEEF79F67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C8-419C-A7F4-BDABEEF79F6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C8-419C-A7F4-BDABEEF79F67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C8-419C-A7F4-BDABEEF79F67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C8-419C-A7F4-BDABEEF79F6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C8-419C-A7F4-BDABEEF79F67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C8-419C-A7F4-BDABEEF79F6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C8-419C-A7F4-BDABEEF79F6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C8-419C-A7F4-BDABEEF79F6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C8-419C-A7F4-BDABEEF79F6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8C8-419C-A7F4-BDABEEF79F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8C8-419C-A7F4-BDABEEF79F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8C8-419C-A7F4-BDABEEF79F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8C8-419C-A7F4-BDABEEF79F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8C8-419C-A7F4-BDABEEF79F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8C8-419C-A7F4-BDABEEF79F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8C8-419C-A7F4-BDABEEF79F6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C8-419C-A7F4-BDABEEF79F6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C8-419C-A7F4-BDABEEF79F6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C8-419C-A7F4-BDABEEF79F6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C8-419C-A7F4-BDABEEF79F6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C8-419C-A7F4-BDABEEF79F6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C8-419C-A7F4-BDABEEF79F6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C8-419C-A7F4-BDABEEF79F6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C8-419C-A7F4-BDABEEF79F6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C8-419C-A7F4-BDABEEF79F6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C8-419C-A7F4-BDABEEF79F6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C8-419C-A7F4-BDABEEF79F6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8C8-419C-A7F4-BDABEEF7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8F-4451-9F73-E5FC65C5315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8F-4451-9F73-E5FC65C531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8F-4451-9F73-E5FC65C531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8F-4451-9F73-E5FC65C531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8F-4451-9F73-E5FC65C531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8F-4451-9F73-E5FC65C531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8F-4451-9F73-E5FC65C5315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E8F-4451-9F73-E5FC65C531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4705</c:v>
                </c:pt>
                <c:pt idx="1">
                  <c:v>3522</c:v>
                </c:pt>
                <c:pt idx="2">
                  <c:v>1183</c:v>
                </c:pt>
                <c:pt idx="3">
                  <c:v>160</c:v>
                </c:pt>
                <c:pt idx="4">
                  <c:v>126</c:v>
                </c:pt>
                <c:pt idx="5">
                  <c:v>188</c:v>
                </c:pt>
                <c:pt idx="6">
                  <c:v>35</c:v>
                </c:pt>
                <c:pt idx="7">
                  <c:v>25</c:v>
                </c:pt>
                <c:pt idx="8">
                  <c:v>12</c:v>
                </c:pt>
                <c:pt idx="9">
                  <c:v>2</c:v>
                </c:pt>
                <c:pt idx="10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8F-4451-9F73-E5FC65C5315B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F-4451-9F73-E5FC65C5315B}"/>
                </c:ext>
              </c:extLst>
            </c:dLbl>
            <c:dLbl>
              <c:idx val="1"/>
              <c:layout>
                <c:manualLayout>
                  <c:x val="-6.4950711709962508E-3"/>
                  <c:y val="-0.40496592061330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F-4451-9F73-E5FC65C5315B}"/>
                </c:ext>
              </c:extLst>
            </c:dLbl>
            <c:dLbl>
              <c:idx val="2"/>
              <c:layout>
                <c:manualLayout>
                  <c:x val="-1.0405456477844828E-2"/>
                  <c:y val="0.28235831423327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8F-4451-9F73-E5FC65C5315B}"/>
                </c:ext>
              </c:extLst>
            </c:dLbl>
            <c:dLbl>
              <c:idx val="3"/>
              <c:layout>
                <c:manualLayout>
                  <c:x val="-2.4500069949490205E-3"/>
                  <c:y val="0.179724151022475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8F-4451-9F73-E5FC65C5315B}"/>
                </c:ext>
              </c:extLst>
            </c:dLbl>
            <c:dLbl>
              <c:idx val="4"/>
              <c:layout>
                <c:manualLayout>
                  <c:x val="-3.8432546766976809E-3"/>
                  <c:y val="0.184215506896224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8F-4451-9F73-E5FC65C5315B}"/>
                </c:ext>
              </c:extLst>
            </c:dLbl>
            <c:dLbl>
              <c:idx val="5"/>
              <c:layout>
                <c:manualLayout>
                  <c:x val="-9.2813577300450804E-3"/>
                  <c:y val="0.17789054563668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8F-4451-9F73-E5FC65C5315B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8F-4451-9F73-E5FC65C5315B}"/>
                </c:ext>
              </c:extLst>
            </c:dLbl>
            <c:dLbl>
              <c:idx val="7"/>
              <c:layout>
                <c:manualLayout>
                  <c:x val="-7.8882144505206531E-3"/>
                  <c:y val="0.180492851927343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8F-4451-9F73-E5FC65C5315B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8F-4451-9F73-E5FC65C5315B}"/>
                </c:ext>
              </c:extLst>
            </c:dLbl>
            <c:dLbl>
              <c:idx val="9"/>
              <c:layout>
                <c:manualLayout>
                  <c:x val="-5.0345884568723876E-3"/>
                  <c:y val="0.147605421502763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8F-4451-9F73-E5FC65C5315B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8F-4451-9F73-E5FC65C5315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3.0893952673093805E-2</c:v>
                </c:pt>
                <c:pt idx="1">
                  <c:v>5.7022809123649543E-2</c:v>
                </c:pt>
                <c:pt idx="2">
                  <c:v>-3.9772727272727293E-2</c:v>
                </c:pt>
                <c:pt idx="3">
                  <c:v>-8.0459770114942541E-2</c:v>
                </c:pt>
                <c:pt idx="4">
                  <c:v>-1.5625E-2</c:v>
                </c:pt>
                <c:pt idx="5">
                  <c:v>-1.0526315789473717E-2</c:v>
                </c:pt>
                <c:pt idx="6">
                  <c:v>-0.20454545454545459</c:v>
                </c:pt>
                <c:pt idx="7">
                  <c:v>-0.41860465116279066</c:v>
                </c:pt>
                <c:pt idx="8">
                  <c:v>0.33333333333333326</c:v>
                </c:pt>
                <c:pt idx="9">
                  <c:v>-0.77777777777777779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8F-4451-9F73-E5FC65C5315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E8F-4451-9F73-E5FC65C5315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E8F-4451-9F73-E5FC65C5315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E8F-4451-9F73-E5FC65C5315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E8F-4451-9F73-E5FC65C5315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E8F-4451-9F73-E5FC65C5315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E8F-4451-9F73-E5FC65C5315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E8F-4451-9F73-E5FC65C5315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8F-4451-9F73-E5FC65C5315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E8F-4451-9F73-E5FC65C5315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E8F-4451-9F73-E5FC65C5315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8F-4451-9F73-E5FC65C5315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8F-4451-9F73-E5FC65C5315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8F-4451-9F73-E5FC65C5315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8F-4451-9F73-E5FC65C5315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8F-4451-9F73-E5FC65C5315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E8F-4451-9F73-E5FC65C5315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E8F-4451-9F73-E5FC65C5315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E8F-4451-9F73-E5FC65C5315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0.74856535600425078</c:v>
                </c:pt>
                <c:pt idx="2">
                  <c:v>0.25143464399574922</c:v>
                </c:pt>
                <c:pt idx="3">
                  <c:v>3.4006376195536661E-2</c:v>
                </c:pt>
                <c:pt idx="4">
                  <c:v>2.6780021253985122E-2</c:v>
                </c:pt>
                <c:pt idx="5">
                  <c:v>3.9957492029755577E-2</c:v>
                </c:pt>
                <c:pt idx="6">
                  <c:v>7.4388947927736451E-3</c:v>
                </c:pt>
                <c:pt idx="7">
                  <c:v>5.3134962805526037E-3</c:v>
                </c:pt>
                <c:pt idx="8">
                  <c:v>2.5504782146652497E-3</c:v>
                </c:pt>
                <c:pt idx="9">
                  <c:v>4.250797024442083E-4</c:v>
                </c:pt>
                <c:pt idx="10">
                  <c:v>0.13496280552603612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E8F-4451-9F73-E5FC65C53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E-4E57-9F5D-AF079457E9F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9E-4E57-9F5D-AF079457E9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9E-4E57-9F5D-AF079457E9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9E-4E57-9F5D-AF079457E9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9E-4E57-9F5D-AF079457E9F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9E-4E57-9F5D-AF079457E9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9E-4E57-9F5D-AF079457E9F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9E-4E57-9F5D-AF079457E9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35530</c:v>
                </c:pt>
                <c:pt idx="1">
                  <c:v>20858</c:v>
                </c:pt>
                <c:pt idx="2">
                  <c:v>6367</c:v>
                </c:pt>
                <c:pt idx="3">
                  <c:v>14491</c:v>
                </c:pt>
                <c:pt idx="4">
                  <c:v>14672</c:v>
                </c:pt>
                <c:pt idx="5">
                  <c:v>2200</c:v>
                </c:pt>
                <c:pt idx="6">
                  <c:v>3020</c:v>
                </c:pt>
                <c:pt idx="7">
                  <c:v>2376</c:v>
                </c:pt>
                <c:pt idx="8">
                  <c:v>696</c:v>
                </c:pt>
                <c:pt idx="9">
                  <c:v>580</c:v>
                </c:pt>
                <c:pt idx="10">
                  <c:v>175</c:v>
                </c:pt>
                <c:pt idx="11">
                  <c:v>308</c:v>
                </c:pt>
                <c:pt idx="12">
                  <c:v>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E-4E57-9F5D-AF079457E9F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0.630746908516134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9E-4E57-9F5D-AF079457E9F6}"/>
                </c:ext>
              </c:extLst>
            </c:dLbl>
            <c:dLbl>
              <c:idx val="1"/>
              <c:layout>
                <c:manualLayout>
                  <c:x val="-6.4950711709962266E-3"/>
                  <c:y val="0.45545246693787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9E-4E57-9F5D-AF079457E9F6}"/>
                </c:ext>
              </c:extLst>
            </c:dLbl>
            <c:dLbl>
              <c:idx val="2"/>
              <c:layout>
                <c:manualLayout>
                  <c:x val="-2.6518164942986189E-3"/>
                  <c:y val="0.29359112065878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BC-4987-8C41-E18DAF6A1229}"/>
                </c:ext>
              </c:extLst>
            </c:dLbl>
            <c:dLbl>
              <c:idx val="3"/>
              <c:layout>
                <c:manualLayout>
                  <c:x val="0"/>
                  <c:y val="0.36758563074352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BC-4987-8C41-E18DAF6A1229}"/>
                </c:ext>
              </c:extLst>
            </c:dLbl>
            <c:dLbl>
              <c:idx val="4"/>
              <c:layout>
                <c:manualLayout>
                  <c:x val="-3.7759152420983179E-3"/>
                  <c:y val="-0.27939815793702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9E-4E57-9F5D-AF079457E9F6}"/>
                </c:ext>
              </c:extLst>
            </c:dLbl>
            <c:dLbl>
              <c:idx val="5"/>
              <c:layout>
                <c:manualLayout>
                  <c:x val="-7.7536399835462094E-3"/>
                  <c:y val="-0.13585670212276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9E-4E57-9F5D-AF079457E9F6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9E-4E57-9F5D-AF079457E9F6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9E-4E57-9F5D-AF079457E9F6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9E-4E57-9F5D-AF079457E9F6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9E-4E57-9F5D-AF079457E9F6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9E-4E57-9F5D-AF079457E9F6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9E-4E57-9F5D-AF079457E9F6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9E-4E57-9F5D-AF079457E9F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-3.4195933456561911E-2</c:v>
                </c:pt>
                <c:pt idx="1">
                  <c:v>-0.12243352406597108</c:v>
                </c:pt>
                <c:pt idx="2">
                  <c:v>-0.12673158688794406</c:v>
                </c:pt>
                <c:pt idx="3">
                  <c:v>-0.12053165017903744</c:v>
                </c:pt>
                <c:pt idx="4">
                  <c:v>0.12688172043010759</c:v>
                </c:pt>
                <c:pt idx="5">
                  <c:v>0.13812726332126224</c:v>
                </c:pt>
                <c:pt idx="6">
                  <c:v>0.18757373181281944</c:v>
                </c:pt>
                <c:pt idx="7">
                  <c:v>7.2064434082237394E-3</c:v>
                </c:pt>
                <c:pt idx="8">
                  <c:v>0.10651828298887112</c:v>
                </c:pt>
                <c:pt idx="9">
                  <c:v>0.63380281690140849</c:v>
                </c:pt>
                <c:pt idx="10">
                  <c:v>0.76767676767676774</c:v>
                </c:pt>
                <c:pt idx="11">
                  <c:v>0.76</c:v>
                </c:pt>
                <c:pt idx="12">
                  <c:v>7.9155672823219003E-2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9E-4E57-9F5D-AF079457E9F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F9E-4E57-9F5D-AF079457E9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F9E-4E57-9F5D-AF079457E9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F9E-4E57-9F5D-AF079457E9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F9E-4E57-9F5D-AF079457E9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F9E-4E57-9F5D-AF079457E9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F9E-4E57-9F5D-AF079457E9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F9E-4E57-9F5D-AF079457E9F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9E-4E57-9F5D-AF079457E9F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9E-4E57-9F5D-AF079457E9F6}"/>
                </c:ext>
              </c:extLst>
            </c:dLbl>
            <c:dLbl>
              <c:idx val="2"/>
              <c:layout>
                <c:manualLayout>
                  <c:x val="0"/>
                  <c:y val="8.59311758962460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BC-4987-8C41-E18DAF6A1229}"/>
                </c:ext>
              </c:extLst>
            </c:dLbl>
            <c:dLbl>
              <c:idx val="3"/>
              <c:layout>
                <c:manualLayout>
                  <c:x val="-4.8616074111770853E-17"/>
                  <c:y val="6.92253693852178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BC-4987-8C41-E18DAF6A1229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9E-4E57-9F5D-AF079457E9F6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9E-4E57-9F5D-AF079457E9F6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9E-4E57-9F5D-AF079457E9F6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9E-4E57-9F5D-AF079457E9F6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9E-4E57-9F5D-AF079457E9F6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9E-4E57-9F5D-AF079457E9F6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9E-4E57-9F5D-AF079457E9F6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9E-4E57-9F5D-AF079457E9F6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9E-4E57-9F5D-AF079457E9F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0.58705319448353499</c:v>
                </c:pt>
                <c:pt idx="2">
                  <c:v>0.1792006754855052</c:v>
                </c:pt>
                <c:pt idx="3">
                  <c:v>0.40785251899802982</c:v>
                </c:pt>
                <c:pt idx="4">
                  <c:v>0.41294680551646495</c:v>
                </c:pt>
                <c:pt idx="5">
                  <c:v>6.1919504643962849E-2</c:v>
                </c:pt>
                <c:pt idx="6">
                  <c:v>8.4998592738530818E-2</c:v>
                </c:pt>
                <c:pt idx="7">
                  <c:v>6.6873065015479877E-2</c:v>
                </c:pt>
                <c:pt idx="8">
                  <c:v>1.9589079650999156E-2</c:v>
                </c:pt>
                <c:pt idx="9">
                  <c:v>1.6324233042499296E-2</c:v>
                </c:pt>
                <c:pt idx="10">
                  <c:v>4.9254151421334082E-3</c:v>
                </c:pt>
                <c:pt idx="11">
                  <c:v>8.6687306501547993E-3</c:v>
                </c:pt>
                <c:pt idx="12">
                  <c:v>0.14964818463270477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F9E-4E57-9F5D-AF079457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DA-43BD-B3B9-4E3E57B3C3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A-43BD-B3B9-4E3E57B3C302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DA-43BD-B3B9-4E3E57B3C30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A-43BD-B3B9-4E3E57B3C30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A-43BD-B3B9-4E3E57B3C3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A-43BD-B3B9-4E3E57B3C30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DA-43BD-B3B9-4E3E57B3C3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DA-43BD-B3B9-4E3E57B3C3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12">
                  <c:v>91218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DA-43BD-B3B9-4E3E57B3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DA-43BD-B3B9-4E3E57B3C3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DA-43BD-B3B9-4E3E57B3C3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DA-43BD-B3B9-4E3E57B3C3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DA-43BD-B3B9-4E3E57B3C3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DA-43BD-B3B9-4E3E57B3C3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DA-43BD-B3B9-4E3E57B3C3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DA-43BD-B3B9-4E3E57B3C3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DA-43BD-B3B9-4E3E57B3C3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DA-43BD-B3B9-4E3E57B3C3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DA-43BD-B3B9-4E3E57B3C3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DA-43BD-B3B9-4E3E57B3C3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DA-43BD-B3B9-4E3E57B3C3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DA-43BD-B3B9-4E3E57B3C30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12">
                  <c:v>1.7263298762127732E-2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DA-43BD-B3B9-4E3E57B3C302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12">
                  <c:v>0.12435750471471363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DA-43BD-B3B9-4E3E57B3C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5-4DC3-B9C9-4F21113336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5-4DC3-B9C9-4F2111333608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5-4DC3-B9C9-4F211133360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5-4DC3-B9C9-4F211133360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F5-4DC3-B9C9-4F21113336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5-4DC3-B9C9-4F211133360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F5-4DC3-B9C9-4F21113336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F5-4DC3-B9C9-4F21113336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12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F5-4DC3-B9C9-4F2111333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F5-4DC3-B9C9-4F21113336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F5-4DC3-B9C9-4F21113336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F5-4DC3-B9C9-4F21113336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F5-4DC3-B9C9-4F21113336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5-4DC3-B9C9-4F21113336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5-4DC3-B9C9-4F21113336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5-4DC3-B9C9-4F21113336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5-4DC3-B9C9-4F21113336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5-4DC3-B9C9-4F21113336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5-4DC3-B9C9-4F21113336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F5-4DC3-B9C9-4F21113336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F5-4DC3-B9C9-4F21113336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F5-4DC3-B9C9-4F211133360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12">
                  <c:v>-0.11786475975410859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F5-4DC3-B9C9-4F2111333608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12">
                  <c:v>0.33374430955993928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F5-4DC3-B9C9-4F2111333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8F-4F7C-B709-F1BA350F3F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F-4F7C-B709-F1BA350F3F2C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8F-4F7C-B709-F1BA350F3F2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8F-4F7C-B709-F1BA350F3F2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8F-4F7C-B709-F1BA350F3F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8F-4F7C-B709-F1BA350F3F2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8F-4F7C-B709-F1BA350F3F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8F-4F7C-B709-F1BA350F3F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12">
                  <c:v>39604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8F-4F7C-B709-F1BA350F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8F-4F7C-B709-F1BA350F3F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8F-4F7C-B709-F1BA350F3F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8F-4F7C-B709-F1BA350F3F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8F-4F7C-B709-F1BA350F3F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8F-4F7C-B709-F1BA350F3F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8F-4F7C-B709-F1BA350F3F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8F-4F7C-B709-F1BA350F3F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8F-4F7C-B709-F1BA350F3F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8F-4F7C-B709-F1BA350F3F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8F-4F7C-B709-F1BA350F3F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8F-4F7C-B709-F1BA350F3F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8F-4F7C-B709-F1BA350F3F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8F-4F7C-B709-F1BA350F3F2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12">
                  <c:v>-0.10188901739347345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8F-4F7C-B709-F1BA350F3F2C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12">
                  <c:v>-5.6800590630879499E-2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8F-4F7C-B709-F1BA350F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39-4289-98B9-F10DF29BA8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9-4289-98B9-F10DF29BA8A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9-4289-98B9-F10DF29BA8A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9-4289-98B9-F10DF29BA8A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39-4289-98B9-F10DF29BA8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9-4289-98B9-F10DF29BA8A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39-4289-98B9-F10DF29BA8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39-4289-98B9-F10DF29BA8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12">
                  <c:v>28719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39-4289-98B9-F10DF29BA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9-4289-98B9-F10DF29BA8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39-4289-98B9-F10DF29BA8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39-4289-98B9-F10DF29BA8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39-4289-98B9-F10DF29BA8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39-4289-98B9-F10DF29BA8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39-4289-98B9-F10DF29BA8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39-4289-98B9-F10DF29BA8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39-4289-98B9-F10DF29BA8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39-4289-98B9-F10DF29BA8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39-4289-98B9-F10DF29BA8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39-4289-98B9-F10DF29BA8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39-4289-98B9-F10DF29BA8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39-4289-98B9-F10DF29BA8A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12">
                  <c:v>-0.12337840725252591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39-4289-98B9-F10DF29BA8A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12">
                  <c:v>0.1644096659098282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39-4289-98B9-F10DF29BA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D-4046-9020-B9CE4A77D0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D-4046-9020-B9CE4A77D0BE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D-4046-9020-B9CE4A77D0B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D-4046-9020-B9CE4A77D0B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D-4046-9020-B9CE4A77D0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D-4046-9020-B9CE4A77D0B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8D-4046-9020-B9CE4A77D0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8D-4046-9020-B9CE4A77D0B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12">
                  <c:v>10885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8D-4046-9020-B9CE4A77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8D-4046-9020-B9CE4A77D0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8D-4046-9020-B9CE4A77D0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8D-4046-9020-B9CE4A77D0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8D-4046-9020-B9CE4A77D0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8D-4046-9020-B9CE4A77D0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8D-4046-9020-B9CE4A77D0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8D-4046-9020-B9CE4A77D0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8D-4046-9020-B9CE4A77D0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8D-4046-9020-B9CE4A77D0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8D-4046-9020-B9CE4A77D0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8D-4046-9020-B9CE4A77D0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8D-4046-9020-B9CE4A77D0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8D-4046-9020-B9CE4A77D0B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12">
                  <c:v>-3.9784756527875831E-2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8D-4046-9020-B9CE4A77D0BE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12">
                  <c:v>-0.37171717171717167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8D-4046-9020-B9CE4A77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3-4878-90D2-320476827B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3-4878-90D2-320476827BA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3-4878-90D2-320476827BA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3-4878-90D2-320476827BA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3-4878-90D2-320476827B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83-4878-90D2-320476827BA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83-4878-90D2-320476827B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83-4878-90D2-320476827B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12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83-4878-90D2-32047682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3-4878-90D2-320476827B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3-4878-90D2-320476827B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3-4878-90D2-320476827B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3-4878-90D2-320476827B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3-4878-90D2-320476827B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3-4878-90D2-320476827B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3-4878-90D2-320476827B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3-4878-90D2-320476827B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3-4878-90D2-320476827B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3-4878-90D2-320476827B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83-4878-90D2-320476827B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83-4878-90D2-320476827B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83-4878-90D2-320476827BA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12">
                  <c:v>0.13255655761086604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83-4878-90D2-320476827BA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12">
                  <c:v>0.31870209504343383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83-4878-90D2-320476827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D-47AD-A756-C956042010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D-47AD-A756-C9560420109C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D-47AD-A756-C9560420109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D-47AD-A756-C9560420109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D-47AD-A756-C956042010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D-47AD-A756-C9560420109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AD-47AD-A756-C956042010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AD-47AD-A756-C956042010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12">
                  <c:v>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AD-47AD-A756-C9560420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D-47AD-A756-C956042010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D-47AD-A756-C956042010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D-47AD-A756-C956042010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D-47AD-A756-C956042010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D-47AD-A756-C956042010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D-47AD-A756-C956042010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AD-47AD-A756-C956042010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AD-47AD-A756-C956042010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AD-47AD-A756-C956042010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AD-47AD-A756-C956042010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AD-47AD-A756-C956042010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AD-47AD-A756-C956042010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AD-47AD-A756-C9560420109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12">
                  <c:v>0.16925853929464041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AD-47AD-A756-C9560420109C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12">
                  <c:v>0.49149840595111582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AD-47AD-A756-C9560420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7-45E4-9670-4A093991B2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7-45E4-9670-4A093991B2C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7-45E4-9670-4A093991B2C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7-45E4-9670-4A093991B2C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7-45E4-9670-4A093991B2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7-45E4-9670-4A093991B2C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D7-45E4-9670-4A093991B2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D7-45E4-9670-4A093991B2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12">
                  <c:v>15403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D7-45E4-9670-4A093991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D7-45E4-9670-4A093991B2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D7-45E4-9670-4A093991B2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7-45E4-9670-4A093991B2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7-45E4-9670-4A093991B2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7-45E4-9670-4A093991B2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7-45E4-9670-4A093991B2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7-45E4-9670-4A093991B2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7-45E4-9670-4A093991B2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7-45E4-9670-4A093991B2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7-45E4-9670-4A093991B2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D7-45E4-9670-4A093991B2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D7-45E4-9670-4A093991B2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D7-45E4-9670-4A093991B2C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12">
                  <c:v>0.14759350320369546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D7-45E4-9670-4A093991B2C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12">
                  <c:v>0.17732935870977595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D7-45E4-9670-4A093991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C-4F6F-BB89-A00094278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C-4F6F-BB89-A00094278CBF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C-4F6F-BB89-A00094278CB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C-4F6F-BB89-A00094278CB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C-4F6F-BB89-A00094278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C-4F6F-BB89-A00094278CB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BC-4F6F-BB89-A00094278C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BC-4F6F-BB89-A00094278C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12">
                  <c:v>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BC-4F6F-BB89-A00094278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BC-4F6F-BB89-A00094278C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BC-4F6F-BB89-A00094278C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BC-4F6F-BB89-A00094278C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BC-4F6F-BB89-A00094278C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BC-4F6F-BB89-A00094278C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BC-4F6F-BB89-A00094278C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BC-4F6F-BB89-A00094278C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BC-4F6F-BB89-A00094278C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BC-4F6F-BB89-A00094278C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BC-4F6F-BB89-A00094278C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BC-4F6F-BB89-A00094278C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BC-4F6F-BB89-A00094278C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BC-4F6F-BB89-A00094278CB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12">
                  <c:v>0.17629294073235191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BC-4F6F-BB89-A00094278CBF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12">
                  <c:v>0.1915869980879541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BC-4F6F-BB89-A00094278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9-4F7C-8D46-0B16C883F8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9-4F7C-8D46-0B16C883F89A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9-4F7C-8D46-0B16C883F89A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9-4F7C-8D46-0B16C883F89A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9-4F7C-8D46-0B16C883F8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9-4F7C-8D46-0B16C883F89A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29-4F7C-8D46-0B16C883F8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29-4F7C-8D46-0B16C883F8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12">
                  <c:v>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29-4F7C-8D46-0B16C883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29-4F7C-8D46-0B16C883F8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29-4F7C-8D46-0B16C883F8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29-4F7C-8D46-0B16C883F8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29-4F7C-8D46-0B16C883F8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29-4F7C-8D46-0B16C883F8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29-4F7C-8D46-0B16C883F8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29-4F7C-8D46-0B16C883F8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29-4F7C-8D46-0B16C883F8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29-4F7C-8D46-0B16C883F8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29-4F7C-8D46-0B16C883F8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29-4F7C-8D46-0B16C883F8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29-4F7C-8D46-0B16C883F8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29-4F7C-8D46-0B16C883F89A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12">
                  <c:v>0.41886409736308305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29-4F7C-8D46-0B16C883F89A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12">
                  <c:v>0.4835630965005302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29-4F7C-8D46-0B16C883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F-4C34-AAAF-E3E3D7AF2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F-4C34-AAAF-E3E3D7AF288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F-4C34-AAAF-E3E3D7AF288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F-4C34-AAAF-E3E3D7AF288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9F-4C34-AAAF-E3E3D7AF2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9F-4C34-AAAF-E3E3D7AF288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9F-4C34-AAAF-E3E3D7AF28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9F-4C34-AAAF-E3E3D7AF28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12">
                  <c:v>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9F-4C34-AAAF-E3E3D7AF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F-4C34-AAAF-E3E3D7AF28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F-4C34-AAAF-E3E3D7AF28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F-4C34-AAAF-E3E3D7AF28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F-4C34-AAAF-E3E3D7AF28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F-4C34-AAAF-E3E3D7AF28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F-4C34-AAAF-E3E3D7AF28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F-4C34-AAAF-E3E3D7AF28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F-4C34-AAAF-E3E3D7AF28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F-4C34-AAAF-E3E3D7AF28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F-4C34-AAAF-E3E3D7AF28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F-4C34-AAAF-E3E3D7AF28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F-4C34-AAAF-E3E3D7AF28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F-4C34-AAAF-E3E3D7AF288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12">
                  <c:v>0.21480843736547572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9F-4C34-AAAF-E3E3D7AF288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12">
                  <c:v>1.1330309901738471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9F-4C34-AAAF-E3E3D7AF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B-4B1A-ADB0-D2CFD3B9F9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B-4B1A-ADB0-D2CFD3B9F959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B-4B1A-ADB0-D2CFD3B9F95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B-4B1A-ADB0-D2CFD3B9F95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B-4B1A-ADB0-D2CFD3B9F9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B-4B1A-ADB0-D2CFD3B9F95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EB-4B1A-ADB0-D2CFD3B9F9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EB-4B1A-ADB0-D2CFD3B9F9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12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EB-4B1A-ADB0-D2CFD3B9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B-4B1A-ADB0-D2CFD3B9F9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B-4B1A-ADB0-D2CFD3B9F9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B-4B1A-ADB0-D2CFD3B9F9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B-4B1A-ADB0-D2CFD3B9F9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B-4B1A-ADB0-D2CFD3B9F9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B-4B1A-ADB0-D2CFD3B9F9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B-4B1A-ADB0-D2CFD3B9F9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B-4B1A-ADB0-D2CFD3B9F9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B-4B1A-ADB0-D2CFD3B9F9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B-4B1A-ADB0-D2CFD3B9F9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B-4B1A-ADB0-D2CFD3B9F9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B-4B1A-ADB0-D2CFD3B9F9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B-4B1A-ADB0-D2CFD3B9F95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5">
                  <c:v>87</c:v>
                </c:pt>
                <c:pt idx="6">
                  <c:v>0.28571428571428581</c:v>
                </c:pt>
                <c:pt idx="12">
                  <c:v>1.1294964028776979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EB-4B1A-ADB0-D2CFD3B9F959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5">
                  <c:v>6.6521739130434785</c:v>
                </c:pt>
                <c:pt idx="6">
                  <c:v>4</c:v>
                </c:pt>
                <c:pt idx="12">
                  <c:v>0.89743589743589736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EB-4B1A-ADB0-D2CFD3B9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4-4E57-898D-5FD08460D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4-4E57-898D-5FD08460DCE1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4-4E57-898D-5FD08460DCE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4-4E57-898D-5FD08460DCE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4-4E57-898D-5FD08460D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4-4E57-898D-5FD08460DCE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94-4E57-898D-5FD08460DC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94-4E57-898D-5FD08460DC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12">
                  <c:v>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94-4E57-898D-5FD08460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4-4E57-898D-5FD08460DC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4-4E57-898D-5FD08460DC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4-4E57-898D-5FD08460DC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4-4E57-898D-5FD08460DC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4-4E57-898D-5FD08460DC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4-4E57-898D-5FD08460DC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4-4E57-898D-5FD08460DC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4-4E57-898D-5FD08460DC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4-4E57-898D-5FD08460DC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4-4E57-898D-5FD08460DC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4-4E57-898D-5FD08460DC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4-4E57-898D-5FD08460DC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4-4E57-898D-5FD08460DCE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12">
                  <c:v>-0.12339475153545509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94-4E57-898D-5FD08460DCE1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12">
                  <c:v>-0.36126932465419037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94-4E57-898D-5FD08460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5-4C04-BE3A-2B7E0DAEC4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5-4C04-BE3A-2B7E0DAEC4D5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5-4C04-BE3A-2B7E0DAEC4D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5-4C04-BE3A-2B7E0DAEC4D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5-4C04-BE3A-2B7E0DAEC4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5-4C04-BE3A-2B7E0DAEC4D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15-4C04-BE3A-2B7E0DAEC4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15-4C04-BE3A-2B7E0DAEC4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12">
                  <c:v>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15-4C04-BE3A-2B7E0DAE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5-4C04-BE3A-2B7E0DAEC4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5-4C04-BE3A-2B7E0DAEC4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5-4C04-BE3A-2B7E0DAEC4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5-4C04-BE3A-2B7E0DAEC4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5-4C04-BE3A-2B7E0DAEC4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5-4C04-BE3A-2B7E0DAEC4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5-4C04-BE3A-2B7E0DAEC4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5-4C04-BE3A-2B7E0DAEC4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5-4C04-BE3A-2B7E0DAEC4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5-4C04-BE3A-2B7E0DAEC4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5-4C04-BE3A-2B7E0DAEC4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5-4C04-BE3A-2B7E0DAEC4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5-4C04-BE3A-2B7E0DAEC4D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5">
                  <c:v>-1</c:v>
                </c:pt>
                <c:pt idx="6">
                  <c:v>-0.93103448275862066</c:v>
                </c:pt>
                <c:pt idx="12">
                  <c:v>0.35973597359735976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15-4C04-BE3A-2B7E0DAEC4D5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5">
                  <c:v>-1</c:v>
                </c:pt>
                <c:pt idx="6">
                  <c:v>-0.8666666666666667</c:v>
                </c:pt>
                <c:pt idx="12">
                  <c:v>1.3146067415730336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15-4C04-BE3A-2B7E0DAE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81-46A9-BA82-7C32FB7F4E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1-46A9-BA82-7C32FB7F4EC5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1-46A9-BA82-7C32FB7F4EC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1-46A9-BA82-7C32FB7F4EC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81-46A9-BA82-7C32FB7F4E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81-46A9-BA82-7C32FB7F4EC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81-46A9-BA82-7C32FB7F4E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81-46A9-BA82-7C32FB7F4E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12">
                  <c:v>91218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81-46A9-BA82-7C32FB7F4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81-46A9-BA82-7C32FB7F4E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81-46A9-BA82-7C32FB7F4E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81-46A9-BA82-7C32FB7F4E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81-46A9-BA82-7C32FB7F4E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81-46A9-BA82-7C32FB7F4E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81-46A9-BA82-7C32FB7F4E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81-46A9-BA82-7C32FB7F4E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81-46A9-BA82-7C32FB7F4E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81-46A9-BA82-7C32FB7F4E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81-46A9-BA82-7C32FB7F4E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81-46A9-BA82-7C32FB7F4E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81-46A9-BA82-7C32FB7F4E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81-46A9-BA82-7C32FB7F4EC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12">
                  <c:v>1.7263298762127732E-2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81-46A9-BA82-7C32FB7F4EC5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12">
                  <c:v>0.12435750471471363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81-46A9-BA82-7C32FB7F4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7-4411-A8AD-9F762BEF10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7-4411-A8AD-9F762BEF105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7-4411-A8AD-9F762BEF105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7-4411-A8AD-9F762BEF105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7-4411-A8AD-9F762BEF10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7-4411-A8AD-9F762BEF105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B7-4411-A8AD-9F762BEF10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B7-4411-A8AD-9F762BEF10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12">
                  <c:v>91218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B7-4411-A8AD-9F762BEF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B7-4411-A8AD-9F762BEF10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B7-4411-A8AD-9F762BEF10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B7-4411-A8AD-9F762BEF10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B7-4411-A8AD-9F762BEF10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B7-4411-A8AD-9F762BEF10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B7-4411-A8AD-9F762BEF10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B7-4411-A8AD-9F762BEF10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B7-4411-A8AD-9F762BEF10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B7-4411-A8AD-9F762BEF10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B7-4411-A8AD-9F762BEF10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B7-4411-A8AD-9F762BEF10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B7-4411-A8AD-9F762BEF10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B7-4411-A8AD-9F762BEF105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12">
                  <c:v>1.7263298762127732E-2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B7-4411-A8AD-9F762BEF105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12">
                  <c:v>0.12435750471471363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B7-4411-A8AD-9F762BEF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0-475E-BD00-8AFE393058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0-475E-BD00-8AFE39305836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0-475E-BD00-8AFE39305836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0-475E-BD00-8AFE39305836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0-475E-BD00-8AFE393058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0-475E-BD00-8AFE39305836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E0-475E-BD00-8AFE393058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E0-475E-BD00-8AFE3930583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12">
                  <c:v>82019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E0-475E-BD00-8AFE39305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0-475E-BD00-8AFE393058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0-475E-BD00-8AFE393058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0-475E-BD00-8AFE393058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0-475E-BD00-8AFE393058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0-475E-BD00-8AFE393058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0-475E-BD00-8AFE393058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0-475E-BD00-8AFE393058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0-475E-BD00-8AFE393058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0-475E-BD00-8AFE393058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0-475E-BD00-8AFE393058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0-475E-BD00-8AFE393058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0-475E-BD00-8AFE393058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0-475E-BD00-8AFE3930583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12">
                  <c:v>0.12379425627534801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E0-475E-BD00-8AFE39305836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12">
                  <c:v>0.26642888024210976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E0-475E-BD00-8AFE39305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3-4279-B371-04B83339F01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3-4279-B371-04B83339F015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3-4279-B371-04B83339F01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3-4279-B371-04B83339F01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3-4279-B371-04B83339F01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D3-4279-B371-04B83339F01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D3-4279-B371-04B83339F0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D3-4279-B371-04B83339F01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12">
                  <c:v>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D3-4279-B371-04B83339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3-4279-B371-04B83339F0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3-4279-B371-04B83339F0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3-4279-B371-04B83339F0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3-4279-B371-04B83339F0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3-4279-B371-04B83339F0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3-4279-B371-04B83339F0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3-4279-B371-04B83339F0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3-4279-B371-04B83339F0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3-4279-B371-04B83339F0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3-4279-B371-04B83339F0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D3-4279-B371-04B83339F0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D3-4279-B371-04B83339F0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D3-4279-B371-04B83339F01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12">
                  <c:v>0.29709531866892269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D3-4279-B371-04B83339F015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12">
                  <c:v>-0.43788573174457679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D3-4279-B371-04B83339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5-4169-AB41-A8FF904A3E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5-4169-AB41-A8FF904A3E92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95-4169-AB41-A8FF904A3E9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95-4169-AB41-A8FF904A3E9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95-4169-AB41-A8FF904A3E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95-4169-AB41-A8FF904A3E9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95-4169-AB41-A8FF904A3E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95-4169-AB41-A8FF904A3E9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95-4169-AB41-A8FF904A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95-4169-AB41-A8FF904A3E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95-4169-AB41-A8FF904A3E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95-4169-AB41-A8FF904A3E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95-4169-AB41-A8FF904A3E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95-4169-AB41-A8FF904A3E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95-4169-AB41-A8FF904A3E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95-4169-AB41-A8FF904A3E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95-4169-AB41-A8FF904A3E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95-4169-AB41-A8FF904A3E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95-4169-AB41-A8FF904A3E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95-4169-AB41-A8FF904A3E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95-4169-AB41-A8FF904A3E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95-4169-AB41-A8FF904A3E9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95-4169-AB41-A8FF904A3E92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95-4169-AB41-A8FF904A3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1E-42EC-86C5-37DDCE4D2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2EC-86C5-37DDCE4D26F4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1E-42EC-86C5-37DDCE4D26F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1E-42EC-86C5-37DDCE4D26F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1E-42EC-86C5-37DDCE4D2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1E-42EC-86C5-37DDCE4D26F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1E-42EC-86C5-37DDCE4D26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1E-42EC-86C5-37DDCE4D26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12">
                  <c:v>2.6994761918854131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1E-42EC-86C5-37DDCE4D2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1E-42EC-86C5-37DDCE4D26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1E-42EC-86C5-37DDCE4D26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1E-42EC-86C5-37DDCE4D26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1E-42EC-86C5-37DDCE4D26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1E-42EC-86C5-37DDCE4D26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1E-42EC-86C5-37DDCE4D26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1E-42EC-86C5-37DDCE4D26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1E-42EC-86C5-37DDCE4D26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1E-42EC-86C5-37DDCE4D26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1E-42EC-86C5-37DDCE4D26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1E-42EC-86C5-37DDCE4D26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1E-42EC-86C5-37DDCE4D26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1E-42EC-86C5-37DDCE4D26F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12">
                  <c:v>0.13915868624626171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1E-42EC-86C5-37DDCE4D26F4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12">
                  <c:v>0.11286691402792881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1E-42EC-86C5-37DDCE4D2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E-401C-8C20-B33AD73E96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E-401C-8C20-B33AD73E9628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E-401C-8C20-B33AD73E962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FE-401C-8C20-B33AD73E962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E-401C-8C20-B33AD73E96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FE-401C-8C20-B33AD73E962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FE-401C-8C20-B33AD73E96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FE-401C-8C20-B33AD73E96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12">
                  <c:v>1.9468121712628423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E-401C-8C20-B33AD73E9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FE-401C-8C20-B33AD73E96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FE-401C-8C20-B33AD73E96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FE-401C-8C20-B33AD73E96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FE-401C-8C20-B33AD73E96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FE-401C-8C20-B33AD73E96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FE-401C-8C20-B33AD73E96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FE-401C-8C20-B33AD73E96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FE-401C-8C20-B33AD73E96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FE-401C-8C20-B33AD73E96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FE-401C-8C20-B33AD73E96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FE-401C-8C20-B33AD73E96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FE-401C-8C20-B33AD73E96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FE-401C-8C20-B33AD73E962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12">
                  <c:v>3.8346837583278504E-2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FE-401C-8C20-B33AD73E9628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12">
                  <c:v>-0.11389650561191211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FE-401C-8C20-B33AD73E9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8-4B8B-AD75-1EA428708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8-4B8B-AD75-1EA428708A5D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8-4B8B-AD75-1EA428708A5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8-4B8B-AD75-1EA428708A5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78-4B8B-AD75-1EA428708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78-4B8B-AD75-1EA428708A5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78-4B8B-AD75-1EA428708A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78-4B8B-AD75-1EA428708A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12">
                  <c:v>2.0421673896039252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78-4B8B-AD75-1EA428708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8-4B8B-AD75-1EA428708A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8-4B8B-AD75-1EA428708A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8-4B8B-AD75-1EA428708A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8-4B8B-AD75-1EA428708A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8-4B8B-AD75-1EA428708A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8-4B8B-AD75-1EA428708A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8-4B8B-AD75-1EA428708A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8-4B8B-AD75-1EA428708A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78-4B8B-AD75-1EA428708A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78-4B8B-AD75-1EA428708A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78-4B8B-AD75-1EA428708A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78-4B8B-AD75-1EA428708A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78-4B8B-AD75-1EA428708A5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12">
                  <c:v>-1.2844528599562643E-2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78-4B8B-AD75-1EA428708A5D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12">
                  <c:v>-0.29698283801367742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78-4B8B-AD75-1EA428708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6-446E-97FE-399D7396CC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6-446E-97FE-399D7396CCF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6-446E-97FE-399D7396CCF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6-446E-97FE-399D7396CCF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6-446E-97FE-399D7396CC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6-446E-97FE-399D7396CCF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F6-446E-97FE-399D7396CC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F6-446E-97FE-399D7396CC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12">
                  <c:v>1.73328025477707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F6-446E-97FE-399D7396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6-446E-97FE-399D7396CC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6-446E-97FE-399D7396CC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6-446E-97FE-399D7396CC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6-446E-97FE-399D7396CC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6-446E-97FE-399D7396CC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6-446E-97FE-399D7396CC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6-446E-97FE-399D7396CC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6-446E-97FE-399D7396CC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6-446E-97FE-399D7396CC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6-446E-97FE-399D7396CC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6-446E-97FE-399D7396CC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6-446E-97FE-399D7396CC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6-446E-97FE-399D7396CCF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12">
                  <c:v>0.150924029204764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F6-446E-97FE-399D7396CCF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12">
                  <c:v>-2.8823081268495532E-2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F6-446E-97FE-399D7396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6-43D4-A78E-349EDFBB82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6-43D4-A78E-349EDFBB82DD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6-43D4-A78E-349EDFBB82D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6-43D4-A78E-349EDFBB82D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6-43D4-A78E-349EDFBB82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96-43D4-A78E-349EDFBB82D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96-43D4-A78E-349EDFBB82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96-43D4-A78E-349EDFBB82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12">
                  <c:v>13448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96-43D4-A78E-349EDFBB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6-43D4-A78E-349EDFBB82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6-43D4-A78E-349EDFBB82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6-43D4-A78E-349EDFBB82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6-43D4-A78E-349EDFBB82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6-43D4-A78E-349EDFBB82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6-43D4-A78E-349EDFBB82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6-43D4-A78E-349EDFBB82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6-43D4-A78E-349EDFBB82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6-43D4-A78E-349EDFBB82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6-43D4-A78E-349EDFBB82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96-43D4-A78E-349EDFBB82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96-43D4-A78E-349EDFBB82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96-43D4-A78E-349EDFBB82D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12">
                  <c:v>0.12847193085508102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96-43D4-A78E-349EDFBB82DD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12">
                  <c:v>0.2237692237692237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96-43D4-A78E-349EDFBB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B-4204-AE64-A42DE33197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B-4204-AE64-A42DE33197A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B-4204-AE64-A42DE33197A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B-4204-AE64-A42DE33197A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B-4204-AE64-A42DE33197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B-4204-AE64-A42DE33197A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6B-4204-AE64-A42DE33197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6B-4204-AE64-A42DE33197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12">
                  <c:v>3.8380428316478286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6B-4204-AE64-A42DE331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6B-4204-AE64-A42DE33197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6B-4204-AE64-A42DE33197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6B-4204-AE64-A42DE33197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6B-4204-AE64-A42DE33197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B-4204-AE64-A42DE33197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B-4204-AE64-A42DE33197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6B-4204-AE64-A42DE33197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6B-4204-AE64-A42DE33197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6B-4204-AE64-A42DE33197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6B-4204-AE64-A42DE33197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6B-4204-AE64-A42DE33197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6B-4204-AE64-A42DE33197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6B-4204-AE64-A42DE33197A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12">
                  <c:v>1.3842109989693263E-2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6B-4204-AE64-A42DE33197A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12">
                  <c:v>0.27629926990426679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6B-4204-AE64-A42DE3319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B5-4C62-A2A4-9646FDC2E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C62-A2A4-9646FDC2E62F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B5-4C62-A2A4-9646FDC2E62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5-4C62-A2A4-9646FDC2E62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B5-4C62-A2A4-9646FDC2E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B5-4C62-A2A4-9646FDC2E62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B5-4C62-A2A4-9646FDC2E6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B5-4C62-A2A4-9646FDC2E6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12">
                  <c:v>4.2083958020989503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B5-4C62-A2A4-9646FDC2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B5-4C62-A2A4-9646FDC2E6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B5-4C62-A2A4-9646FDC2E6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B5-4C62-A2A4-9646FDC2E6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B5-4C62-A2A4-9646FDC2E6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B5-4C62-A2A4-9646FDC2E6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B5-4C62-A2A4-9646FDC2E6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B5-4C62-A2A4-9646FDC2E6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B5-4C62-A2A4-9646FDC2E6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B5-4C62-A2A4-9646FDC2E6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B5-4C62-A2A4-9646FDC2E6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B5-4C62-A2A4-9646FDC2E6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B5-4C62-A2A4-9646FDC2E6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B5-4C62-A2A4-9646FDC2E62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12">
                  <c:v>2.361950924595746E-2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B5-4C62-A2A4-9646FDC2E62F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12">
                  <c:v>0.5445411622546934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B5-4C62-A2A4-9646FDC2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6-4CF1-8BD6-A27B0A97A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6-4CF1-8BD6-A27B0A97AE66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6-4CF1-8BD6-A27B0A97AE6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6-4CF1-8BD6-A27B0A97AE6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6-4CF1-8BD6-A27B0A97A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D6-4CF1-8BD6-A27B0A97AE6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D6-4CF1-8BD6-A27B0A97AE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D6-4CF1-8BD6-A27B0A97A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12">
                  <c:v>5.8947569843092227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D6-4CF1-8BD6-A27B0A97A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B6D6-4CF1-8BD6-A27B0A97AE6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B6D6-4CF1-8BD6-A27B0A97AE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6-4CF1-8BD6-A27B0A97AE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6-4CF1-8BD6-A27B0A97AE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6-4CF1-8BD6-A27B0A97AE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6-4CF1-8BD6-A27B0A97AE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6-4CF1-8BD6-A27B0A97AE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6-4CF1-8BD6-A27B0A97AE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6-4CF1-8BD6-A27B0A97AE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6-4CF1-8BD6-A27B0A97AE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6-4CF1-8BD6-A27B0A97AE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6-4CF1-8BD6-A27B0A97AE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D6-4CF1-8BD6-A27B0A97AE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D6-4CF1-8BD6-A27B0A97AE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D6-4CF1-8BD6-A27B0A97AE6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12">
                  <c:v>-0.40074020143186573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D6-4CF1-8BD6-A27B0A97AE66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12">
                  <c:v>0.14145883127492187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D6-4CF1-8BD6-A27B0A97A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8F-4CAD-BAD7-0B25F4013D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F-4CAD-BAD7-0B25F4013D42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8F-4CAD-BAD7-0B25F4013D4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8F-4CAD-BAD7-0B25F4013D4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8F-4CAD-BAD7-0B25F4013D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8F-4CAD-BAD7-0B25F4013D4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8F-4CAD-BAD7-0B25F4013D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8F-4CAD-BAD7-0B25F4013D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12">
                  <c:v>2.7502206531332747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8F-4CAD-BAD7-0B25F401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8F-4CAD-BAD7-0B25F4013D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8F-4CAD-BAD7-0B25F4013D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8F-4CAD-BAD7-0B25F4013D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8F-4CAD-BAD7-0B25F4013D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8F-4CAD-BAD7-0B25F4013D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8F-4CAD-BAD7-0B25F4013D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8F-4CAD-BAD7-0B25F4013D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8F-4CAD-BAD7-0B25F4013D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8F-4CAD-BAD7-0B25F4013D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8F-4CAD-BAD7-0B25F4013D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8F-4CAD-BAD7-0B25F4013D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8F-4CAD-BAD7-0B25F4013D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8F-4CAD-BAD7-0B25F4013D4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12">
                  <c:v>0.44974301526961868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8F-4CAD-BAD7-0B25F4013D42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12">
                  <c:v>0.39224049082488888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8F-4CAD-BAD7-0B25F401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0-4BB9-A658-9C80321BF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0-4BB9-A658-9C80321BF416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0-4BB9-A658-9C80321BF41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0-4BB9-A658-9C80321BF41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70-4BB9-A658-9C80321BF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0-4BB9-A658-9C80321BF41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70-4BB9-A658-9C80321BF4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70-4BB9-A658-9C80321BF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12">
                  <c:v>2.595547309833024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0-4BB9-A658-9C80321B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0-4BB9-A658-9C80321BF4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70-4BB9-A658-9C80321BF4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0-4BB9-A658-9C80321BF4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0-4BB9-A658-9C80321BF4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0-4BB9-A658-9C80321BF4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0-4BB9-A658-9C80321BF4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0-4BB9-A658-9C80321BF4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0-4BB9-A658-9C80321BF4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0-4BB9-A658-9C80321BF4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0-4BB9-A658-9C80321BF4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0-4BB9-A658-9C80321BF4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0-4BB9-A658-9C80321BF4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0-4BB9-A658-9C80321BF41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12">
                  <c:v>-0.33897649969078536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70-4BB9-A658-9C80321BF416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12">
                  <c:v>-0.21937806330130449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70-4BB9-A658-9C80321B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6-4340-8EF2-0BBD153662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6-4340-8EF2-0BBD15366276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6-4340-8EF2-0BBD1536627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6-4340-8EF2-0BBD1536627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E6-4340-8EF2-0BBD153662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E6-4340-8EF2-0BBD1536627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E6-4340-8EF2-0BBD153662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E6-4340-8EF2-0BBD153662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12">
                  <c:v>4.5007974481658692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E6-4340-8EF2-0BBD15366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6-4340-8EF2-0BBD15366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6-4340-8EF2-0BBD15366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6-4340-8EF2-0BBD15366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6-4340-8EF2-0BBD15366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6-4340-8EF2-0BBD15366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6-4340-8EF2-0BBD15366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6-4340-8EF2-0BBD15366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6-4340-8EF2-0BBD15366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6-4340-8EF2-0BBD15366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6-4340-8EF2-0BBD15366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E6-4340-8EF2-0BBD15366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E6-4340-8EF2-0BBD15366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E6-4340-8EF2-0BBD1536627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12">
                  <c:v>0.41819639368432249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E6-4340-8EF2-0BBD15366276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12">
                  <c:v>0.97279744816586922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E6-4340-8EF2-0BBD15366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1-4AAC-8027-DDDF4172A8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1-4AAC-8027-DDDF4172A89D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1-4AAC-8027-DDDF4172A89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1-4AAC-8027-DDDF4172A89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1-4AAC-8027-DDDF4172A8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41-4AAC-8027-DDDF4172A89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41-4AAC-8027-DDDF4172A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41-4AAC-8027-DDDF4172A8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12">
                  <c:v>2.595547309833024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41-4AAC-8027-DDDF4172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41-4AAC-8027-DDDF4172A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41-4AAC-8027-DDDF4172A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41-4AAC-8027-DDDF4172A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1-4AAC-8027-DDDF4172A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1-4AAC-8027-DDDF4172A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1-4AAC-8027-DDDF4172A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1-4AAC-8027-DDDF4172A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1-4AAC-8027-DDDF4172A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41-4AAC-8027-DDDF4172A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41-4AAC-8027-DDDF4172A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41-4AAC-8027-DDDF4172A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41-4AAC-8027-DDDF4172A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41-4AAC-8027-DDDF4172A89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12">
                  <c:v>-0.33897649969078536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41-4AAC-8027-DDDF4172A89D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12">
                  <c:v>-0.21937806330130449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41-4AAC-8027-DDDF4172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A-4AE3-A682-BE163B60E4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A-4AE3-A682-BE163B60E421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A-4AE3-A682-BE163B60E42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A-4AE3-A682-BE163B60E42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A-4AE3-A682-BE163B60E4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A-4AE3-A682-BE163B60E42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4A-4AE3-A682-BE163B60E4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4A-4AE3-A682-BE163B60E4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12">
                  <c:v>3.6770186335403725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4A-4AE3-A682-BE163B60E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A-4AE3-A682-BE163B60E4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A-4AE3-A682-BE163B60E4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A-4AE3-A682-BE163B60E4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A-4AE3-A682-BE163B60E4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A-4AE3-A682-BE163B60E4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A-4AE3-A682-BE163B60E4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A-4AE3-A682-BE163B60E4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A-4AE3-A682-BE163B60E4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A-4AE3-A682-BE163B60E4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A-4AE3-A682-BE163B60E4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A-4AE3-A682-BE163B60E4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A-4AE3-A682-BE163B60E4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A-4AE3-A682-BE163B60E42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12">
                  <c:v>0.78118530020703902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4A-4AE3-A682-BE163B60E421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12">
                  <c:v>0.67701863354037251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4A-4AE3-A682-BE163B60E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8-489A-B994-22CDF2C346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8-489A-B994-22CDF2C346E1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8-489A-B994-22CDF2C346E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8-489A-B994-22CDF2C346E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8-489A-B994-22CDF2C346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8-489A-B994-22CDF2C346E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B8-489A-B994-22CDF2C346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B8-489A-B994-22CDF2C346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12">
                  <c:v>3.0861423220973783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B8-489A-B994-22CDF2C3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B8-489A-B994-22CDF2C346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B8-489A-B994-22CDF2C346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B8-489A-B994-22CDF2C346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B8-489A-B994-22CDF2C346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B8-489A-B994-22CDF2C346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B8-489A-B994-22CDF2C346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B8-489A-B994-22CDF2C346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B8-489A-B994-22CDF2C346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B8-489A-B994-22CDF2C346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B8-489A-B994-22CDF2C346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B8-489A-B994-22CDF2C346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B8-489A-B994-22CDF2C346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B8-489A-B994-22CDF2C346E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12">
                  <c:v>-0.6089796291221341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B8-489A-B994-22CDF2C346E1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12">
                  <c:v>0.52499124296068755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B8-489A-B994-22CDF2C3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7-4005-B3AD-E5B646392D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7-4005-B3AD-E5B646392D9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7-4005-B3AD-E5B646392D9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7-4005-B3AD-E5B646392D9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7-4005-B3AD-E5B646392D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7-4005-B3AD-E5B646392D9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77-4005-B3AD-E5B646392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77-4005-B3AD-E5B646392D9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12">
                  <c:v>2.6994761918854131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77-4005-B3AD-E5B64639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77-4005-B3AD-E5B646392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7-4005-B3AD-E5B646392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7-4005-B3AD-E5B646392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7-4005-B3AD-E5B646392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7-4005-B3AD-E5B646392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7-4005-B3AD-E5B646392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7-4005-B3AD-E5B646392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7-4005-B3AD-E5B646392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7-4005-B3AD-E5B646392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7-4005-B3AD-E5B646392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7-4005-B3AD-E5B646392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7-4005-B3AD-E5B646392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7-4005-B3AD-E5B646392D9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12">
                  <c:v>0.13915868624626171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77-4005-B3AD-E5B646392D9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12">
                  <c:v>0.11286691402792881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77-4005-B3AD-E5B64639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D-42BB-858A-8BC05C750B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D-42BB-858A-8BC05C750B5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D-42BB-858A-8BC05C750B5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D-42BB-858A-8BC05C750B5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D-42BB-858A-8BC05C750B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D-42BB-858A-8BC05C750B5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0D-42BB-858A-8BC05C750B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0D-42BB-858A-8BC05C750B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12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0D-42BB-858A-8BC05C750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D-42BB-858A-8BC05C750B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D-42BB-858A-8BC05C750B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D-42BB-858A-8BC05C750B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D-42BB-858A-8BC05C750B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D-42BB-858A-8BC05C750B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D-42BB-858A-8BC05C750B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0D-42BB-858A-8BC05C750B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0D-42BB-858A-8BC05C750B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0D-42BB-858A-8BC05C750B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0D-42BB-858A-8BC05C750B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0D-42BB-858A-8BC05C750B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0D-42BB-858A-8BC05C750B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0D-42BB-858A-8BC05C750B5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12">
                  <c:v>0.16269610691458447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0D-42BB-858A-8BC05C750B5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12">
                  <c:v>0.29850746268656714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0D-42BB-858A-8BC05C750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B-4DE9-9A02-E34EB4D458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B-4DE9-9A02-E34EB4D45873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B-4DE9-9A02-E34EB4D4587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B-4DE9-9A02-E34EB4D4587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B-4DE9-9A02-E34EB4D458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B-4DE9-9A02-E34EB4D4587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DB-4DE9-9A02-E34EB4D458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DB-4DE9-9A02-E34EB4D458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12">
                  <c:v>2.6994761918854131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DB-4DE9-9A02-E34EB4D4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B-4DE9-9A02-E34EB4D458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B-4DE9-9A02-E34EB4D458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B-4DE9-9A02-E34EB4D458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B-4DE9-9A02-E34EB4D458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B-4DE9-9A02-E34EB4D458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B-4DE9-9A02-E34EB4D458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B-4DE9-9A02-E34EB4D458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B-4DE9-9A02-E34EB4D458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B-4DE9-9A02-E34EB4D458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B-4DE9-9A02-E34EB4D458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DB-4DE9-9A02-E34EB4D458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DB-4DE9-9A02-E34EB4D458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DB-4DE9-9A02-E34EB4D4587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12">
                  <c:v>0.13915868624626171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DB-4DE9-9A02-E34EB4D45873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12">
                  <c:v>0.11286691402792881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DB-4DE9-9A02-E34EB4D4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7-4C45-B0CB-EB5E3BEA61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7-4C45-B0CB-EB5E3BEA61F0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7-4C45-B0CB-EB5E3BEA61F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7-4C45-B0CB-EB5E3BEA61F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7-4C45-B0CB-EB5E3BEA61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7-4C45-B0CB-EB5E3BEA61F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67-4C45-B0CB-EB5E3BEA61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67-4C45-B0CB-EB5E3BEA61F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12">
                  <c:v>2.8077160071203613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67-4C45-B0CB-EB5E3BEA6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67-4C45-B0CB-EB5E3BEA61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7-4C45-B0CB-EB5E3BEA61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7-4C45-B0CB-EB5E3BEA61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7-4C45-B0CB-EB5E3BEA61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7-4C45-B0CB-EB5E3BEA61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7-4C45-B0CB-EB5E3BEA61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7-4C45-B0CB-EB5E3BEA61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7-4C45-B0CB-EB5E3BEA61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7-4C45-B0CB-EB5E3BEA61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7-4C45-B0CB-EB5E3BEA61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7-4C45-B0CB-EB5E3BEA61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7-4C45-B0CB-EB5E3BEA61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7-4C45-B0CB-EB5E3BEA61F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12">
                  <c:v>7.1568447699202231E-2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67-4C45-B0CB-EB5E3BEA61F0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12">
                  <c:v>0.10425967050322971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67-4C45-B0CB-EB5E3BEA6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C9-4F5A-9D62-BBEB7796D7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9-4F5A-9D62-BBEB7796D780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C9-4F5A-9D62-BBEB7796D78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C9-4F5A-9D62-BBEB7796D78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C9-4F5A-9D62-BBEB7796D7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C9-4F5A-9D62-BBEB7796D78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C9-4F5A-9D62-BBEB7796D7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C9-4F5A-9D62-BBEB7796D7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12">
                  <c:v>2.0089539200698843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C9-4F5A-9D62-BBEB7796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C9-4F5A-9D62-BBEB7796D7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C9-4F5A-9D62-BBEB7796D7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9-4F5A-9D62-BBEB7796D7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9-4F5A-9D62-BBEB7796D7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9-4F5A-9D62-BBEB7796D7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9-4F5A-9D62-BBEB7796D7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9-4F5A-9D62-BBEB7796D7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C9-4F5A-9D62-BBEB7796D7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C9-4F5A-9D62-BBEB7796D7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C9-4F5A-9D62-BBEB7796D7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C9-4F5A-9D62-BBEB7796D7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C9-4F5A-9D62-BBEB7796D7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C9-4F5A-9D62-BBEB7796D78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12">
                  <c:v>0.23993421440762441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C9-4F5A-9D62-BBEB7796D780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12">
                  <c:v>-0.19984618790690067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C9-4F5A-9D62-BBEB7796D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CD-48A0-937D-B7A24E9646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D-48A0-937D-B7A24E9646DF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CD-48A0-937D-B7A24E9646DF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CD-48A0-937D-B7A24E9646DF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CD-48A0-937D-B7A24E9646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D-48A0-937D-B7A24E9646DF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CD-48A0-937D-B7A24E9646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CD-48A0-937D-B7A24E9646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CD-48A0-937D-B7A24E96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CD-48A0-937D-B7A24E9646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CD-48A0-937D-B7A24E9646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CD-48A0-937D-B7A24E9646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CD-48A0-937D-B7A24E9646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CD-48A0-937D-B7A24E9646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CD-48A0-937D-B7A24E9646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CD-48A0-937D-B7A24E9646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CD-48A0-937D-B7A24E9646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CD-48A0-937D-B7A24E9646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CD-48A0-937D-B7A24E9646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CD-48A0-937D-B7A24E9646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CD-48A0-937D-B7A24E9646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CD-48A0-937D-B7A24E9646DF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CD-48A0-937D-B7A24E9646DF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CD-48A0-937D-B7A24E964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8-4042-9536-7E0B727444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8-4042-9536-7E0B7274446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8-4042-9536-7E0B7274446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78-4042-9536-7E0B7274446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78-4042-9536-7E0B727444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78-4042-9536-7E0B7274446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78-4042-9536-7E0B727444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78-4042-9536-7E0B727444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78-4042-9536-7E0B7274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8-4042-9536-7E0B727444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8-4042-9536-7E0B727444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8-4042-9536-7E0B727444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8-4042-9536-7E0B727444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8-4042-9536-7E0B727444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8-4042-9536-7E0B727444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8-4042-9536-7E0B727444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8-4042-9536-7E0B727444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8-4042-9536-7E0B727444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8-4042-9536-7E0B727444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8-4042-9536-7E0B727444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8-4042-9536-7E0B727444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8-4042-9536-7E0B7274446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78-4042-9536-7E0B7274446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78-4042-9536-7E0B72744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8-4213-978C-FA04031A98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8-4213-978C-FA04031A985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F8-4213-978C-FA04031A98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8-4213-978C-FA04031A985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8-4213-978C-FA04031A98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F8-4213-978C-FA04031A9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F8-4213-978C-FA04031A98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F8-4213-978C-FA04031A98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F8-4213-978C-FA04031A98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8-4213-978C-FA04031A98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8-4213-978C-FA04031A98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8-4213-978C-FA04031A98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8-4213-978C-FA04031A98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8-4213-978C-FA04031A98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8-4213-978C-FA04031A98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8-4213-978C-FA04031A98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8-4213-978C-FA04031A98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8-4213-978C-FA04031A98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8-4213-978C-FA04031A985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F8-4213-978C-FA04031A9855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F8-4213-978C-FA04031A9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0-4E81-8C73-11DA8F17A8C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E81-8C73-11DA8F17A8C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B0-4E81-8C73-11DA8F17A8C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E81-8C73-11DA8F17A8C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0-4E81-8C73-11DA8F17A8C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B0-4E81-8C73-11DA8F17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B0-4E81-8C73-11DA8F17A8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B0-4E81-8C73-11DA8F17A8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B0-4E81-8C73-11DA8F17A8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B0-4E81-8C73-11DA8F17A8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B0-4E81-8C73-11DA8F17A8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B0-4E81-8C73-11DA8F17A8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0-4E81-8C73-11DA8F17A8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B0-4E81-8C73-11DA8F17A8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B0-4E81-8C73-11DA8F17A8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0-4E81-8C73-11DA8F17A8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0-4E81-8C73-11DA8F17A8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B0-4E81-8C73-11DA8F17A8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B0-4E81-8C73-11DA8F17A8C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B0-4E81-8C73-11DA8F17A8C0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B0-4E81-8C73-11DA8F17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8E-45D6-9450-7974EF82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E-45D6-9450-7974EF82EDF7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8E-45D6-9450-7974EF82EDF7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E-45D6-9450-7974EF82EDF7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8E-45D6-9450-7974EF82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8E-45D6-9450-7974EF82EDF7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8E-45D6-9450-7974EF82E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8E-45D6-9450-7974EF82ED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8E-45D6-9450-7974EF82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8E-45D6-9450-7974EF82E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8E-45D6-9450-7974EF82E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8E-45D6-9450-7974EF82E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8E-45D6-9450-7974EF82E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8E-45D6-9450-7974EF82E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8E-45D6-9450-7974EF82E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8E-45D6-9450-7974EF82E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8E-45D6-9450-7974EF82E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8E-45D6-9450-7974EF82E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8E-45D6-9450-7974EF82E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8E-45D6-9450-7974EF82E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8E-45D6-9450-7974EF82E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8E-45D6-9450-7974EF82EDF7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8E-45D6-9450-7974EF82EDF7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8E-45D6-9450-7974EF82E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3-4875-B289-30937493A5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3-4875-B289-30937493A5DE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23-4875-B289-30937493A5DE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23-4875-B289-30937493A5DE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3-4875-B289-30937493A5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23-4875-B289-30937493A5DE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23-4875-B289-30937493A5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23-4875-B289-30937493A5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23-4875-B289-30937493A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3-4875-B289-30937493A5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3-4875-B289-30937493A5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23-4875-B289-30937493A5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23-4875-B289-30937493A5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23-4875-B289-30937493A5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23-4875-B289-30937493A5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23-4875-B289-30937493A5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23-4875-B289-30937493A5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23-4875-B289-30937493A5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23-4875-B289-30937493A5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23-4875-B289-30937493A5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23-4875-B289-30937493A5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23-4875-B289-30937493A5D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23-4875-B289-30937493A5DE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23-4875-B289-30937493A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15942</c:v>
                </c:pt>
                <c:pt idx="1">
                  <c:v>1293</c:v>
                </c:pt>
                <c:pt idx="2">
                  <c:v>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A-4AAD-B4A3-9EFA89CF5D9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14063</c:v>
                </c:pt>
                <c:pt idx="1">
                  <c:v>1303</c:v>
                </c:pt>
                <c:pt idx="2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A-4AAD-B4A3-9EFA89CF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AA-4AAD-B4A3-9EFA89CF5D9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AA-4AAD-B4A3-9EFA89CF5D9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AA-4AAD-B4A3-9EFA89CF5D9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A-4AAD-B4A3-9EFA89CF5D9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A-4AAD-B4A3-9EFA89CF5D9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AA-4AAD-B4A3-9EFA89CF5D9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A-4AAD-B4A3-9EFA89CF5D9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A-4AAD-B4A3-9EFA89CF5D9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AA-4AAD-B4A3-9EFA89CF5D9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0.69129430270854841</c:v>
                </c:pt>
                <c:pt idx="1">
                  <c:v>6.4051516492159469E-2</c:v>
                </c:pt>
                <c:pt idx="2">
                  <c:v>0.24465418079929213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AA-4AAD-B4A3-9EFA89CF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AA-4AAD-B4A3-9EFA89CF5D9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AA-4AAD-B4A3-9EFA89CF5D9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AA-4AAD-B4A3-9EFA89CF5D9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AA-4AAD-B4A3-9EFA89CF5D9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AA-4AAD-B4A3-9EFA89CF5D9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AA-4AAD-B4A3-9EFA89CF5D9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A-4AAD-B4A3-9EFA89CF5D9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A-4AAD-B4A3-9EFA89CF5D9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A-4AAD-B4A3-9EFA89CF5D9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AA-4AAD-B4A3-9EFA89CF5D9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AA-4AAD-B4A3-9EFA89CF5D9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AA-4AAD-B4A3-9EFA89CF5D9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-0.11786475975410859</c:v>
                </c:pt>
                <c:pt idx="1">
                  <c:v>7.733952049497228E-3</c:v>
                </c:pt>
                <c:pt idx="2">
                  <c:v>-0.15227388860500768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AA-4AAD-B4A3-9EFA89CF5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2C-42CC-A0CA-244B9BAE8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C-42CC-A0CA-244B9BAE84AA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2C-42CC-A0CA-244B9BAE84A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2C-42CC-A0CA-244B9BAE84A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2C-42CC-A0CA-244B9BAE8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2C-42CC-A0CA-244B9BAE84A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2C-42CC-A0CA-244B9BAE84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2C-42CC-A0CA-244B9BAE8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12">
                  <c:v>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2C-42CC-A0CA-244B9BAE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52C-42CC-A0CA-244B9BAE84A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52C-42CC-A0CA-244B9BAE84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2C-42CC-A0CA-244B9BAE84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2C-42CC-A0CA-244B9BAE84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2C-42CC-A0CA-244B9BAE84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2C-42CC-A0CA-244B9BAE84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C-42CC-A0CA-244B9BAE84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C-42CC-A0CA-244B9BAE84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2C-42CC-A0CA-244B9BAE84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2C-42CC-A0CA-244B9BAE84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2C-42CC-A0CA-244B9BAE84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2C-42CC-A0CA-244B9BAE84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2C-42CC-A0CA-244B9BAE84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2C-42CC-A0CA-244B9BAE84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2C-42CC-A0CA-244B9BAE84A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12">
                  <c:v>0.22560975609756095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2C-42CC-A0CA-244B9BAE84AA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12">
                  <c:v>0.14907651715039583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2C-42CC-A0CA-244B9BAE8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7E-42C1-952A-0012674474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7E-42C1-952A-0012674474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7E-42C1-952A-0012674474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7E-42C1-952A-0012674474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7E-42C1-952A-0012674474D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E-42C1-952A-0012674474D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E-42C1-952A-0012674474D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E-42C1-952A-0012674474D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7E-42C1-952A-0012674474D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E-42C1-952A-0012674474D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E-42C1-952A-001267447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14063</c:v>
                </c:pt>
                <c:pt idx="1">
                  <c:v>1303</c:v>
                </c:pt>
                <c:pt idx="2">
                  <c:v>4977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7E-42C1-952A-001267447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1-4F39-B344-F73AAFBB736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1-4F39-B344-F73AAFBB736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1-4F39-B344-F73AAFBB736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1-4F39-B344-F73AAFBB736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1-4F39-B344-F73AAFBB736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1-4F39-B344-F73AAFBB736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1-4F39-B344-F73AAFBB736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1-4F39-B344-F73AAFBB736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1-4F39-B344-F73AAFBB736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1-4F39-B344-F73AAFBB7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F21-4F39-B344-F73AAFBB736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1-4F39-B344-F73AAFBB736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1-4F39-B344-F73AAFBB736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1-4F39-B344-F73AAFBB736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1-4F39-B344-F73AAFBB7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F21-4F39-B344-F73AAFBB736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F21-4F39-B344-F73AAFBB736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1-4F39-B344-F73AAFBB736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1-4F39-B344-F73AAFBB736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1-4F39-B344-F73AAFBB736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1-4F39-B344-F73AAFBB736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1-4F39-B344-F73AAFBB736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1-4F39-B344-F73AAFBB736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1-4F39-B344-F73AAFBB736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1-4F39-B344-F73AAFBB736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1-4F39-B344-F73AAFBB736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1-4F39-B344-F73AAFBB736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1-4F39-B344-F73AAFBB736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1-4F39-B344-F73AAFBB736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1-4F39-B344-F73AAFBB736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21-4F39-B344-F73AAFBB736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21-4F39-B344-F73AAFBB736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21-4F39-B344-F73AAFBB73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F21-4F39-B344-F73AAFBB736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21-4F39-B344-F73AAFBB73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F21-4F39-B344-F73AAFBB73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F21-4F39-B344-F73AAFBB73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F21-4F39-B344-F73AAFBB73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F21-4F39-B344-F73AAFBB73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F21-4F39-B344-F73AAFBB73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F21-4F39-B344-F73AAFBB73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F21-4F39-B344-F73AAFBB73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F21-4F39-B344-F73AAFBB73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F21-4F39-B344-F73AAFBB73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F21-4F39-B344-F73AAFBB73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F21-4F39-B344-F73AAFBB73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F21-4F39-B344-F73AAFBB73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F21-4F39-B344-F73AAFBB73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F21-4F39-B344-F73AAFBB736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F21-4F39-B344-F73AAFBB73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21-4F39-B344-F73AAFBB736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21-4F39-B344-F73AAFBB736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21-4F39-B344-F73AAFBB736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21-4F39-B344-F73AAFBB736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21-4F39-B344-F73AAFBB736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21-4F39-B344-F73AAFBB736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21-4F39-B344-F73AAFBB736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21-4F39-B344-F73AAFBB736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21-4F39-B344-F73AAFBB736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21-4F39-B344-F73AAFBB736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21-4F39-B344-F73AAFBB736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F21-4F39-B344-F73AAFBB736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21-4F39-B344-F73AAFBB736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F21-4F39-B344-F73AAFBB736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F21-4F39-B344-F73AAFBB736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F21-4F39-B344-F73AAFBB73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F21-4F39-B344-F73AAFBB736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F21-4F39-B344-F73AAFBB736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21-4F39-B344-F73AAFBB736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F21-4F39-B344-F73AAFBB736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F21-4F39-B344-F73AAFBB736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F21-4F39-B344-F73AAFBB736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21-4F39-B344-F73AAFBB736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F21-4F39-B344-F73AAFBB736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21-4F39-B344-F73AAFBB736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F21-4F39-B344-F73AAFBB736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F21-4F39-B344-F73AAFBB736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F21-4F39-B344-F73AAFBB736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F21-4F39-B344-F73AAFBB736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F21-4F39-B344-F73AAFBB736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F21-4F39-B344-F73AAFBB736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F21-4F39-B344-F73AAFBB736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21-4F39-B344-F73AAFBB73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F21-4F39-B344-F73AAFBB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1A-493F-BC35-A9504DBD46D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1A-493F-BC35-A9504DBD46D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A-493F-BC35-A9504DBD46D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A-493F-BC35-A9504DBD46D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3245</c:v>
                </c:pt>
                <c:pt idx="1">
                  <c:v>17098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1A-493F-BC35-A9504DBD4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7454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A-404D-8271-5390A0197DE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23106</c:v>
                </c:pt>
                <c:pt idx="1">
                  <c:v>2733</c:v>
                </c:pt>
                <c:pt idx="2">
                  <c:v>17187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A-404D-8271-5390A0197DE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20343</c:v>
                </c:pt>
                <c:pt idx="1">
                  <c:v>3245</c:v>
                </c:pt>
                <c:pt idx="2">
                  <c:v>17098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A-404D-8271-5390A019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-0.11957933004414434</c:v>
                </c:pt>
                <c:pt idx="1">
                  <c:v>0.18733991950237838</c:v>
                </c:pt>
                <c:pt idx="2">
                  <c:v>-5.1783324605806369E-3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1A-404D-8271-5390A0197DE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-1.6195524146054296E-3</c:v>
                </c:pt>
                <c:pt idx="1">
                  <c:v>-0.36596326690113323</c:v>
                </c:pt>
                <c:pt idx="2">
                  <c:v>0.12059247607812296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1A-404D-8271-5390A0197DE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1A-404D-8271-5390A0197DE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0.1595143292533058</c:v>
                </c:pt>
                <c:pt idx="2">
                  <c:v>0.84048567074669422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1A-404D-8271-5390A019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1C8-4D1B-8D11-BE6F30A9155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C8-4D1B-8D11-BE6F30A9155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C8-4D1B-8D11-BE6F30A9155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8-4D1B-8D11-BE6F30A9155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923</c:v>
                </c:pt>
                <c:pt idx="1">
                  <c:v>13140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C8-4D1B-8D11-BE6F30A91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3215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1-44EC-89FA-75864698F93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15942</c:v>
                </c:pt>
                <c:pt idx="1">
                  <c:v>820</c:v>
                </c:pt>
                <c:pt idx="2">
                  <c:v>13145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1-44EC-89FA-75864698F93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14063</c:v>
                </c:pt>
                <c:pt idx="1">
                  <c:v>923</c:v>
                </c:pt>
                <c:pt idx="2">
                  <c:v>13140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1-44EC-89FA-75864698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-0.11786475975410859</c:v>
                </c:pt>
                <c:pt idx="1">
                  <c:v>0.12560975609756087</c:v>
                </c:pt>
                <c:pt idx="2">
                  <c:v>-3.8037276530999975E-4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1-44EC-89FA-75864698F93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0.33374430955993928</c:v>
                </c:pt>
                <c:pt idx="1">
                  <c:v>-0.30861423220973783</c:v>
                </c:pt>
                <c:pt idx="2">
                  <c:v>0.42686502334672594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41-44EC-89FA-75864698F93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41-44EC-89FA-75864698F93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6.5633221929886937E-2</c:v>
                </c:pt>
                <c:pt idx="2">
                  <c:v>0.93436677807011304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41-44EC-89FA-75864698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6C-42FC-BBD0-6CBB836DB9F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6C-42FC-BBD0-6CBB836DB9F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C-42FC-BBD0-6CBB836DB9F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C-42FC-BBD0-6CBB836DB9F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2322</c:v>
                </c:pt>
                <c:pt idx="1">
                  <c:v>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C-42FC-BBD0-6CBB836DB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4239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0-4C03-A9F5-CC74A807CED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7164</c:v>
                </c:pt>
                <c:pt idx="1">
                  <c:v>1913</c:v>
                </c:pt>
                <c:pt idx="2">
                  <c:v>4042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0-4C03-A9F5-CC74A807CED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6280</c:v>
                </c:pt>
                <c:pt idx="1">
                  <c:v>2322</c:v>
                </c:pt>
                <c:pt idx="2">
                  <c:v>3958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0-4C03-A9F5-CC74A807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-0.12339475153545509</c:v>
                </c:pt>
                <c:pt idx="1">
                  <c:v>0.21380031364349183</c:v>
                </c:pt>
                <c:pt idx="2">
                  <c:v>-2.0781791192478916E-2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0-4C03-A9F5-CC74A807CED7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-0.36126932465419037</c:v>
                </c:pt>
                <c:pt idx="1">
                  <c:v>-0.3862014274385408</c:v>
                </c:pt>
                <c:pt idx="2">
                  <c:v>-0.34567697140023146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B0-4C03-A9F5-CC74A807CED7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0-4C03-A9F5-CC74A807CED7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0.36974522292993628</c:v>
                </c:pt>
                <c:pt idx="2">
                  <c:v>0.63025477707006372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B0-4C03-A9F5-CC74A807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B-4286-9D89-AF04AED29B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BB-4286-9D89-AF04AED29B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BB-4286-9D89-AF04AED29B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BB-4286-9D89-AF04AED29B4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BB-4286-9D89-AF04AED29B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BB-4286-9D89-AF04AED29B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BB-4286-9D89-AF04AED29B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BB-4286-9D89-AF04AED29B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BB-4286-9D89-AF04AED29B4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BB-4286-9D89-AF04AED29B4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B-4286-9D89-AF04AED29B4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B-4286-9D89-AF04AED29B4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B-4286-9D89-AF04AED29B4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BB-4286-9D89-AF04AED29B4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B-4286-9D89-AF04AED29B4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B-4286-9D89-AF04AED29B4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BB-4286-9D89-AF04AED29B4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BB-4286-9D89-AF04AED29B4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BB-4286-9D89-AF04AED29B4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6BB-4286-9D89-AF04AED29B4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6BB-4286-9D89-AF04AED29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4-4F15-B8D2-41427C05676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4-4F15-B8D2-41427C05676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4-4F15-B8D2-41427C05676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4-4F15-B8D2-41427C05676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4-4F15-B8D2-41427C05676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4-4F15-B8D2-41427C05676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E4-4F15-B8D2-41427C05676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4-4F15-B8D2-41427C05676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E4-4F15-B8D2-41427C05676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4-4F15-B8D2-41427C056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8E4-4F15-B8D2-41427C05676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E4-4F15-B8D2-41427C05676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E4-4F15-B8D2-41427C05676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E4-4F15-B8D2-41427C05676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E4-4F15-B8D2-41427C056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E4-4F15-B8D2-41427C05676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8E4-4F15-B8D2-41427C05676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E4-4F15-B8D2-41427C05676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E4-4F15-B8D2-41427C05676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E4-4F15-B8D2-41427C05676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E4-4F15-B8D2-41427C05676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E4-4F15-B8D2-41427C05676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E4-4F15-B8D2-41427C05676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E4-4F15-B8D2-41427C05676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E4-4F15-B8D2-41427C05676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E4-4F15-B8D2-41427C05676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E4-4F15-B8D2-41427C05676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E4-4F15-B8D2-41427C05676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E4-4F15-B8D2-41427C05676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E4-4F15-B8D2-41427C05676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E4-4F15-B8D2-41427C05676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E4-4F15-B8D2-41427C05676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E4-4F15-B8D2-41427C0567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8E4-4F15-B8D2-41427C05676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E4-4F15-B8D2-41427C0567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E4-4F15-B8D2-41427C0567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E4-4F15-B8D2-41427C0567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E4-4F15-B8D2-41427C0567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E4-4F15-B8D2-41427C0567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8E4-4F15-B8D2-41427C0567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8E4-4F15-B8D2-41427C0567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8E4-4F15-B8D2-41427C0567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8E4-4F15-B8D2-41427C0567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8E4-4F15-B8D2-41427C0567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8E4-4F15-B8D2-41427C0567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8E4-4F15-B8D2-41427C0567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8E4-4F15-B8D2-41427C0567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8E4-4F15-B8D2-41427C0567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8E4-4F15-B8D2-41427C05676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8E4-4F15-B8D2-41427C0567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E4-4F15-B8D2-41427C05676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E4-4F15-B8D2-41427C05676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E4-4F15-B8D2-41427C05676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E4-4F15-B8D2-41427C05676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E4-4F15-B8D2-41427C05676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E4-4F15-B8D2-41427C05676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E4-4F15-B8D2-41427C05676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E4-4F15-B8D2-41427C05676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E4-4F15-B8D2-41427C05676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E4-4F15-B8D2-41427C05676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E4-4F15-B8D2-41427C05676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E4-4F15-B8D2-41427C05676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E4-4F15-B8D2-41427C05676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E4-4F15-B8D2-41427C05676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E4-4F15-B8D2-41427C05676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E4-4F15-B8D2-41427C0567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8E4-4F15-B8D2-41427C05676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E4-4F15-B8D2-41427C05676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E4-4F15-B8D2-41427C05676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E4-4F15-B8D2-41427C05676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E4-4F15-B8D2-41427C05676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E4-4F15-B8D2-41427C05676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E4-4F15-B8D2-41427C05676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E4-4F15-B8D2-41427C05676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E4-4F15-B8D2-41427C05676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E4-4F15-B8D2-41427C05676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E4-4F15-B8D2-41427C05676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E4-4F15-B8D2-41427C05676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E4-4F15-B8D2-41427C05676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E4-4F15-B8D2-41427C05676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E4-4F15-B8D2-41427C05676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E4-4F15-B8D2-41427C05676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E4-4F15-B8D2-41427C0567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8E4-4F15-B8D2-41427C056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D-46EE-BDB1-21A4AC651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D-46EE-BDB1-21A4AC651BF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8D-46EE-BDB1-21A4AC651BF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8D-46EE-BDB1-21A4AC651BF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8D-46EE-BDB1-21A4AC651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8D-46EE-BDB1-21A4AC651BF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8D-46EE-BDB1-21A4AC651B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8D-46EE-BDB1-21A4AC651B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12">
                  <c:v>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8D-46EE-BDB1-21A4AC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D-46EE-BDB1-21A4AC651B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D-46EE-BDB1-21A4AC651B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D-46EE-BDB1-21A4AC651B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D-46EE-BDB1-21A4AC651B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D-46EE-BDB1-21A4AC651B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D-46EE-BDB1-21A4AC651B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D-46EE-BDB1-21A4AC651B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D-46EE-BDB1-21A4AC651B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D-46EE-BDB1-21A4AC651B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D-46EE-BDB1-21A4AC651B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8D-46EE-BDB1-21A4AC651B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8D-46EE-BDB1-21A4AC651B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8D-46EE-BDB1-21A4AC651BF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12">
                  <c:v>-1.6066000868432462E-2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8D-46EE-BDB1-21A4AC651BF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12">
                  <c:v>2.1641118124436476E-2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8D-46EE-BDB1-21A4AC65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2-42F0-A2B7-A67BD85DC5F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2-42F0-A2B7-A67BD85DC5F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2-42F0-A2B7-A67BD85D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2-42F0-A2B7-A67BD85DC5F2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2-42F0-A2B7-A67BD85DC5F2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32-42F0-A2B7-A67BD85DC5F2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32-42F0-A2B7-A67BD85DC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0-4405-ABE6-613515B7B2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60-4405-ABE6-613515B7B2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60-4405-ABE6-613515B7B2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60-4405-ABE6-613515B7B2F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60-4405-ABE6-613515B7B2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860-4405-ABE6-613515B7B2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860-4405-ABE6-613515B7B2F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860-4405-ABE6-613515B7B2F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860-4405-ABE6-613515B7B2F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60-4405-ABE6-613515B7B2F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0-4405-ABE6-613515B7B2F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0-4405-ABE6-613515B7B2F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0-4405-ABE6-613515B7B2F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0-4405-ABE6-613515B7B2F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0-4405-ABE6-613515B7B2F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60-4405-ABE6-613515B7B2F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60-4405-ABE6-613515B7B2F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60-4405-ABE6-613515B7B2F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60-4405-ABE6-613515B7B2F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860-4405-ABE6-613515B7B2F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60-4405-ABE6-613515B7B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6-44B3-8A7D-A2A1083BA45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6-44B3-8A7D-A2A1083BA45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6-44B3-8A7D-A2A1083BA45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6-44B3-8A7D-A2A1083BA45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6-44B3-8A7D-A2A1083BA45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6-44B3-8A7D-A2A1083BA45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6-44B3-8A7D-A2A1083BA45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86-44B3-8A7D-A2A1083BA45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6-44B3-8A7D-A2A1083BA45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6-44B3-8A7D-A2A1083BA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F86-44B3-8A7D-A2A1083BA45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6-44B3-8A7D-A2A1083BA45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6-44B3-8A7D-A2A1083BA45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6-44B3-8A7D-A2A1083BA45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86-44B3-8A7D-A2A1083BA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F86-44B3-8A7D-A2A1083BA45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F86-44B3-8A7D-A2A1083BA45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86-44B3-8A7D-A2A1083BA45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6-44B3-8A7D-A2A1083BA45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6-44B3-8A7D-A2A1083BA45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6-44B3-8A7D-A2A1083BA45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6-44B3-8A7D-A2A1083BA45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86-44B3-8A7D-A2A1083BA45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6-44B3-8A7D-A2A1083BA45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6-44B3-8A7D-A2A1083BA45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86-44B3-8A7D-A2A1083BA45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86-44B3-8A7D-A2A1083BA45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86-44B3-8A7D-A2A1083BA45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86-44B3-8A7D-A2A1083BA45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86-44B3-8A7D-A2A1083BA45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86-44B3-8A7D-A2A1083BA45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86-44B3-8A7D-A2A1083BA45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86-44B3-8A7D-A2A1083BA4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F86-44B3-8A7D-A2A1083BA45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86-44B3-8A7D-A2A1083BA4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86-44B3-8A7D-A2A1083BA4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86-44B3-8A7D-A2A1083BA4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86-44B3-8A7D-A2A1083BA4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86-44B3-8A7D-A2A1083BA4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86-44B3-8A7D-A2A1083BA4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86-44B3-8A7D-A2A1083BA4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86-44B3-8A7D-A2A1083BA4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86-44B3-8A7D-A2A1083BA4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86-44B3-8A7D-A2A1083BA4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86-44B3-8A7D-A2A1083BA4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86-44B3-8A7D-A2A1083BA4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86-44B3-8A7D-A2A1083BA4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86-44B3-8A7D-A2A1083BA4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86-44B3-8A7D-A2A1083BA45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86-44B3-8A7D-A2A1083BA4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86-44B3-8A7D-A2A1083BA45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86-44B3-8A7D-A2A1083BA45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86-44B3-8A7D-A2A1083BA45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86-44B3-8A7D-A2A1083BA45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86-44B3-8A7D-A2A1083BA45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86-44B3-8A7D-A2A1083BA45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86-44B3-8A7D-A2A1083BA45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86-44B3-8A7D-A2A1083BA45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86-44B3-8A7D-A2A1083BA45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86-44B3-8A7D-A2A1083BA45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86-44B3-8A7D-A2A1083BA45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F86-44B3-8A7D-A2A1083BA45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86-44B3-8A7D-A2A1083BA45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F86-44B3-8A7D-A2A1083BA45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86-44B3-8A7D-A2A1083BA45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F86-44B3-8A7D-A2A1083BA4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F86-44B3-8A7D-A2A1083BA45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86-44B3-8A7D-A2A1083BA45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86-44B3-8A7D-A2A1083BA45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F86-44B3-8A7D-A2A1083BA45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86-44B3-8A7D-A2A1083BA45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F86-44B3-8A7D-A2A1083BA45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86-44B3-8A7D-A2A1083BA45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F86-44B3-8A7D-A2A1083BA45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86-44B3-8A7D-A2A1083BA45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F86-44B3-8A7D-A2A1083BA45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86-44B3-8A7D-A2A1083BA45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F86-44B3-8A7D-A2A1083BA45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86-44B3-8A7D-A2A1083BA45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F86-44B3-8A7D-A2A1083BA45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86-44B3-8A7D-A2A1083BA45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F86-44B3-8A7D-A2A1083BA45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86-44B3-8A7D-A2A1083BA4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F86-44B3-8A7D-A2A1083B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D-459C-9A08-A202394417C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D-459C-9A08-A202394417C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0D-459C-9A08-A20239441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0D-459C-9A08-A202394417C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0D-459C-9A08-A202394417C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0D-459C-9A08-A202394417C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0D-459C-9A08-A20239441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20-4A8D-B436-AB477AD884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20-4A8D-B436-AB477AD884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20-4A8D-B436-AB477AD884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0-4A8D-B436-AB477AD884E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0-4A8D-B436-AB477AD884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20-4A8D-B436-AB477AD884E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20-4A8D-B436-AB477AD884E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20-4A8D-B436-AB477AD884E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20-4A8D-B436-AB477AD884E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20-4A8D-B436-AB477AD884E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0-4A8D-B436-AB477AD884E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0-4A8D-B436-AB477AD884E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0-4A8D-B436-AB477AD884E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0-4A8D-B436-AB477AD884E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0-4A8D-B436-AB477AD884E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0-4A8D-B436-AB477AD884E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0-4A8D-B436-AB477AD884E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0-4A8D-B436-AB477AD884E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0-4A8D-B436-AB477AD884E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20-4A8D-B436-AB477AD884E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20-4A8D-B436-AB477AD8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5F-47B2-8261-C26B0B42C9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5F-47B2-8261-C26B0B42C9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F-47B2-8261-C26B0B42C9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F-47B2-8261-C26B0B42C9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F-47B2-8261-C26B0B42C9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F-47B2-8261-C26B0B42C9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5F-47B2-8261-C26B0B42C9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5F-47B2-8261-C26B0B42C9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5F-47B2-8261-C26B0B42C9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5F-47B2-8261-C26B0B42C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75F-47B2-8261-C26B0B42C9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F-47B2-8261-C26B0B42C9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F-47B2-8261-C26B0B42C9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5F-47B2-8261-C26B0B42C9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5F-47B2-8261-C26B0B42C9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75F-47B2-8261-C26B0B42C9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75F-47B2-8261-C26B0B42C9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5F-47B2-8261-C26B0B42C9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5F-47B2-8261-C26B0B42C9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F-47B2-8261-C26B0B42C9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F-47B2-8261-C26B0B42C9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5F-47B2-8261-C26B0B42C9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5F-47B2-8261-C26B0B42C9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5F-47B2-8261-C26B0B42C9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5F-47B2-8261-C26B0B42C9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5F-47B2-8261-C26B0B42C9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5F-47B2-8261-C26B0B42C9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5F-47B2-8261-C26B0B42C9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5F-47B2-8261-C26B0B42C9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5F-47B2-8261-C26B0B42C9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5F-47B2-8261-C26B0B42C9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5F-47B2-8261-C26B0B42C9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5F-47B2-8261-C26B0B42C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75F-47B2-8261-C26B0B42C9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5F-47B2-8261-C26B0B42C9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5F-47B2-8261-C26B0B42C9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5F-47B2-8261-C26B0B42C9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5F-47B2-8261-C26B0B42C9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5F-47B2-8261-C26B0B42C9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75F-47B2-8261-C26B0B42C9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75F-47B2-8261-C26B0B42C9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75F-47B2-8261-C26B0B42C9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75F-47B2-8261-C26B0B42C9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75F-47B2-8261-C26B0B42C9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75F-47B2-8261-C26B0B42C9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75F-47B2-8261-C26B0B42C9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75F-47B2-8261-C26B0B42C9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75F-47B2-8261-C26B0B42C9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75F-47B2-8261-C26B0B42C9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75F-47B2-8261-C26B0B42C9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5F-47B2-8261-C26B0B42C9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5F-47B2-8261-C26B0B42C9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5F-47B2-8261-C26B0B42C9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5F-47B2-8261-C26B0B42C9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5F-47B2-8261-C26B0B42C9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5F-47B2-8261-C26B0B42C9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5F-47B2-8261-C26B0B42C9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5F-47B2-8261-C26B0B42C9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5F-47B2-8261-C26B0B42C9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5F-47B2-8261-C26B0B42C9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5F-47B2-8261-C26B0B42C9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75F-47B2-8261-C26B0B42C9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5F-47B2-8261-C26B0B42C9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5F-47B2-8261-C26B0B42C9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5F-47B2-8261-C26B0B42C9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75F-47B2-8261-C26B0B42C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75F-47B2-8261-C26B0B42C9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75F-47B2-8261-C26B0B42C9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5F-47B2-8261-C26B0B42C9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75F-47B2-8261-C26B0B42C9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5F-47B2-8261-C26B0B42C9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75F-47B2-8261-C26B0B42C9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5F-47B2-8261-C26B0B42C9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75F-47B2-8261-C26B0B42C9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75F-47B2-8261-C26B0B42C9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75F-47B2-8261-C26B0B42C9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75F-47B2-8261-C26B0B42C9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75F-47B2-8261-C26B0B42C9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75F-47B2-8261-C26B0B42C9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75F-47B2-8261-C26B0B42C9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75F-47B2-8261-C26B0B42C9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75F-47B2-8261-C26B0B42C9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75F-47B2-8261-C26B0B42C9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75F-47B2-8261-C26B0B42C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8-40C4-8F41-22D89AC3884C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8-40C4-8F41-22D89AC3884C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8-40C4-8F41-22D89AC38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8-40C4-8F41-22D89AC3884C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F8-40C4-8F41-22D89AC3884C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8-40C4-8F41-22D89AC3884C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F8-40C4-8F41-22D89AC38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D-4B31-A249-0815A221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D-4B31-A249-0815A2211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B-4671-BD9B-D7B5B7BE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B-4671-BD9B-D7B5B7BE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CE4-A1A8-1E553919D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CE4-A1A8-1E553919D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B-458D-A460-12796F7D5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B-458D-A460-12796F7D5411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B-458D-A460-12796F7D541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B-458D-A460-12796F7D541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B-458D-A460-12796F7D5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B-458D-A460-12796F7D541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EB-458D-A460-12796F7D54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EB-458D-A460-12796F7D54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1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EB-458D-A460-12796F7D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B-458D-A460-12796F7D54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B-458D-A460-12796F7D54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B-458D-A460-12796F7D54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B-458D-A460-12796F7D54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B-458D-A460-12796F7D54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B-458D-A460-12796F7D54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B-458D-A460-12796F7D54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B-458D-A460-12796F7D54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B-458D-A460-12796F7D54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B-458D-A460-12796F7D54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B-458D-A460-12796F7D54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B-458D-A460-12796F7D54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B-458D-A460-12796F7D541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12">
                  <c:v>0.60416666666666674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EB-458D-A460-12796F7D5411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12">
                  <c:v>0.60895522388059709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EB-458D-A460-12796F7D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1C31DB-F921-4D01-B00D-C4A32499D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245E0C-E7B5-4C8B-AAF2-14E53485978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A0DEC4B-A863-0434-55C8-9B5F870EA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ED49C26-2557-E9CD-E79E-6BC0F41B27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2D492F-748F-419F-B0BE-9CC9E821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D5A35C-6746-457A-AB7E-BF69E1F6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D12D981-7320-4291-8968-E1B1F4EA6E1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5E6398-DEAC-D6A2-FE5F-E8C4B62074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F9F8BE-5E14-02DF-2BDA-FD0ED047D8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3E4F4C-5651-492A-8F18-2280730F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1E3827-4849-44C7-804F-619F3FA2A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BDB75E-F613-4632-992B-C18D0047D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7825241-D57A-4A39-9E5D-8980DFF0E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79B9FB8-50A1-43CA-AA88-B5B3A675A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-12,3%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6.280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30,9%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6.280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30,9%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A00D7D0-31A6-4C57-ACBF-D01A2F7E1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451590-A7D2-4F47-A476-949AE1963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ADC150D-7795-4A94-8737-76658E55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BDABF9-CB83-4B46-B0C9-37487ABD9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20.343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6CEC62-73FE-4109-BCAA-C60745D48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74C7F3-C219-4561-9E43-A321F2CF3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CA2767-30AA-4FB9-952D-23840273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03FB6C-210C-42E4-B057-6A1820077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14.063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CA6FE5F-AEB5-4EB5-9F7C-08A5AA7EE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334F3D-2745-479D-B471-7050D6D53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C11A78-9D05-4A6F-B9EC-C578E83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99092F-F9F9-4C49-8B21-077ACBB54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6.280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279D112-2324-45B9-87C1-7404F825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200F34-5BDB-4408-AB75-569360D6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EF5281C-1041-41D8-B923-4B8510BF3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AED2C37-B4FF-4409-A613-1CB0A532C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295CFD-CDE6-4B4B-A46D-968E0C634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A1F23B8-597C-47A5-AB20-3BC890A1E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14CE60-BC01-4346-B0E4-0FD52558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62770DC-F40D-40BB-BFCF-6BE701C86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691B031-3D23-469C-A04B-9349152C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BB090A1-C2C6-4D68-8955-D940CDF2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842A53-AE0E-4FE2-858C-DDA42385C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FCFEEA-84BC-41B6-AF1B-9030E5C34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BF15B23-0C15-43EB-A4BB-2B48E6086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9BA2A2-7484-49C9-8216-153CD168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0E4D5D-99F5-4860-AF76-77EEB3323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4D0B39-E831-4B96-9E5A-A15981867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5EBDBC-524D-423B-B45E-8E98E7C0F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3DE9E8-EFF5-4685-8FE0-02D7081C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B577D1-0CF9-463B-94E1-B5489AD4F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C7D6D8-5966-4D5D-A496-DB081A4A8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DB81A0-663D-45CB-B012-0B87897A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B975B2-0E16-44A5-8ADD-F6C7F32AC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8541CE-0309-4810-9EC3-FDDF65062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411083-D188-4117-85AA-C23C535C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BBC05D-530B-4C3E-B3EF-D97DF158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4194C-25BB-4CA0-ABE1-996CAD4BB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92606A-549A-4E09-A96C-652FF2BF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006DB8-CD7D-4A54-8DA1-D4CF0905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80A79E-0C36-4414-B6A8-3644813A8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AD234C-A439-4918-B16D-E621AB4C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FCB82E-F00A-4B93-B9FB-A975D832E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1E3975-DD8D-41BD-8A4B-5730BA459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43AE7A-F254-45C6-8915-84ABBD1E5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7CA9204-098D-48CD-A0C5-C73630D9A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FAE144A-B4F5-4C99-9B2F-F4B383BBE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ED9B9B-9C80-45B6-A963-4C7E272CB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4BCBE2-CBBA-4E8F-BB96-8DFB0321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6ADFED-4C45-4385-B915-CEE08D1D3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6AE448-5728-47FC-8DFC-434846F22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FB1BB2-D4F5-4629-9DC3-9EBB5F066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569AC3-C8F8-4AB7-8860-44C7F052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388636-83F9-40C5-AEA8-973C14058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1E121A-39B0-4AFD-9701-660F12F37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3D78B9-3197-4C05-94E1-39BFF9E7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44B09-DF0E-40AD-8974-058C27586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E0BB08-4A4E-4E14-9114-81D7A868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190500</xdr:rowOff>
    </xdr:from>
    <xdr:to>
      <xdr:col>40</xdr:col>
      <xdr:colOff>590550</xdr:colOff>
      <xdr:row>27</xdr:row>
      <xdr:rowOff>38100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1888CF8-D863-49BF-96FD-39F006B36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E2A5A6-9B91-4749-8EDC-7CCBC85A4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8E1DE2C-54DB-48BB-B3C9-883B3122F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180C4D-28BA-43D3-A191-3AFCEC98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C1039E-0E3B-46E0-BAD3-E5FD3CDD1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156C88-7EA5-4C20-8349-CF77F0E3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EAB1FD-D1AE-46C0-B6CF-DF729309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94992F5-09C3-476C-A037-46ABDEA6BAF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31C5AA-1A84-0DD0-61E5-0512A16334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7B6057-B839-5F2F-968E-F46F67695B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96CE8D-071B-4B87-84B4-5627A495C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8B12BE-4EAB-4EBD-B133-04D97EEC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D2BE63B-5EB3-4BFE-AECE-2478B92DD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0260B1-84B2-43C0-AAE8-043CC796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1CDF02-4EA2-48B2-8ECF-93A453F7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360074-A424-4E99-9CAE-8E86F6BEF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A0813-E6F0-44DD-89F1-12F1D5A00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5965D0-385E-4D2A-93A3-AFFC0385A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E2477A-D1E2-4A65-940D-03D48D596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A18AB8-D0C2-4A9E-A50F-F5E3A41CD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234541D-72EE-44CA-88AB-FE2B7E9C8B2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0E7A9E3-0D90-2E24-B465-584F4E8E78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907D521-2607-6921-3C02-B0625D4A20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009B15-50F3-49B4-8365-83507689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82EBB7-A5F1-426B-AB80-F7E592C1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4B818D-3E95-4E9B-AED3-5502063F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0FAB97-17E1-45AB-ADBF-92C7E2CE4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36BEC8-5B03-4860-A3FB-AC22FAB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B43D20-789E-46A5-977C-F55495395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31B9A1-A5F4-41D1-82EA-5E419390F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4353BD-BCD3-4BBB-88D4-EC11051A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63922F-9A00-43A2-ADA3-626105D1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95DF58-1FEC-467B-BE73-B385116F62A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2B29F97-4AA1-39F1-0ADC-6868F4E9DB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9807C5-3CB6-112C-3E05-66B33309D52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3EDDE2-319E-4CF9-AC43-1B4863A8C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A91575-7FE3-4220-855E-97A20C94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D9C6A9-38C4-4948-8A26-6659967E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A928B9-9E53-483C-B277-C0616986C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0E9038-F25C-40A0-A7AC-08D3C4E1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5EA440-741B-4C09-B2AF-C427483ED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E713675-55D4-4B43-AB8D-4D2425642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E93EB4F-162C-4AD6-B836-74950A9F1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1A6066D-749D-4A58-A0A7-A632B3395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445C93F-08BA-44B8-81FD-5EFB1FBA7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8667853-EE2E-4718-BC94-1E37AB234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DE5DB3D-61FD-492B-9E3C-80B11B1F3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184DE46-EFB0-455B-907C-2C1005ED6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98DAFB-7500-41B6-BC2C-9B3DC4885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8FB2D2-D577-4A46-9D7C-0BEB8A6A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13E232-0AE3-4782-990B-4A468FF5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59605C-588B-482C-814F-AADD9CFB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04DC2D-2CEA-4D2D-B09A-011F1C286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48BDD6-90A0-4115-957F-D3CA1053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7142C6-798B-45A4-A594-1134D048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97726F-83A7-43D0-9FD3-45AC0F40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6D3A52-D432-43BD-B212-C55C0A4E5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91EAC7-DD8B-49DB-A731-A03645EB5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F56A07-ADE8-49A8-B136-75E278E27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334B7A-7749-441A-BFB5-7BAEB5436B3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DB3DC5A-A297-B35D-E407-9F9453B606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3225E80-33F9-99F6-E7E4-88E5D755A0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Cristóbal de La Laguna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4BC703-05B5-435E-B6E7-3E0F2B02E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3ABA90-522D-443E-98EA-43CA3454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B5F2A-D695-48E9-9882-E45A6BC5B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F90BDA-4A18-4912-876E-A9CEACDA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8A1E6B-682A-4CF9-8F36-438AAB802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E5944A-8604-4BC8-BF2C-A0B434E5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7FFBE8A-BB61-4349-9FEF-63F78A3F6D2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A2C3FE2-8BBF-5362-E251-9D9AE282C5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42E5D06-DC7F-9031-FCD3-C0FE3AE0B3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DACF3B-C8AA-4B9B-8123-986209DD1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D3CCDE-545C-4D5F-A6DC-96DEEB28C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D3D09-3575-4DAC-B566-7DD72D31D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3E3857-5433-4B2B-A9CC-4E606FDE7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FEED60-F761-4D6C-94FD-5627D516F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465FE7-D001-4431-98CA-EF5946299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6A330E4-A210-4504-92BE-08F11BA89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6C37AE-0503-472B-BC36-3298EC56B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F9E5830-5970-496A-BB6E-CA1A96CD2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B10BB12-F476-4C0C-B5C8-EFADD7FC4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C772C66-1C86-44B1-A395-BD6749D5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6C0C303-961A-47D6-9EB7-34CD9F2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CACD22-0DA4-4065-A4CD-0BC661F48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50267BA-7D3D-4CDA-88E0-4C588A3C7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DEB5226-D0B9-4770-B0E1-20088281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C6F60D-22B8-45A4-A900-F03A851D9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7D1D0-0B13-4170-AE36-BE2BE909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395AA2-1A8A-4AA5-897F-7F52971C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6E9626-1182-428A-9FAD-F6858931B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D2BC02-E050-4775-A594-2899C7FDE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BF045A-841C-41BB-9D48-308F958CE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A4902D-2959-4234-827A-6597FB4F7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4412EAC-A112-4227-9767-B736B06B6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63D6DDB-44B2-49EC-AB0C-90643EB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A36DF1E-4633-4357-A355-B1F6A3B6F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BF11C4D-A3BF-48DD-99D6-B41F8A78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7681C9D-DF60-4BE0-86AB-FB262FCB0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38C879-4A24-430A-BEEC-4DCEF23F1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67D064-F0F5-4741-9D2C-86B6613B5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9A25476-C139-42C9-8672-372D2B4B8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43DA2B-BB25-45A4-97D6-AB6D77B8D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958E11-1DA3-4C82-B605-7104763A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73666E-0F12-42EB-B1EC-B0A40503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A28495-137D-4827-B3FA-DDD3344D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337C89-799E-4645-86BD-837EDCA6E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EB9B70A-B0B7-4AE3-BDBB-E7B7F4A46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CEAC1F-E2FB-4455-95DC-994BC559F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337069-2EDD-413D-80C5-221DB09C49A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9704B3B-1227-BA9D-F796-CA0DA71171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8D84178-08FC-524E-98A2-687266FF28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212ECE-5725-4BA9-A791-BA291102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16DFFBB-9E56-47B1-89BB-6531F2BE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6AF4D6C-D8DE-48C7-A399-3BF710E8B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6F6383-022D-4C48-A32D-049F97404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017F86-67C6-482A-B5CC-2FC10FE8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F725AE-056F-4B4E-9275-72EDE3B89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4F1E7AE-CB30-4CE0-99F9-D159EBBF6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F2BEA-DC21-47BF-A77A-5BC07C367230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AE49F081-3081-4903-B2EF-C743C66C2A3B}"/>
    <hyperlink ref="B19" location="'Viajeros entr evol mensu TF'!A1" tooltip="Evolución mensual de viajeros entrentrados en Tenerife según lugar de residencia" display="Evolución mensual de viajeros entrados en Tenerife según lugar de residencia" xr:uid="{61FE45F0-101B-4E57-BA1B-BFF83B84A890}"/>
    <hyperlink ref="B14" location="'Establecim aloj islas cat y tip'!A1" tooltip="Establecimientos alojativos Canarias e islas" display="Establecimientos alojativos Canarias e islas" xr:uid="{617A5822-8C9D-4E7C-B6C6-55E3392FCA5E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2CC8B04-09A1-43DD-8C47-A9E3015A9C3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7A66BC6-F719-42A9-B28E-7430B5D684F6}"/>
    <hyperlink ref="B37" location="'Pernoctaciones lugar reside'!A1" tooltip="Pernoctaciones registradas en establecimientos alojativos de Canarias e islas según tipología y categoría" display="'Pernoctaciones lugar reside'!A1" xr:uid="{A8016487-F427-4FCF-87C4-D82F5212AB9B}"/>
    <hyperlink ref="B8" location="'Resumen indicadores (aloj)'!A1" tooltip="Resumen indicadores Tenerife" display="'Resumen indicadores (aloj)'!A1" xr:uid="{431F922E-E868-48B5-8B35-5B9473223464}"/>
    <hyperlink ref="B9" location="'Resumen indicadores municipios '!A1" tooltip="Resumen indicadores municipios Tenerife" display="Resumen indicadores municipios Tenerife" xr:uid="{B19BE982-A15E-4EDE-A1B7-2047789F9199}"/>
    <hyperlink ref="B20" location="'Viajeros entr evol mensu TF cat'!A1" tooltip="Evolución mensual de viajeros entrentrados en Tenerife según lugar de residencia" display="'Viajeros entr evol mensu TF cat'!A1" xr:uid="{7A622D43-16D4-42F7-AFD6-F1958FCBCBCA}"/>
    <hyperlink ref="B21" location="'Viajeros entr evol anual TF cat'!A1" tooltip="Evolución mensual de viajeros entrentrados en Tenerife según lugar de residencia" display="'Viajeros entr evol anual TF cat'!A1" xr:uid="{5277CCF9-EDB5-4585-B5C4-C091C233587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C12C50A-E156-4B6C-9F56-3035AE606DE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C12372BE-D248-4D0B-85AB-89A4A367C9A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44128A3-7E5D-471D-BA03-221F25B7EF6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33B8AF8-1BCA-412D-8D7C-632C9A48286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BDBF321-EC4A-49D3-9DDB-986058255A6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D282085-0EA0-4139-BFFD-6CA484BF534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4FB31C4-FB4A-4DC6-AB45-810C9ED6C08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3E43DA1-1669-40F6-96A7-942DCA989CE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49DC1E4-4C04-49A3-89F7-6EAFBB44908A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85E4CF4-6FCE-48D4-9539-B0828B5A1A1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A2CCA846-471E-4F41-AC02-1BBC3521EC6B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9235507-C1C8-421C-996D-AAB9360CA5D5}"/>
    <hyperlink ref="B35" location="'Pernoctaciones evol mensu TF'!A1" tooltip="Evolución mensual de pernoctaciones en Tenerife según lugar de residencia" display="'Pernoctaciones evol mensu TF'!A1" xr:uid="{0FED44FC-22C9-40C4-AD04-B4F1920F7A13}"/>
    <hyperlink ref="B36" location="'Pernocta evol mensu TF cat'!A1" tooltip="Evolución mensual de pernoctaciones en Tenerife según lugar de residencia" display="'Pernocta evol mensu TF cat'!A1" xr:uid="{441C2528-3FCA-402A-9C01-2B40890F3B57}"/>
    <hyperlink ref="B38" location="'Pernoctaciones lugar residen ac'!A1" tooltip="Pernoctaciones registradas en establecimientos alojativos de Canarias e islas según tipología y categoría" display="'Pernoctaciones lugar residen ac'!A1" xr:uid="{95C46BFC-FE12-41C3-A574-0FC660764440}"/>
    <hyperlink ref="B39" location="'Pernoctaciones lugar reside año'!A1" tooltip="Pernoctaciones registradas en establecimientos alojativos de Canarias e islas según tipología y categoría" display="'Pernoctaciones lugar reside año'!A1" xr:uid="{84006739-185E-440C-B25E-E40CADD976B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1459580-6E07-495C-BBD1-A76ACB8B3C7D}"/>
    <hyperlink ref="B41" location="'EM evol menusual lugar resd'!A1" tooltip="Evolución mensual de estancia media en Tenerife según lugar de residencia" display="'EM evol menusual lugar resd'!A1" xr:uid="{BDB7EBBE-5115-4B98-BAFD-43C48E229381}"/>
    <hyperlink ref="B42" location="'EM evol mensu TF cat '!A1" tooltip="Evolución mensual de estancia media en Tenerife según lugar de residencia" display="'EM evol mensu TF cat '!A1" xr:uid="{D9393FE2-71A2-4521-BBD4-1DFAFB6613CE}"/>
    <hyperlink ref="B44" location="'tasa de ocupación evol mens'!A1" tooltip="Evolución mensual de estancia media en Tenerife según lugar de residencia" display="'tasa de ocupación evol mens'!A1" xr:uid="{2B20A6CB-50CA-4726-B517-DD72F85E984D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E83380D-CF79-4E30-BDA4-87CDFBB65A95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CD41C58-BDE6-4970-BAFC-75047DF679F4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94A25CED-E963-4AAB-9045-4BB6FE7D3F2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2296955-DE6F-4007-AA91-7BF3CE98A4C9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86CBA3E-53A8-484E-AB20-7F03B648135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F9C5-374B-431E-9398-E8521056CEBC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ref="N9:N17" si="1">IFERROR(M9/K9-1,"-")</f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1"/>
        <v>-8.6764446015197061E-2</v>
      </c>
      <c r="O11" s="116">
        <f t="shared" ref="O11:O20" si="2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1"/>
        <v>-2.2437137330754364E-2</v>
      </c>
      <c r="O12" s="116">
        <f t="shared" si="2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1"/>
        <v>-4.1891083183722699E-3</v>
      </c>
      <c r="O13" s="116">
        <f t="shared" si="2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1"/>
        <v>-5.1901458981104986E-2</v>
      </c>
      <c r="O14" s="116">
        <f t="shared" si="2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1"/>
        <v>5.8294930875576023E-2</v>
      </c>
      <c r="O15" s="116">
        <f t="shared" si="2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33791</v>
      </c>
      <c r="N21" s="119">
        <v>-3.5176883762099154E-2</v>
      </c>
      <c r="O21" s="119">
        <v>7.73473617089111E-2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3">IFERROR(E31/C31-1,"-")</f>
        <v>0.10199321458863442</v>
      </c>
      <c r="G31" s="115">
        <v>1146</v>
      </c>
      <c r="H31" s="116">
        <f t="shared" si="3"/>
        <v>-0.77948816624975947</v>
      </c>
      <c r="I31" s="115">
        <v>3527</v>
      </c>
      <c r="J31" s="116">
        <f t="shared" si="3"/>
        <v>2.0776614310645725</v>
      </c>
      <c r="K31" s="115">
        <v>5390</v>
      </c>
      <c r="L31" s="116">
        <f t="shared" si="3"/>
        <v>0.52821094414516589</v>
      </c>
      <c r="M31" s="115">
        <v>5217</v>
      </c>
      <c r="N31" s="116">
        <f t="shared" ref="N31:N39" si="4">IFERROR(M31/K31-1,"-")</f>
        <v>-3.2096474953617782E-2</v>
      </c>
      <c r="O31" s="116">
        <f>M31/C31-1</f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3"/>
        <v>8.5916919959473148E-2</v>
      </c>
      <c r="G32" s="115">
        <v>1385</v>
      </c>
      <c r="H32" s="116">
        <f t="shared" si="3"/>
        <v>-0.74155626049636125</v>
      </c>
      <c r="I32" s="115">
        <v>4177</v>
      </c>
      <c r="J32" s="116">
        <f t="shared" si="3"/>
        <v>2.0158844765342958</v>
      </c>
      <c r="K32" s="115">
        <v>5270</v>
      </c>
      <c r="L32" s="116">
        <f t="shared" si="3"/>
        <v>0.2616710557816615</v>
      </c>
      <c r="M32" s="115">
        <v>4803</v>
      </c>
      <c r="N32" s="116">
        <f t="shared" si="4"/>
        <v>-8.861480075901329E-2</v>
      </c>
      <c r="O32" s="116">
        <f>IFERROR(M32/C32-1,"-")</f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3"/>
        <v>-0.57303807303807308</v>
      </c>
      <c r="G33" s="115">
        <v>2288</v>
      </c>
      <c r="H33" s="116">
        <f t="shared" si="3"/>
        <v>4.0946314831665109E-2</v>
      </c>
      <c r="I33" s="115">
        <v>4740</v>
      </c>
      <c r="J33" s="116">
        <f t="shared" si="3"/>
        <v>1.0716783216783217</v>
      </c>
      <c r="K33" s="115">
        <v>5659</v>
      </c>
      <c r="L33" s="116">
        <f t="shared" si="3"/>
        <v>0.19388185654008439</v>
      </c>
      <c r="M33" s="115">
        <v>5168</v>
      </c>
      <c r="N33" s="116">
        <f t="shared" si="4"/>
        <v>-8.6764446015197061E-2</v>
      </c>
      <c r="O33" s="116">
        <f t="shared" ref="O33:O42" si="5">IFERROR(M33/C33-1,"-")</f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3"/>
        <v>-1</v>
      </c>
      <c r="G34" s="115">
        <v>1830</v>
      </c>
      <c r="H34" s="116" t="str">
        <f t="shared" si="3"/>
        <v>-</v>
      </c>
      <c r="I34" s="115">
        <v>4075</v>
      </c>
      <c r="J34" s="116">
        <f t="shared" si="3"/>
        <v>1.2267759562841531</v>
      </c>
      <c r="K34" s="115">
        <v>5170</v>
      </c>
      <c r="L34" s="116">
        <f t="shared" si="3"/>
        <v>0.26871165644171779</v>
      </c>
      <c r="M34" s="115">
        <v>5054</v>
      </c>
      <c r="N34" s="116">
        <f t="shared" si="4"/>
        <v>-2.2437137330754364E-2</v>
      </c>
      <c r="O34" s="116">
        <f t="shared" si="5"/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3"/>
        <v>-1</v>
      </c>
      <c r="G35" s="115">
        <v>2659</v>
      </c>
      <c r="H35" s="116" t="str">
        <f t="shared" si="3"/>
        <v>-</v>
      </c>
      <c r="I35" s="115">
        <v>3632</v>
      </c>
      <c r="J35" s="116">
        <f t="shared" si="3"/>
        <v>0.365927040240692</v>
      </c>
      <c r="K35" s="115">
        <v>5013</v>
      </c>
      <c r="L35" s="116">
        <f t="shared" si="3"/>
        <v>0.38023127753303965</v>
      </c>
      <c r="M35" s="115">
        <v>4992</v>
      </c>
      <c r="N35" s="116">
        <f t="shared" si="4"/>
        <v>-4.1891083183722699E-3</v>
      </c>
      <c r="O35" s="116">
        <f t="shared" si="5"/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3"/>
        <v>-1</v>
      </c>
      <c r="G36" s="115">
        <v>2494</v>
      </c>
      <c r="H36" s="116" t="str">
        <f t="shared" si="3"/>
        <v>-</v>
      </c>
      <c r="I36" s="115">
        <v>4520</v>
      </c>
      <c r="J36" s="116">
        <f t="shared" si="3"/>
        <v>0.81234963913392133</v>
      </c>
      <c r="K36" s="115">
        <v>4181</v>
      </c>
      <c r="L36" s="116">
        <f t="shared" si="3"/>
        <v>-7.4999999999999956E-2</v>
      </c>
      <c r="M36" s="115">
        <v>3964</v>
      </c>
      <c r="N36" s="116">
        <f t="shared" si="4"/>
        <v>-5.1901458981104986E-2</v>
      </c>
      <c r="O36" s="116">
        <f t="shared" si="5"/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3"/>
        <v>-1</v>
      </c>
      <c r="G37" s="115">
        <v>2428</v>
      </c>
      <c r="H37" s="116" t="str">
        <f t="shared" si="3"/>
        <v>-</v>
      </c>
      <c r="I37" s="115">
        <v>4275</v>
      </c>
      <c r="J37" s="116">
        <f t="shared" si="3"/>
        <v>0.76070840197693568</v>
      </c>
      <c r="K37" s="115">
        <v>4340</v>
      </c>
      <c r="L37" s="116">
        <f t="shared" si="3"/>
        <v>1.5204678362572999E-2</v>
      </c>
      <c r="M37" s="115">
        <v>4593</v>
      </c>
      <c r="N37" s="116">
        <f t="shared" si="4"/>
        <v>5.8294930875576023E-2</v>
      </c>
      <c r="O37" s="116">
        <f t="shared" si="5"/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3"/>
        <v>-0.34241060857210515</v>
      </c>
      <c r="G38" s="115">
        <v>2929</v>
      </c>
      <c r="H38" s="116">
        <f t="shared" si="3"/>
        <v>5.473532589124952E-2</v>
      </c>
      <c r="I38" s="115">
        <v>3932</v>
      </c>
      <c r="J38" s="116">
        <f t="shared" si="3"/>
        <v>0.34243769204506647</v>
      </c>
      <c r="K38" s="115">
        <v>4645</v>
      </c>
      <c r="L38" s="116">
        <f t="shared" si="3"/>
        <v>0.18133265513733465</v>
      </c>
      <c r="M38" s="115"/>
      <c r="N38" s="116"/>
      <c r="O38" s="116"/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3"/>
        <v>-0.54002607561929594</v>
      </c>
      <c r="G39" s="115">
        <v>3914</v>
      </c>
      <c r="H39" s="116">
        <f t="shared" si="3"/>
        <v>1.2188208616780045</v>
      </c>
      <c r="I39" s="115">
        <v>4578</v>
      </c>
      <c r="J39" s="116">
        <f t="shared" si="3"/>
        <v>0.16964741951967288</v>
      </c>
      <c r="K39" s="115">
        <v>4521</v>
      </c>
      <c r="L39" s="116">
        <f t="shared" si="3"/>
        <v>-1.2450851900393189E-2</v>
      </c>
      <c r="M39" s="115"/>
      <c r="N39" s="116"/>
      <c r="O39" s="116"/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3"/>
        <v>-0.62283515073765239</v>
      </c>
      <c r="G40" s="115">
        <v>3380</v>
      </c>
      <c r="H40" s="116">
        <f t="shared" si="3"/>
        <v>0.91609977324263037</v>
      </c>
      <c r="I40" s="115">
        <v>4025</v>
      </c>
      <c r="J40" s="116">
        <f t="shared" si="3"/>
        <v>0.19082840236686383</v>
      </c>
      <c r="K40" s="115">
        <v>4419</v>
      </c>
      <c r="L40" s="116">
        <f t="shared" si="3"/>
        <v>9.7888198757764E-2</v>
      </c>
      <c r="M40" s="115"/>
      <c r="N40" s="116"/>
      <c r="O40" s="116"/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3"/>
        <v>-0.70714285714285707</v>
      </c>
      <c r="G41" s="115">
        <v>4448</v>
      </c>
      <c r="H41" s="116">
        <f t="shared" si="3"/>
        <v>1.5229722064662505</v>
      </c>
      <c r="I41" s="115">
        <v>4838</v>
      </c>
      <c r="J41" s="116">
        <f t="shared" si="3"/>
        <v>8.7679856115107979E-2</v>
      </c>
      <c r="K41" s="115">
        <v>4964</v>
      </c>
      <c r="L41" s="116">
        <f t="shared" si="3"/>
        <v>2.6043819760231512E-2</v>
      </c>
      <c r="M41" s="115"/>
      <c r="N41" s="116"/>
      <c r="O41" s="116"/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3"/>
        <v>-0.6889197156233744</v>
      </c>
      <c r="G42" s="115">
        <v>4543</v>
      </c>
      <c r="H42" s="116">
        <f t="shared" si="3"/>
        <v>1.5323299888517279</v>
      </c>
      <c r="I42" s="115">
        <v>5166</v>
      </c>
      <c r="J42" s="116">
        <f t="shared" si="3"/>
        <v>0.13713405238828957</v>
      </c>
      <c r="K42" s="115">
        <v>4585</v>
      </c>
      <c r="L42" s="116">
        <f t="shared" si="3"/>
        <v>-0.11246612466124661</v>
      </c>
      <c r="M42" s="115"/>
      <c r="N42" s="116"/>
      <c r="O42" s="116"/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3"/>
        <v>-0.56660761894537193</v>
      </c>
      <c r="G43" s="118">
        <v>33444</v>
      </c>
      <c r="H43" s="119">
        <f t="shared" si="3"/>
        <v>0.38078526898146237</v>
      </c>
      <c r="I43" s="118">
        <v>51485</v>
      </c>
      <c r="J43" s="119">
        <f t="shared" si="3"/>
        <v>0.53943906231312044</v>
      </c>
      <c r="K43" s="118">
        <v>58157</v>
      </c>
      <c r="L43" s="119">
        <f t="shared" si="3"/>
        <v>0.12959114305137409</v>
      </c>
      <c r="M43" s="118">
        <v>33791</v>
      </c>
      <c r="N43" s="119">
        <v>-3.5176883762099154E-2</v>
      </c>
      <c r="O43" s="119">
        <v>7.73473617089111E-2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6">IFERROR(E53/C53-1,"-")</f>
        <v>1.0368349249658904E-2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4641</v>
      </c>
      <c r="L53" s="116" t="str">
        <f t="shared" si="6"/>
        <v>-</v>
      </c>
      <c r="M53" s="115">
        <v>4486</v>
      </c>
      <c r="N53" s="116">
        <f t="shared" ref="N53:N64" si="7">IFERROR(M53/K53-1,"-")</f>
        <v>-3.3397974574445155E-2</v>
      </c>
      <c r="O53" s="116">
        <f>M53/C53-1</f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6"/>
        <v>-5.4607508532423243E-2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4493</v>
      </c>
      <c r="L54" s="116" t="str">
        <f t="shared" si="6"/>
        <v>-</v>
      </c>
      <c r="M54" s="115">
        <v>4023</v>
      </c>
      <c r="N54" s="116">
        <f t="shared" si="7"/>
        <v>-0.10460716670376136</v>
      </c>
      <c r="O54" s="116">
        <f>IFERROR(M54/C54-1,"-")</f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6"/>
        <v>-0.62821199143468953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4830</v>
      </c>
      <c r="L55" s="116" t="str">
        <f t="shared" si="6"/>
        <v>-</v>
      </c>
      <c r="M55" s="115">
        <v>4388</v>
      </c>
      <c r="N55" s="116">
        <f t="shared" si="7"/>
        <v>-9.1511387163561109E-2</v>
      </c>
      <c r="O55" s="116">
        <f t="shared" ref="O55:O64" si="8">IFERROR(M55/C55-1,"-")</f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3637</v>
      </c>
      <c r="J56" s="116" t="str">
        <f t="shared" si="6"/>
        <v>-</v>
      </c>
      <c r="K56" s="115">
        <v>4467</v>
      </c>
      <c r="L56" s="116">
        <f t="shared" si="6"/>
        <v>0.22821006323893323</v>
      </c>
      <c r="M56" s="115">
        <v>4407</v>
      </c>
      <c r="N56" s="116">
        <f t="shared" si="7"/>
        <v>-1.3431833445265329E-2</v>
      </c>
      <c r="O56" s="116">
        <f t="shared" si="8"/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3101</v>
      </c>
      <c r="J57" s="116" t="str">
        <f t="shared" si="6"/>
        <v>-</v>
      </c>
      <c r="K57" s="115">
        <v>4524</v>
      </c>
      <c r="L57" s="116">
        <f t="shared" si="6"/>
        <v>0.45888423089326014</v>
      </c>
      <c r="M57" s="115">
        <v>4496</v>
      </c>
      <c r="N57" s="116">
        <f t="shared" si="7"/>
        <v>-6.1892130857648109E-3</v>
      </c>
      <c r="O57" s="116">
        <f t="shared" si="8"/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4107</v>
      </c>
      <c r="J58" s="116" t="str">
        <f t="shared" si="6"/>
        <v>-</v>
      </c>
      <c r="K58" s="115">
        <v>3719</v>
      </c>
      <c r="L58" s="116">
        <f t="shared" si="6"/>
        <v>-9.4472851229608024E-2</v>
      </c>
      <c r="M58" s="115">
        <v>3480</v>
      </c>
      <c r="N58" s="116">
        <f t="shared" si="7"/>
        <v>-6.426458725463835E-2</v>
      </c>
      <c r="O58" s="116">
        <f t="shared" si="8"/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3890</v>
      </c>
      <c r="J59" s="116" t="str">
        <f t="shared" si="6"/>
        <v>-</v>
      </c>
      <c r="K59" s="115">
        <v>0</v>
      </c>
      <c r="L59" s="116">
        <f t="shared" si="6"/>
        <v>-1</v>
      </c>
      <c r="M59" s="115">
        <v>3932</v>
      </c>
      <c r="N59" s="116" t="str">
        <f t="shared" si="7"/>
        <v>-</v>
      </c>
      <c r="O59" s="116">
        <f t="shared" si="8"/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3368</v>
      </c>
      <c r="J60" s="116" t="str">
        <f t="shared" si="6"/>
        <v>-</v>
      </c>
      <c r="K60" s="115">
        <v>0</v>
      </c>
      <c r="L60" s="116">
        <f t="shared" si="6"/>
        <v>-1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4017</v>
      </c>
      <c r="J61" s="116" t="str">
        <f t="shared" si="6"/>
        <v>-</v>
      </c>
      <c r="K61" s="115">
        <v>4039</v>
      </c>
      <c r="L61" s="116">
        <f t="shared" si="6"/>
        <v>5.4767239233257659E-3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3524</v>
      </c>
      <c r="J62" s="116" t="str">
        <f t="shared" si="6"/>
        <v>-</v>
      </c>
      <c r="K62" s="115">
        <v>3716</v>
      </c>
      <c r="L62" s="116">
        <f t="shared" si="6"/>
        <v>5.4483541430192961E-2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4148</v>
      </c>
      <c r="J63" s="116" t="str">
        <f t="shared" si="6"/>
        <v>-</v>
      </c>
      <c r="K63" s="115">
        <v>4138</v>
      </c>
      <c r="L63" s="116">
        <f t="shared" si="6"/>
        <v>-2.4108003857280513E-3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4483</v>
      </c>
      <c r="J64" s="116" t="str">
        <f t="shared" si="6"/>
        <v>-</v>
      </c>
      <c r="K64" s="115">
        <v>3751</v>
      </c>
      <c r="L64" s="116">
        <f t="shared" si="6"/>
        <v>-0.16328351550301134</v>
      </c>
      <c r="M64" s="115"/>
      <c r="N64" s="116"/>
      <c r="O64" s="116"/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46354</v>
      </c>
      <c r="J65" s="119" t="str">
        <f t="shared" si="6"/>
        <v>-</v>
      </c>
      <c r="K65" s="118">
        <v>50550</v>
      </c>
      <c r="L65" s="119">
        <f t="shared" si="6"/>
        <v>9.0520774906156953E-2</v>
      </c>
      <c r="M65" s="118">
        <v>29212</v>
      </c>
      <c r="N65" s="119">
        <v>9.5148834070630572E-2</v>
      </c>
      <c r="O65" s="119">
        <v>0.21940223743529796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9">IFERROR(E75/C75-1,"-")</f>
        <v>0.42150333016175079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749</v>
      </c>
      <c r="L75" s="116" t="str">
        <f t="shared" si="9"/>
        <v>-</v>
      </c>
      <c r="M75" s="115">
        <v>731</v>
      </c>
      <c r="N75" s="116">
        <f t="shared" ref="N75:N86" si="10">IFERROR(M75/K75-1,"-")</f>
        <v>-2.4032042723631464E-2</v>
      </c>
      <c r="O75" s="116">
        <f>M75/C75-1</f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9"/>
        <v>0.56127886323268217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777</v>
      </c>
      <c r="L76" s="116" t="str">
        <f t="shared" si="9"/>
        <v>-</v>
      </c>
      <c r="M76" s="115">
        <v>780</v>
      </c>
      <c r="N76" s="116">
        <f t="shared" si="10"/>
        <v>3.8610038610038533E-3</v>
      </c>
      <c r="O76" s="116">
        <f>IFERROR(M76/C76-1,"-")</f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9"/>
        <v>-0.42705382436260619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829</v>
      </c>
      <c r="L77" s="116" t="str">
        <f t="shared" si="9"/>
        <v>-</v>
      </c>
      <c r="M77" s="115">
        <v>780</v>
      </c>
      <c r="N77" s="116">
        <f t="shared" si="10"/>
        <v>-5.9107358262967424E-2</v>
      </c>
      <c r="O77" s="116">
        <f t="shared" ref="O77:O86" si="11">IFERROR(M77/C77-1,"-")</f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438</v>
      </c>
      <c r="J78" s="116" t="str">
        <f t="shared" si="9"/>
        <v>-</v>
      </c>
      <c r="K78" s="115">
        <v>703</v>
      </c>
      <c r="L78" s="116">
        <f t="shared" si="9"/>
        <v>0.60502283105022836</v>
      </c>
      <c r="M78" s="115">
        <v>647</v>
      </c>
      <c r="N78" s="116">
        <f t="shared" si="10"/>
        <v>-7.9658605974395447E-2</v>
      </c>
      <c r="O78" s="116">
        <f t="shared" si="11"/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531</v>
      </c>
      <c r="J79" s="116" t="str">
        <f t="shared" si="9"/>
        <v>-</v>
      </c>
      <c r="K79" s="115">
        <v>489</v>
      </c>
      <c r="L79" s="116">
        <f t="shared" si="9"/>
        <v>-7.9096045197740161E-2</v>
      </c>
      <c r="M79" s="115">
        <v>496</v>
      </c>
      <c r="N79" s="116">
        <f t="shared" si="10"/>
        <v>1.4314928425357865E-2</v>
      </c>
      <c r="O79" s="116">
        <f t="shared" si="11"/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413</v>
      </c>
      <c r="J80" s="116" t="str">
        <f t="shared" si="9"/>
        <v>-</v>
      </c>
      <c r="K80" s="115">
        <v>462</v>
      </c>
      <c r="L80" s="116">
        <f t="shared" si="9"/>
        <v>0.11864406779661008</v>
      </c>
      <c r="M80" s="115">
        <v>484</v>
      </c>
      <c r="N80" s="116">
        <f t="shared" si="10"/>
        <v>4.7619047619047672E-2</v>
      </c>
      <c r="O80" s="116">
        <f t="shared" si="11"/>
        <v>-0.44303797468354433</v>
      </c>
    </row>
    <row r="81" spans="1:16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385</v>
      </c>
      <c r="J81" s="116" t="str">
        <f t="shared" si="9"/>
        <v>-</v>
      </c>
      <c r="K81" s="115">
        <v>0</v>
      </c>
      <c r="L81" s="116">
        <f t="shared" si="9"/>
        <v>-1</v>
      </c>
      <c r="M81" s="115">
        <v>661</v>
      </c>
      <c r="N81" s="116" t="str">
        <f t="shared" si="10"/>
        <v>-</v>
      </c>
      <c r="O81" s="116">
        <f t="shared" si="11"/>
        <v>-0.30126849894291752</v>
      </c>
    </row>
    <row r="82" spans="1:16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564</v>
      </c>
      <c r="J82" s="116" t="str">
        <f t="shared" si="9"/>
        <v>-</v>
      </c>
      <c r="K82" s="115">
        <v>0</v>
      </c>
      <c r="L82" s="116">
        <f t="shared" si="9"/>
        <v>-1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561</v>
      </c>
      <c r="J83" s="116" t="str">
        <f t="shared" si="9"/>
        <v>-</v>
      </c>
      <c r="K83" s="115">
        <v>482</v>
      </c>
      <c r="L83" s="116">
        <f t="shared" si="9"/>
        <v>-0.14081996434937616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501</v>
      </c>
      <c r="J84" s="116" t="str">
        <f t="shared" si="9"/>
        <v>-</v>
      </c>
      <c r="K84" s="115">
        <v>703</v>
      </c>
      <c r="L84" s="116">
        <f t="shared" si="9"/>
        <v>0.40319361277445109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690</v>
      </c>
      <c r="J85" s="116" t="str">
        <f t="shared" si="9"/>
        <v>-</v>
      </c>
      <c r="K85" s="115">
        <v>826</v>
      </c>
      <c r="L85" s="116">
        <f t="shared" si="9"/>
        <v>0.19710144927536222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683</v>
      </c>
      <c r="J86" s="116" t="str">
        <f t="shared" si="9"/>
        <v>-</v>
      </c>
      <c r="K86" s="115">
        <v>834</v>
      </c>
      <c r="L86" s="116">
        <f t="shared" si="9"/>
        <v>0.22108345534407037</v>
      </c>
      <c r="M86" s="115"/>
      <c r="N86" s="116"/>
      <c r="O86" s="116"/>
    </row>
    <row r="87" spans="1:16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5131</v>
      </c>
      <c r="J87" s="119" t="str">
        <f t="shared" si="9"/>
        <v>-</v>
      </c>
      <c r="K87" s="118">
        <v>7607</v>
      </c>
      <c r="L87" s="119">
        <f t="shared" si="9"/>
        <v>0.48255700643149479</v>
      </c>
      <c r="M87" s="118">
        <v>4579</v>
      </c>
      <c r="N87" s="119">
        <v>0.14218009478672977</v>
      </c>
      <c r="O87" s="119">
        <v>-0.38196787690646516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L109" si="12">IFERROR(E97/C97-1,"-")</f>
        <v>-</v>
      </c>
      <c r="G97" s="115" t="s">
        <v>229</v>
      </c>
      <c r="H97" s="116" t="str">
        <f t="shared" si="12"/>
        <v>-</v>
      </c>
      <c r="I97" s="115" t="s">
        <v>229</v>
      </c>
      <c r="J97" s="116" t="str">
        <f t="shared" si="12"/>
        <v>-</v>
      </c>
      <c r="K97" s="115" t="s">
        <v>229</v>
      </c>
      <c r="L97" s="116" t="str">
        <f t="shared" si="12"/>
        <v>-</v>
      </c>
      <c r="M97" s="115" t="s">
        <v>229</v>
      </c>
      <c r="N97" s="116" t="str">
        <f t="shared" ref="N97:N108" si="13">IFERROR(M97/K97-1,"-")</f>
        <v>-</v>
      </c>
      <c r="O97" s="116" t="e">
        <f>M97/C97-1</f>
        <v>#VALUE!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2"/>
        <v>-</v>
      </c>
      <c r="G98" s="115" t="s">
        <v>229</v>
      </c>
      <c r="H98" s="116" t="str">
        <f t="shared" si="12"/>
        <v>-</v>
      </c>
      <c r="I98" s="115" t="s">
        <v>229</v>
      </c>
      <c r="J98" s="116" t="str">
        <f t="shared" si="12"/>
        <v>-</v>
      </c>
      <c r="K98" s="115" t="s">
        <v>229</v>
      </c>
      <c r="L98" s="116" t="str">
        <f t="shared" si="12"/>
        <v>-</v>
      </c>
      <c r="M98" s="115" t="s">
        <v>229</v>
      </c>
      <c r="N98" s="116" t="str">
        <f t="shared" si="13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2"/>
        <v>-</v>
      </c>
      <c r="G99" s="115" t="s">
        <v>229</v>
      </c>
      <c r="H99" s="116" t="str">
        <f t="shared" si="12"/>
        <v>-</v>
      </c>
      <c r="I99" s="115" t="s">
        <v>229</v>
      </c>
      <c r="J99" s="116" t="str">
        <f t="shared" si="12"/>
        <v>-</v>
      </c>
      <c r="K99" s="115" t="s">
        <v>229</v>
      </c>
      <c r="L99" s="116" t="str">
        <f t="shared" si="12"/>
        <v>-</v>
      </c>
      <c r="M99" s="115" t="s">
        <v>229</v>
      </c>
      <c r="N99" s="116" t="str">
        <f t="shared" si="13"/>
        <v>-</v>
      </c>
      <c r="O99" s="116" t="str">
        <f t="shared" ref="O99:O108" si="14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2"/>
        <v>-</v>
      </c>
      <c r="G100" s="115" t="s">
        <v>229</v>
      </c>
      <c r="H100" s="116" t="str">
        <f t="shared" si="12"/>
        <v>-</v>
      </c>
      <c r="I100" s="115" t="s">
        <v>229</v>
      </c>
      <c r="J100" s="116" t="str">
        <f t="shared" si="12"/>
        <v>-</v>
      </c>
      <c r="K100" s="115" t="s">
        <v>229</v>
      </c>
      <c r="L100" s="116" t="str">
        <f t="shared" si="12"/>
        <v>-</v>
      </c>
      <c r="M100" s="115" t="s">
        <v>229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2"/>
        <v>-</v>
      </c>
      <c r="G101" s="115" t="s">
        <v>229</v>
      </c>
      <c r="H101" s="116" t="str">
        <f t="shared" si="12"/>
        <v>-</v>
      </c>
      <c r="I101" s="115" t="s">
        <v>229</v>
      </c>
      <c r="J101" s="116" t="str">
        <f t="shared" si="12"/>
        <v>-</v>
      </c>
      <c r="K101" s="115" t="s">
        <v>229</v>
      </c>
      <c r="L101" s="116" t="str">
        <f t="shared" si="12"/>
        <v>-</v>
      </c>
      <c r="M101" s="115" t="s">
        <v>229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2"/>
        <v>-</v>
      </c>
      <c r="G102" s="115" t="s">
        <v>229</v>
      </c>
      <c r="H102" s="116" t="str">
        <f t="shared" si="12"/>
        <v>-</v>
      </c>
      <c r="I102" s="115" t="s">
        <v>229</v>
      </c>
      <c r="J102" s="116" t="str">
        <f t="shared" si="12"/>
        <v>-</v>
      </c>
      <c r="K102" s="115" t="s">
        <v>229</v>
      </c>
      <c r="L102" s="116" t="str">
        <f t="shared" si="12"/>
        <v>-</v>
      </c>
      <c r="M102" s="115" t="s">
        <v>229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2"/>
        <v>-</v>
      </c>
      <c r="G103" s="115" t="s">
        <v>229</v>
      </c>
      <c r="H103" s="116" t="str">
        <f t="shared" si="12"/>
        <v>-</v>
      </c>
      <c r="I103" s="115" t="s">
        <v>229</v>
      </c>
      <c r="J103" s="116" t="str">
        <f t="shared" si="12"/>
        <v>-</v>
      </c>
      <c r="K103" s="115" t="s">
        <v>229</v>
      </c>
      <c r="L103" s="116" t="str">
        <f t="shared" si="12"/>
        <v>-</v>
      </c>
      <c r="M103" s="115" t="s">
        <v>229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2"/>
        <v>-</v>
      </c>
      <c r="G104" s="115" t="s">
        <v>229</v>
      </c>
      <c r="H104" s="116" t="str">
        <f t="shared" si="12"/>
        <v>-</v>
      </c>
      <c r="I104" s="115" t="s">
        <v>229</v>
      </c>
      <c r="J104" s="116" t="str">
        <f t="shared" si="12"/>
        <v>-</v>
      </c>
      <c r="K104" s="115" t="s">
        <v>229</v>
      </c>
      <c r="L104" s="116" t="str">
        <f t="shared" si="12"/>
        <v>-</v>
      </c>
      <c r="M104" s="115" t="s">
        <v>229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2"/>
        <v>-</v>
      </c>
      <c r="G105" s="115" t="s">
        <v>229</v>
      </c>
      <c r="H105" s="116" t="str">
        <f t="shared" si="12"/>
        <v>-</v>
      </c>
      <c r="I105" s="115" t="s">
        <v>229</v>
      </c>
      <c r="J105" s="116" t="str">
        <f t="shared" si="12"/>
        <v>-</v>
      </c>
      <c r="K105" s="115" t="s">
        <v>229</v>
      </c>
      <c r="L105" s="116" t="str">
        <f t="shared" si="12"/>
        <v>-</v>
      </c>
      <c r="M105" s="115" t="s">
        <v>229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2"/>
        <v>-</v>
      </c>
      <c r="G106" s="115" t="s">
        <v>229</v>
      </c>
      <c r="H106" s="116" t="str">
        <f t="shared" si="12"/>
        <v>-</v>
      </c>
      <c r="I106" s="115" t="s">
        <v>229</v>
      </c>
      <c r="J106" s="116" t="str">
        <f t="shared" si="12"/>
        <v>-</v>
      </c>
      <c r="K106" s="115" t="s">
        <v>229</v>
      </c>
      <c r="L106" s="116" t="str">
        <f t="shared" si="12"/>
        <v>-</v>
      </c>
      <c r="M106" s="115" t="s">
        <v>229</v>
      </c>
      <c r="N106" s="116" t="str">
        <f t="shared" si="13"/>
        <v>-</v>
      </c>
      <c r="O106" s="116" t="str">
        <f t="shared" si="14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2"/>
        <v>-</v>
      </c>
      <c r="G107" s="115" t="s">
        <v>229</v>
      </c>
      <c r="H107" s="116" t="str">
        <f t="shared" si="12"/>
        <v>-</v>
      </c>
      <c r="I107" s="115" t="s">
        <v>229</v>
      </c>
      <c r="J107" s="116" t="str">
        <f t="shared" si="12"/>
        <v>-</v>
      </c>
      <c r="K107" s="115" t="s">
        <v>229</v>
      </c>
      <c r="L107" s="116" t="str">
        <f t="shared" si="12"/>
        <v>-</v>
      </c>
      <c r="M107" s="115" t="s">
        <v>229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2"/>
        <v>-</v>
      </c>
      <c r="G108" s="115" t="s">
        <v>229</v>
      </c>
      <c r="H108" s="116" t="str">
        <f t="shared" si="12"/>
        <v>-</v>
      </c>
      <c r="I108" s="115" t="s">
        <v>229</v>
      </c>
      <c r="J108" s="116" t="str">
        <f t="shared" si="12"/>
        <v>-</v>
      </c>
      <c r="K108" s="115" t="s">
        <v>229</v>
      </c>
      <c r="L108" s="116" t="str">
        <f t="shared" si="12"/>
        <v>-</v>
      </c>
      <c r="M108" s="115" t="s">
        <v>229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2"/>
        <v>-</v>
      </c>
      <c r="G109" s="118" t="s">
        <v>229</v>
      </c>
      <c r="H109" s="119" t="str">
        <f t="shared" si="12"/>
        <v>-</v>
      </c>
      <c r="I109" s="118" t="s">
        <v>229</v>
      </c>
      <c r="J109" s="119" t="str">
        <f t="shared" si="12"/>
        <v>-</v>
      </c>
      <c r="K109" s="118" t="s">
        <v>229</v>
      </c>
      <c r="L109" s="119" t="str">
        <f t="shared" si="12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3E673-A3F3-4AD8-A3A1-58724274DA96}">
  <sheetPr>
    <tabColor theme="7" tint="0.79998168889431442"/>
  </sheetPr>
  <dimension ref="A4:E111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24EE7-D887-4B4E-A14C-DE46D16DB8E5}">
  <sheetPr>
    <tabColor theme="7" tint="0.79998168889431442"/>
  </sheetPr>
  <dimension ref="A1:X59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259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E87FD-0734-4660-A4CA-36F91B12FA5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28514-8D69-4F8B-AF03-CF62FD43E6EE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4535</v>
      </c>
      <c r="P11" s="176">
        <v>2531</v>
      </c>
      <c r="Q11" s="176">
        <v>4460</v>
      </c>
      <c r="R11" s="176">
        <v>4564</v>
      </c>
      <c r="S11" s="176">
        <v>4705</v>
      </c>
      <c r="T11" s="177">
        <f t="shared" ref="T11:T23" si="2">IFERROR(S11/R11-1,"-")</f>
        <v>3.0893952673093805E-2</v>
      </c>
      <c r="U11" s="177">
        <f t="shared" ref="U11:U23" si="3">IFERROR(S11/O11-1,"-")</f>
        <v>3.7486218302094754E-2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3456</v>
      </c>
      <c r="P12" s="158">
        <v>1673</v>
      </c>
      <c r="Q12" s="158">
        <v>3404</v>
      </c>
      <c r="R12" s="158">
        <v>3332</v>
      </c>
      <c r="S12" s="158">
        <v>3522</v>
      </c>
      <c r="T12" s="159">
        <f t="shared" si="2"/>
        <v>5.7022809123649543E-2</v>
      </c>
      <c r="U12" s="160">
        <f t="shared" si="3"/>
        <v>1.9097222222222321E-2</v>
      </c>
      <c r="V12" s="159">
        <f>S12/S11</f>
        <v>0.74856535600425078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1798</v>
      </c>
      <c r="P13" s="163">
        <v>647</v>
      </c>
      <c r="Q13" s="163">
        <v>1737</v>
      </c>
      <c r="R13" s="163">
        <v>1249</v>
      </c>
      <c r="S13" s="163">
        <v>1629</v>
      </c>
      <c r="T13" s="164">
        <f t="shared" si="2"/>
        <v>0.30424339471577255</v>
      </c>
      <c r="U13" s="165">
        <f t="shared" si="3"/>
        <v>-9.3993325917686277E-2</v>
      </c>
      <c r="V13" s="164">
        <f>S13/S11</f>
        <v>0.34622741764080767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1658</v>
      </c>
      <c r="P14" s="163">
        <v>1026</v>
      </c>
      <c r="Q14" s="163">
        <v>1667</v>
      </c>
      <c r="R14" s="163">
        <v>2083</v>
      </c>
      <c r="S14" s="163">
        <v>1893</v>
      </c>
      <c r="T14" s="164">
        <f t="shared" si="2"/>
        <v>-9.1214594335093602E-2</v>
      </c>
      <c r="U14" s="165">
        <f t="shared" si="3"/>
        <v>0.14173703256936077</v>
      </c>
      <c r="V14" s="164">
        <f>S14/S11</f>
        <v>0.40233793836344317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1079</v>
      </c>
      <c r="P15" s="158">
        <v>858</v>
      </c>
      <c r="Q15" s="158">
        <v>1056</v>
      </c>
      <c r="R15" s="158">
        <v>1232</v>
      </c>
      <c r="S15" s="158">
        <v>1183</v>
      </c>
      <c r="T15" s="159">
        <f t="shared" si="2"/>
        <v>-3.9772727272727293E-2</v>
      </c>
      <c r="U15" s="160">
        <f t="shared" si="3"/>
        <v>9.6385542168674787E-2</v>
      </c>
      <c r="V15" s="159">
        <f>S15/S11</f>
        <v>0.25143464399574922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131</v>
      </c>
      <c r="P16" s="163">
        <v>58</v>
      </c>
      <c r="Q16" s="163">
        <v>101</v>
      </c>
      <c r="R16" s="163">
        <v>174</v>
      </c>
      <c r="S16" s="163">
        <v>160</v>
      </c>
      <c r="T16" s="164">
        <f t="shared" si="2"/>
        <v>-8.0459770114942541E-2</v>
      </c>
      <c r="U16" s="165">
        <f t="shared" si="3"/>
        <v>0.22137404580152675</v>
      </c>
      <c r="V16" s="164">
        <f>S16/S11</f>
        <v>3.4006376195536661E-2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91</v>
      </c>
      <c r="P17" s="163">
        <v>149</v>
      </c>
      <c r="Q17" s="163">
        <v>159</v>
      </c>
      <c r="R17" s="163">
        <v>128</v>
      </c>
      <c r="S17" s="163">
        <v>126</v>
      </c>
      <c r="T17" s="164">
        <f t="shared" si="2"/>
        <v>-1.5625E-2</v>
      </c>
      <c r="U17" s="165">
        <f t="shared" si="3"/>
        <v>0.38461538461538458</v>
      </c>
      <c r="V17" s="164">
        <f>S17/S11</f>
        <v>2.6780021253985122E-2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227</v>
      </c>
      <c r="P18" s="163">
        <v>219</v>
      </c>
      <c r="Q18" s="163">
        <v>201</v>
      </c>
      <c r="R18" s="163">
        <v>190</v>
      </c>
      <c r="S18" s="163">
        <v>188</v>
      </c>
      <c r="T18" s="164">
        <f t="shared" si="2"/>
        <v>-1.0526315789473717E-2</v>
      </c>
      <c r="U18" s="165">
        <f t="shared" si="3"/>
        <v>-0.17180616740088106</v>
      </c>
      <c r="V18" s="164">
        <f>S18/S11</f>
        <v>3.9957492029755577E-2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52</v>
      </c>
      <c r="P19" s="163">
        <v>15</v>
      </c>
      <c r="Q19" s="163">
        <v>55</v>
      </c>
      <c r="R19" s="163">
        <v>44</v>
      </c>
      <c r="S19" s="163">
        <v>35</v>
      </c>
      <c r="T19" s="164">
        <f t="shared" si="2"/>
        <v>-0.20454545454545459</v>
      </c>
      <c r="U19" s="165">
        <f t="shared" si="3"/>
        <v>-0.32692307692307687</v>
      </c>
      <c r="V19" s="164">
        <f>S19/S11</f>
        <v>7.4388947927736451E-3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26</v>
      </c>
      <c r="P20" s="163">
        <v>47</v>
      </c>
      <c r="Q20" s="163">
        <v>62</v>
      </c>
      <c r="R20" s="163">
        <v>43</v>
      </c>
      <c r="S20" s="163">
        <v>25</v>
      </c>
      <c r="T20" s="164">
        <f t="shared" si="2"/>
        <v>-0.41860465116279066</v>
      </c>
      <c r="U20" s="165">
        <f t="shared" si="3"/>
        <v>-3.8461538461538436E-2</v>
      </c>
      <c r="V20" s="164">
        <f>S20/S11</f>
        <v>5.3134962805526037E-3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3</v>
      </c>
      <c r="P21" s="163">
        <v>2</v>
      </c>
      <c r="Q21" s="163">
        <v>8</v>
      </c>
      <c r="R21" s="163">
        <v>9</v>
      </c>
      <c r="S21" s="163">
        <v>12</v>
      </c>
      <c r="T21" s="164">
        <f t="shared" si="2"/>
        <v>0.33333333333333326</v>
      </c>
      <c r="U21" s="165">
        <f t="shared" si="3"/>
        <v>3</v>
      </c>
      <c r="V21" s="164">
        <f>S21/S11</f>
        <v>2.5504782146652497E-3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13</v>
      </c>
      <c r="P22" s="163">
        <v>2</v>
      </c>
      <c r="Q22" s="163">
        <v>5</v>
      </c>
      <c r="R22" s="163">
        <v>9</v>
      </c>
      <c r="S22" s="163">
        <v>2</v>
      </c>
      <c r="T22" s="164">
        <f t="shared" si="2"/>
        <v>-0.77777777777777779</v>
      </c>
      <c r="U22" s="165">
        <f t="shared" si="3"/>
        <v>-0.84615384615384615</v>
      </c>
      <c r="V22" s="164">
        <f>S22/S11</f>
        <v>4.250797024442083E-4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536</v>
      </c>
      <c r="P23" s="169">
        <f>P15-SUM(P16:P22)</f>
        <v>366</v>
      </c>
      <c r="Q23" s="169">
        <f>Q15-SUM(Q16:Q22)</f>
        <v>465</v>
      </c>
      <c r="R23" s="169">
        <f>R15-SUM(R16:R22)</f>
        <v>635</v>
      </c>
      <c r="S23" s="169">
        <f>S15-SUM(S16:S22)</f>
        <v>635</v>
      </c>
      <c r="T23" s="170">
        <f t="shared" si="2"/>
        <v>0</v>
      </c>
      <c r="U23" s="171">
        <f t="shared" si="3"/>
        <v>0.18470149253731338</v>
      </c>
      <c r="V23" s="170">
        <f>S23/S11</f>
        <v>0.13496280552603612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B791-ED5B-4A1B-B8FD-516F9911B27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32018</v>
      </c>
      <c r="R9" s="176">
        <v>31365</v>
      </c>
      <c r="S9" s="176">
        <v>12754</v>
      </c>
      <c r="T9" s="176">
        <v>28946</v>
      </c>
      <c r="U9" s="176">
        <v>35023</v>
      </c>
      <c r="V9" s="176">
        <v>33791</v>
      </c>
      <c r="W9" s="177">
        <f>IFERROR(V9/U9-1,"-")</f>
        <v>-3.5176883762099154E-2</v>
      </c>
      <c r="X9" s="177">
        <f>IFERROR(V9/R9-1,"-")</f>
        <v>7.73473617089111E-2</v>
      </c>
      <c r="Y9" s="176">
        <f>V9-U9</f>
        <v>-1232</v>
      </c>
      <c r="Z9" s="176">
        <f>V9-R9</f>
        <v>2426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20253</v>
      </c>
      <c r="R10" s="158">
        <v>20376</v>
      </c>
      <c r="S10" s="158">
        <v>7454</v>
      </c>
      <c r="T10" s="158">
        <v>18683</v>
      </c>
      <c r="U10" s="158">
        <v>23106</v>
      </c>
      <c r="V10" s="158">
        <v>20343</v>
      </c>
      <c r="W10" s="160">
        <f>IFERROR(V10/U10-1,"-")</f>
        <v>-0.11957933004414434</v>
      </c>
      <c r="X10" s="159">
        <f t="shared" ref="X10:X21" si="5">IFERROR(V10/R10-1,"-")</f>
        <v>-1.6195524146054296E-3</v>
      </c>
      <c r="Y10" s="157">
        <f t="shared" ref="Y10:Y20" si="6">V10-U10</f>
        <v>-2763</v>
      </c>
      <c r="Z10" s="158">
        <f t="shared" ref="Z10:Z21" si="7">V10-R10</f>
        <v>-33</v>
      </c>
      <c r="AA10" s="159">
        <f t="shared" si="1"/>
        <v>0.60202420762925035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9947</v>
      </c>
      <c r="R11" s="163">
        <v>9832</v>
      </c>
      <c r="S11" s="163">
        <v>4239</v>
      </c>
      <c r="T11" s="163">
        <v>9207</v>
      </c>
      <c r="U11" s="163">
        <v>7164</v>
      </c>
      <c r="V11" s="163">
        <v>6280</v>
      </c>
      <c r="W11" s="165">
        <f>IFERROR(V11/U11-1,"-")</f>
        <v>-0.12339475153545509</v>
      </c>
      <c r="X11" s="164">
        <f t="shared" si="5"/>
        <v>-0.36126932465419037</v>
      </c>
      <c r="Y11" s="162">
        <f t="shared" si="6"/>
        <v>-884</v>
      </c>
      <c r="Z11" s="163">
        <f t="shared" si="7"/>
        <v>-3552</v>
      </c>
      <c r="AA11" s="164">
        <f>V11/V$9</f>
        <v>0.18584830280252138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10306</v>
      </c>
      <c r="R12" s="163">
        <v>10544</v>
      </c>
      <c r="S12" s="163">
        <v>3215</v>
      </c>
      <c r="T12" s="163">
        <v>9476</v>
      </c>
      <c r="U12" s="163">
        <v>15942</v>
      </c>
      <c r="V12" s="163">
        <v>14063</v>
      </c>
      <c r="W12" s="165">
        <f>IFERROR(V12/U12-1,"-")</f>
        <v>-0.11786475975410859</v>
      </c>
      <c r="X12" s="164">
        <f t="shared" si="5"/>
        <v>0.33374430955993928</v>
      </c>
      <c r="Y12" s="162">
        <f t="shared" si="6"/>
        <v>-1879</v>
      </c>
      <c r="Z12" s="163">
        <f t="shared" si="7"/>
        <v>3519</v>
      </c>
      <c r="AA12" s="164">
        <f t="shared" si="1"/>
        <v>0.416175904826729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11765</v>
      </c>
      <c r="R13" s="158">
        <v>10989</v>
      </c>
      <c r="S13" s="158">
        <v>5300</v>
      </c>
      <c r="T13" s="158">
        <v>10263</v>
      </c>
      <c r="U13" s="158">
        <v>11917</v>
      </c>
      <c r="V13" s="158">
        <v>13448</v>
      </c>
      <c r="W13" s="160">
        <f>IFERROR(V13/U13-1,"-")</f>
        <v>0.12847193085508102</v>
      </c>
      <c r="X13" s="159">
        <f t="shared" si="5"/>
        <v>0.2237692237692237</v>
      </c>
      <c r="Y13" s="157">
        <f t="shared" si="6"/>
        <v>1531</v>
      </c>
      <c r="Z13" s="158">
        <f t="shared" si="7"/>
        <v>2459</v>
      </c>
      <c r="AA13" s="159">
        <f t="shared" si="1"/>
        <v>0.39797579237074959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1419</v>
      </c>
      <c r="R14" s="163">
        <v>1541</v>
      </c>
      <c r="S14" s="163">
        <v>994</v>
      </c>
      <c r="T14" s="163">
        <v>1389</v>
      </c>
      <c r="U14" s="163">
        <v>1721</v>
      </c>
      <c r="V14" s="163">
        <v>2001</v>
      </c>
      <c r="W14" s="165">
        <f t="shared" ref="W14:W21" si="9">IFERROR(V14/U14-1,"-")</f>
        <v>0.16269610691458447</v>
      </c>
      <c r="X14" s="164">
        <f t="shared" si="5"/>
        <v>0.29850746268656714</v>
      </c>
      <c r="Y14" s="162">
        <f t="shared" si="6"/>
        <v>280</v>
      </c>
      <c r="Z14" s="163">
        <f t="shared" si="7"/>
        <v>460</v>
      </c>
      <c r="AA14" s="164">
        <f t="shared" si="1"/>
        <v>5.9216951259211031E-2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2625</v>
      </c>
      <c r="R15" s="163">
        <v>2274</v>
      </c>
      <c r="S15" s="163">
        <v>1071</v>
      </c>
      <c r="T15" s="163">
        <v>1979</v>
      </c>
      <c r="U15" s="163">
        <v>2132</v>
      </c>
      <c r="V15" s="163">
        <v>2613</v>
      </c>
      <c r="W15" s="165">
        <f t="shared" si="9"/>
        <v>0.22560975609756095</v>
      </c>
      <c r="X15" s="164">
        <f t="shared" si="5"/>
        <v>0.14907651715039583</v>
      </c>
      <c r="Y15" s="162">
        <f t="shared" si="6"/>
        <v>481</v>
      </c>
      <c r="Z15" s="163">
        <f t="shared" si="7"/>
        <v>339</v>
      </c>
      <c r="AA15" s="164">
        <f t="shared" si="1"/>
        <v>7.7328282678819804E-2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2489</v>
      </c>
      <c r="R16" s="163">
        <v>2218</v>
      </c>
      <c r="S16" s="163">
        <v>1161</v>
      </c>
      <c r="T16" s="163">
        <v>1979</v>
      </c>
      <c r="U16" s="163">
        <v>2303</v>
      </c>
      <c r="V16" s="163">
        <v>2266</v>
      </c>
      <c r="W16" s="165">
        <f t="shared" si="9"/>
        <v>-1.6066000868432462E-2</v>
      </c>
      <c r="X16" s="164">
        <f t="shared" si="5"/>
        <v>2.1641118124436476E-2</v>
      </c>
      <c r="Y16" s="162">
        <f t="shared" si="6"/>
        <v>-37</v>
      </c>
      <c r="Z16" s="163">
        <f t="shared" si="7"/>
        <v>48</v>
      </c>
      <c r="AA16" s="164">
        <f t="shared" si="1"/>
        <v>6.7059276138616786E-2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348</v>
      </c>
      <c r="R17" s="163">
        <v>375</v>
      </c>
      <c r="S17" s="163">
        <v>265</v>
      </c>
      <c r="T17" s="163">
        <v>714</v>
      </c>
      <c r="U17" s="163">
        <v>569</v>
      </c>
      <c r="V17" s="163">
        <v>627</v>
      </c>
      <c r="W17" s="165">
        <f t="shared" si="9"/>
        <v>0.10193321616871698</v>
      </c>
      <c r="X17" s="164">
        <f t="shared" si="5"/>
        <v>0.67199999999999993</v>
      </c>
      <c r="Y17" s="162">
        <f t="shared" si="6"/>
        <v>58</v>
      </c>
      <c r="Z17" s="163">
        <f t="shared" si="7"/>
        <v>252</v>
      </c>
      <c r="AA17" s="164">
        <f t="shared" si="1"/>
        <v>1.8555236601461928E-2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288</v>
      </c>
      <c r="R18" s="163">
        <v>335</v>
      </c>
      <c r="S18" s="163">
        <v>132</v>
      </c>
      <c r="T18" s="163">
        <v>434</v>
      </c>
      <c r="U18" s="163">
        <v>336</v>
      </c>
      <c r="V18" s="163">
        <v>539</v>
      </c>
      <c r="W18" s="165">
        <f t="shared" si="9"/>
        <v>0.60416666666666674</v>
      </c>
      <c r="X18" s="164">
        <f t="shared" si="5"/>
        <v>0.60895522388059709</v>
      </c>
      <c r="Y18" s="162">
        <f t="shared" si="6"/>
        <v>203</v>
      </c>
      <c r="Z18" s="163">
        <f t="shared" si="7"/>
        <v>204</v>
      </c>
      <c r="AA18" s="164">
        <f t="shared" si="1"/>
        <v>1.5950992867923411E-2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98</v>
      </c>
      <c r="R19" s="163">
        <v>104</v>
      </c>
      <c r="S19" s="163">
        <v>112</v>
      </c>
      <c r="T19" s="163">
        <v>190</v>
      </c>
      <c r="U19" s="163">
        <v>96</v>
      </c>
      <c r="V19" s="163">
        <v>161</v>
      </c>
      <c r="W19" s="165">
        <f t="shared" si="9"/>
        <v>0.67708333333333326</v>
      </c>
      <c r="X19" s="164">
        <f t="shared" si="5"/>
        <v>0.54807692307692313</v>
      </c>
      <c r="Y19" s="162">
        <f t="shared" si="6"/>
        <v>65</v>
      </c>
      <c r="Z19" s="163">
        <f t="shared" si="7"/>
        <v>57</v>
      </c>
      <c r="AA19" s="164">
        <f t="shared" si="1"/>
        <v>4.7645822852238765E-3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227</v>
      </c>
      <c r="R20" s="163">
        <v>139</v>
      </c>
      <c r="S20" s="163">
        <v>61</v>
      </c>
      <c r="T20" s="163">
        <v>103</v>
      </c>
      <c r="U20" s="163">
        <v>164</v>
      </c>
      <c r="V20" s="163">
        <v>267</v>
      </c>
      <c r="W20" s="165">
        <f t="shared" si="9"/>
        <v>0.62804878048780477</v>
      </c>
      <c r="X20" s="164">
        <f t="shared" si="5"/>
        <v>0.92086330935251803</v>
      </c>
      <c r="Y20" s="162">
        <f t="shared" si="6"/>
        <v>103</v>
      </c>
      <c r="Z20" s="163">
        <f t="shared" si="7"/>
        <v>128</v>
      </c>
      <c r="AA20" s="164">
        <f t="shared" si="1"/>
        <v>7.9015122369861801E-3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4271</v>
      </c>
      <c r="R21" s="169">
        <f t="shared" si="11"/>
        <v>4003</v>
      </c>
      <c r="S21" s="169">
        <f t="shared" si="11"/>
        <v>1504</v>
      </c>
      <c r="T21" s="169">
        <f t="shared" si="11"/>
        <v>3475</v>
      </c>
      <c r="U21" s="169">
        <f t="shared" si="11"/>
        <v>4596</v>
      </c>
      <c r="V21" s="169">
        <f t="shared" si="11"/>
        <v>4974</v>
      </c>
      <c r="W21" s="171">
        <f t="shared" si="9"/>
        <v>8.2245430809399389E-2</v>
      </c>
      <c r="X21" s="170">
        <f t="shared" si="5"/>
        <v>0.2425680739445415</v>
      </c>
      <c r="Y21" s="168">
        <f>V21-U21</f>
        <v>378</v>
      </c>
      <c r="Z21" s="169">
        <f t="shared" si="7"/>
        <v>971</v>
      </c>
      <c r="AA21" s="170">
        <f t="shared" si="1"/>
        <v>0.14719895830250659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B620-8F95-4BFC-8BAE-986976EC01B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32018</v>
      </c>
      <c r="R9" s="176">
        <f t="shared" ref="R9:V9" si="2">R10+R13</f>
        <v>31365</v>
      </c>
      <c r="S9" s="176">
        <f t="shared" si="2"/>
        <v>12754</v>
      </c>
      <c r="T9" s="176">
        <f t="shared" si="2"/>
        <v>28946</v>
      </c>
      <c r="U9" s="176">
        <f t="shared" si="2"/>
        <v>35023</v>
      </c>
      <c r="V9" s="176">
        <f t="shared" si="2"/>
        <v>33791</v>
      </c>
      <c r="W9" s="177">
        <f>IFERROR(V9/U9-1,"-")</f>
        <v>-3.5176883762099154E-2</v>
      </c>
      <c r="X9" s="177">
        <f>IFERROR(V9/R9-1,"-")</f>
        <v>7.73473617089111E-2</v>
      </c>
      <c r="Y9" s="176">
        <f>V9-U9</f>
        <v>-1232</v>
      </c>
      <c r="Z9" s="176">
        <f>V9-R9</f>
        <v>2426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20253</v>
      </c>
      <c r="R10" s="158">
        <v>20376</v>
      </c>
      <c r="S10" s="158">
        <v>7454</v>
      </c>
      <c r="T10" s="158">
        <v>18683</v>
      </c>
      <c r="U10" s="158">
        <v>23106</v>
      </c>
      <c r="V10" s="158">
        <v>20343</v>
      </c>
      <c r="W10" s="160">
        <f>IFERROR(V10/U10-1,"-")</f>
        <v>-0.11957933004414434</v>
      </c>
      <c r="X10" s="159">
        <f t="shared" ref="X10:X21" si="7">IFERROR(V10/R10-1,"-")</f>
        <v>-1.6195524146054296E-3</v>
      </c>
      <c r="Y10" s="157">
        <f t="shared" ref="Y10:Y20" si="8">V10-U10</f>
        <v>-2763</v>
      </c>
      <c r="Z10" s="158">
        <f t="shared" ref="Z10:Z21" si="9">V10-R10</f>
        <v>-33</v>
      </c>
      <c r="AA10" s="159">
        <f t="shared" si="3"/>
        <v>0.60202420762925035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9947</v>
      </c>
      <c r="R11" s="163">
        <v>9832</v>
      </c>
      <c r="S11" s="163">
        <v>4239</v>
      </c>
      <c r="T11" s="163">
        <v>9207</v>
      </c>
      <c r="U11" s="163">
        <v>7164</v>
      </c>
      <c r="V11" s="163">
        <v>6280</v>
      </c>
      <c r="W11" s="165">
        <f>IFERROR(V11/U11-1,"-")</f>
        <v>-0.12339475153545509</v>
      </c>
      <c r="X11" s="164">
        <f t="shared" si="7"/>
        <v>-0.36126932465419037</v>
      </c>
      <c r="Y11" s="162">
        <f t="shared" si="8"/>
        <v>-884</v>
      </c>
      <c r="Z11" s="163">
        <f t="shared" si="9"/>
        <v>-3552</v>
      </c>
      <c r="AA11" s="164">
        <f>V11/V$9</f>
        <v>0.18584830280252138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10306</v>
      </c>
      <c r="R12" s="163">
        <v>10544</v>
      </c>
      <c r="S12" s="163">
        <v>3215</v>
      </c>
      <c r="T12" s="163">
        <v>9476</v>
      </c>
      <c r="U12" s="163">
        <v>15942</v>
      </c>
      <c r="V12" s="163">
        <v>14063</v>
      </c>
      <c r="W12" s="165">
        <f>IFERROR(V12/U12-1,"-")</f>
        <v>-0.11786475975410859</v>
      </c>
      <c r="X12" s="164">
        <f t="shared" si="7"/>
        <v>0.33374430955993928</v>
      </c>
      <c r="Y12" s="162">
        <f t="shared" si="8"/>
        <v>-1879</v>
      </c>
      <c r="Z12" s="163">
        <f t="shared" si="9"/>
        <v>3519</v>
      </c>
      <c r="AA12" s="164">
        <f t="shared" si="3"/>
        <v>0.416175904826729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11765</v>
      </c>
      <c r="R13" s="158">
        <v>10989</v>
      </c>
      <c r="S13" s="158">
        <v>5300</v>
      </c>
      <c r="T13" s="158">
        <v>10263</v>
      </c>
      <c r="U13" s="158">
        <v>11917</v>
      </c>
      <c r="V13" s="158">
        <v>13448</v>
      </c>
      <c r="W13" s="160">
        <f>IFERROR(V13/U13-1,"-")</f>
        <v>0.12847193085508102</v>
      </c>
      <c r="X13" s="159">
        <f t="shared" si="7"/>
        <v>0.2237692237692237</v>
      </c>
      <c r="Y13" s="157">
        <f t="shared" si="8"/>
        <v>1531</v>
      </c>
      <c r="Z13" s="158">
        <f t="shared" si="9"/>
        <v>2459</v>
      </c>
      <c r="AA13" s="159">
        <f t="shared" si="3"/>
        <v>0.39797579237074959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1419</v>
      </c>
      <c r="R14" s="163">
        <v>1541</v>
      </c>
      <c r="S14" s="163">
        <v>994</v>
      </c>
      <c r="T14" s="163">
        <v>1389</v>
      </c>
      <c r="U14" s="163">
        <v>1721</v>
      </c>
      <c r="V14" s="163">
        <v>2001</v>
      </c>
      <c r="W14" s="165">
        <f t="shared" ref="W14:W21" si="11">IFERROR(V14/U14-1,"-")</f>
        <v>0.16269610691458447</v>
      </c>
      <c r="X14" s="164">
        <f t="shared" si="7"/>
        <v>0.29850746268656714</v>
      </c>
      <c r="Y14" s="162">
        <f t="shared" si="8"/>
        <v>280</v>
      </c>
      <c r="Z14" s="163">
        <f t="shared" si="9"/>
        <v>460</v>
      </c>
      <c r="AA14" s="164">
        <f t="shared" si="3"/>
        <v>5.9216951259211031E-2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2625</v>
      </c>
      <c r="R15" s="163">
        <v>2274</v>
      </c>
      <c r="S15" s="163">
        <v>1071</v>
      </c>
      <c r="T15" s="163">
        <v>1979</v>
      </c>
      <c r="U15" s="163">
        <v>2132</v>
      </c>
      <c r="V15" s="163">
        <v>2613</v>
      </c>
      <c r="W15" s="165">
        <f t="shared" si="11"/>
        <v>0.22560975609756095</v>
      </c>
      <c r="X15" s="164">
        <f t="shared" si="7"/>
        <v>0.14907651715039583</v>
      </c>
      <c r="Y15" s="162">
        <f t="shared" si="8"/>
        <v>481</v>
      </c>
      <c r="Z15" s="163">
        <f t="shared" si="9"/>
        <v>339</v>
      </c>
      <c r="AA15" s="164">
        <f t="shared" si="3"/>
        <v>7.7328282678819804E-2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2489</v>
      </c>
      <c r="R16" s="163">
        <v>2218</v>
      </c>
      <c r="S16" s="163">
        <v>1161</v>
      </c>
      <c r="T16" s="163">
        <v>1979</v>
      </c>
      <c r="U16" s="163">
        <v>2303</v>
      </c>
      <c r="V16" s="163">
        <v>2266</v>
      </c>
      <c r="W16" s="165">
        <f t="shared" si="11"/>
        <v>-1.6066000868432462E-2</v>
      </c>
      <c r="X16" s="164">
        <f t="shared" si="7"/>
        <v>2.1641118124436476E-2</v>
      </c>
      <c r="Y16" s="162">
        <f t="shared" si="8"/>
        <v>-37</v>
      </c>
      <c r="Z16" s="163">
        <f t="shared" si="9"/>
        <v>48</v>
      </c>
      <c r="AA16" s="164">
        <f t="shared" si="3"/>
        <v>6.7059276138616786E-2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348</v>
      </c>
      <c r="R17" s="163">
        <v>375</v>
      </c>
      <c r="S17" s="163">
        <v>265</v>
      </c>
      <c r="T17" s="163">
        <v>714</v>
      </c>
      <c r="U17" s="163">
        <v>569</v>
      </c>
      <c r="V17" s="163">
        <v>627</v>
      </c>
      <c r="W17" s="165">
        <f t="shared" si="11"/>
        <v>0.10193321616871698</v>
      </c>
      <c r="X17" s="164">
        <f t="shared" si="7"/>
        <v>0.67199999999999993</v>
      </c>
      <c r="Y17" s="162">
        <f t="shared" si="8"/>
        <v>58</v>
      </c>
      <c r="Z17" s="163">
        <f t="shared" si="9"/>
        <v>252</v>
      </c>
      <c r="AA17" s="164">
        <f t="shared" si="3"/>
        <v>1.8555236601461928E-2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288</v>
      </c>
      <c r="R18" s="163">
        <v>335</v>
      </c>
      <c r="S18" s="163">
        <v>132</v>
      </c>
      <c r="T18" s="163">
        <v>434</v>
      </c>
      <c r="U18" s="163">
        <v>336</v>
      </c>
      <c r="V18" s="163">
        <v>539</v>
      </c>
      <c r="W18" s="165">
        <f t="shared" si="11"/>
        <v>0.60416666666666674</v>
      </c>
      <c r="X18" s="164">
        <f t="shared" si="7"/>
        <v>0.60895522388059709</v>
      </c>
      <c r="Y18" s="162">
        <f t="shared" si="8"/>
        <v>203</v>
      </c>
      <c r="Z18" s="163">
        <f t="shared" si="9"/>
        <v>204</v>
      </c>
      <c r="AA18" s="164">
        <f t="shared" si="3"/>
        <v>1.5950992867923411E-2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98</v>
      </c>
      <c r="R19" s="163">
        <v>104</v>
      </c>
      <c r="S19" s="163">
        <v>112</v>
      </c>
      <c r="T19" s="163">
        <v>190</v>
      </c>
      <c r="U19" s="163">
        <v>96</v>
      </c>
      <c r="V19" s="163">
        <v>161</v>
      </c>
      <c r="W19" s="165">
        <f t="shared" si="11"/>
        <v>0.67708333333333326</v>
      </c>
      <c r="X19" s="164">
        <f t="shared" si="7"/>
        <v>0.54807692307692313</v>
      </c>
      <c r="Y19" s="162">
        <f t="shared" si="8"/>
        <v>65</v>
      </c>
      <c r="Z19" s="163">
        <f t="shared" si="9"/>
        <v>57</v>
      </c>
      <c r="AA19" s="164">
        <f t="shared" si="3"/>
        <v>4.7645822852238765E-3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227</v>
      </c>
      <c r="R20" s="163">
        <v>139</v>
      </c>
      <c r="S20" s="163">
        <v>61</v>
      </c>
      <c r="T20" s="163">
        <v>103</v>
      </c>
      <c r="U20" s="163">
        <v>164</v>
      </c>
      <c r="V20" s="163">
        <v>267</v>
      </c>
      <c r="W20" s="165">
        <f t="shared" si="11"/>
        <v>0.62804878048780477</v>
      </c>
      <c r="X20" s="164">
        <f t="shared" si="7"/>
        <v>0.92086330935251803</v>
      </c>
      <c r="Y20" s="162">
        <f t="shared" si="8"/>
        <v>103</v>
      </c>
      <c r="Z20" s="163">
        <f t="shared" si="9"/>
        <v>128</v>
      </c>
      <c r="AA20" s="164">
        <f t="shared" si="3"/>
        <v>7.9015122369861801E-3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4271</v>
      </c>
      <c r="R21" s="169">
        <f t="shared" si="13"/>
        <v>4003</v>
      </c>
      <c r="S21" s="169">
        <f t="shared" si="13"/>
        <v>1504</v>
      </c>
      <c r="T21" s="169">
        <f t="shared" si="13"/>
        <v>3475</v>
      </c>
      <c r="U21" s="169">
        <f t="shared" si="13"/>
        <v>4596</v>
      </c>
      <c r="V21" s="169">
        <f t="shared" si="13"/>
        <v>4974</v>
      </c>
      <c r="W21" s="171">
        <f t="shared" si="11"/>
        <v>8.2245430809399389E-2</v>
      </c>
      <c r="X21" s="170">
        <f t="shared" si="7"/>
        <v>0.2425680739445415</v>
      </c>
      <c r="Y21" s="168">
        <f>V21-U21</f>
        <v>378</v>
      </c>
      <c r="Z21" s="169">
        <f t="shared" si="9"/>
        <v>971</v>
      </c>
      <c r="AA21" s="170">
        <f t="shared" si="3"/>
        <v>0.14719895830250659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FBBA-AB9F-40F6-AAD5-58554954C3D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D5F83-F51D-4E61-8F2B-05E22DFFA8FA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53367-11BE-4C43-9576-5953C35BF92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ACDA5-584B-487B-B075-24718FBE24A6}">
  <sheetPr>
    <tabColor theme="8" tint="0.59999389629810485"/>
  </sheetPr>
  <dimension ref="A4:N76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1" t="s">
        <v>49</v>
      </c>
      <c r="C7" s="274" t="s">
        <v>8</v>
      </c>
      <c r="D7" s="15" t="s">
        <v>30</v>
      </c>
      <c r="E7" s="16">
        <v>4387</v>
      </c>
      <c r="F7" s="16">
        <v>2428</v>
      </c>
      <c r="G7" s="16">
        <v>4275</v>
      </c>
      <c r="H7" s="16">
        <v>4340</v>
      </c>
      <c r="I7" s="16">
        <v>4593</v>
      </c>
      <c r="J7" s="17">
        <f>I7/H7-1</f>
        <v>5.8294930875576023E-2</v>
      </c>
      <c r="K7" s="16">
        <f>I7-H7</f>
        <v>253</v>
      </c>
      <c r="L7" s="17">
        <f>I7/E7-1</f>
        <v>4.6956918167312622E-2</v>
      </c>
      <c r="M7" s="16">
        <f>I7-E7</f>
        <v>206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4387</v>
      </c>
      <c r="F8" s="20">
        <v>2428</v>
      </c>
      <c r="G8" s="20">
        <v>4275</v>
      </c>
      <c r="H8" s="20">
        <v>4340</v>
      </c>
      <c r="I8" s="20">
        <v>4593</v>
      </c>
      <c r="J8" s="21">
        <f t="shared" ref="J8:J20" si="0">I8/H8-1</f>
        <v>5.8294930875576023E-2</v>
      </c>
      <c r="K8" s="20">
        <f t="shared" ref="K8:K17" si="1">I8-H8</f>
        <v>253</v>
      </c>
      <c r="L8" s="21">
        <f t="shared" ref="L8:L20" si="2">I8/E8-1</f>
        <v>4.6956918167312622E-2</v>
      </c>
      <c r="M8" s="20">
        <f t="shared" ref="M8:M17" si="3">I8-E8</f>
        <v>206</v>
      </c>
      <c r="N8" s="22">
        <f>I8/$I$7</f>
        <v>1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4535</v>
      </c>
      <c r="F10" s="27">
        <v>2531</v>
      </c>
      <c r="G10" s="27">
        <v>4460</v>
      </c>
      <c r="H10" s="27">
        <v>4564</v>
      </c>
      <c r="I10" s="27">
        <v>4705</v>
      </c>
      <c r="J10" s="28">
        <f t="shared" si="0"/>
        <v>3.0893952673093805E-2</v>
      </c>
      <c r="K10" s="27">
        <f t="shared" si="1"/>
        <v>141</v>
      </c>
      <c r="L10" s="28">
        <f t="shared" si="2"/>
        <v>3.7486218302094754E-2</v>
      </c>
      <c r="M10" s="27">
        <f t="shared" si="3"/>
        <v>170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4535</v>
      </c>
      <c r="F11" s="29">
        <v>2531</v>
      </c>
      <c r="G11" s="29">
        <v>4460</v>
      </c>
      <c r="H11" s="29">
        <v>4564</v>
      </c>
      <c r="I11" s="29">
        <v>4705</v>
      </c>
      <c r="J11" s="30">
        <f t="shared" si="0"/>
        <v>3.0893952673093805E-2</v>
      </c>
      <c r="K11" s="29">
        <f t="shared" si="1"/>
        <v>141</v>
      </c>
      <c r="L11" s="30">
        <f t="shared" si="2"/>
        <v>3.7486218302094754E-2</v>
      </c>
      <c r="M11" s="29">
        <f t="shared" si="3"/>
        <v>170</v>
      </c>
      <c r="N11" s="31">
        <f>I11/$I$10</f>
        <v>1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9185</v>
      </c>
      <c r="F13" s="16">
        <v>5672</v>
      </c>
      <c r="G13" s="16">
        <v>10710</v>
      </c>
      <c r="H13" s="16">
        <v>9594</v>
      </c>
      <c r="I13" s="16">
        <v>10140</v>
      </c>
      <c r="J13" s="17">
        <f t="shared" si="0"/>
        <v>5.6910569105691033E-2</v>
      </c>
      <c r="K13" s="16">
        <f t="shared" si="1"/>
        <v>546</v>
      </c>
      <c r="L13" s="17">
        <f t="shared" si="2"/>
        <v>0.10397387044093631</v>
      </c>
      <c r="M13" s="16">
        <f t="shared" si="3"/>
        <v>955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9185</v>
      </c>
      <c r="F14" s="20">
        <v>5672</v>
      </c>
      <c r="G14" s="20">
        <v>10710</v>
      </c>
      <c r="H14" s="20">
        <v>9594</v>
      </c>
      <c r="I14" s="20">
        <v>10140</v>
      </c>
      <c r="J14" s="21">
        <f t="shared" si="0"/>
        <v>5.6910569105691033E-2</v>
      </c>
      <c r="K14" s="20">
        <f t="shared" si="1"/>
        <v>546</v>
      </c>
      <c r="L14" s="21">
        <f t="shared" si="2"/>
        <v>0.10397387044093631</v>
      </c>
      <c r="M14" s="20">
        <f t="shared" si="3"/>
        <v>955</v>
      </c>
      <c r="N14" s="22">
        <f>I14/$I$13</f>
        <v>1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2.0936858901299291</v>
      </c>
      <c r="F16" s="35">
        <v>2.3360790774299836</v>
      </c>
      <c r="G16" s="35">
        <v>2.5052631578947366</v>
      </c>
      <c r="H16" s="35">
        <v>2.2105990783410139</v>
      </c>
      <c r="I16" s="35">
        <v>2.2077073807968648</v>
      </c>
      <c r="J16" s="36">
        <f t="shared" si="0"/>
        <v>-1.3081058308950233E-3</v>
      </c>
      <c r="K16" s="37">
        <f t="shared" si="1"/>
        <v>-2.8916975441490855E-3</v>
      </c>
      <c r="L16" s="36">
        <f t="shared" si="2"/>
        <v>5.4459692929324621E-2</v>
      </c>
      <c r="M16" s="37">
        <f t="shared" si="3"/>
        <v>0.11402149066693568</v>
      </c>
      <c r="N16" s="38"/>
    </row>
    <row r="17" spans="2:14" x14ac:dyDescent="0.25">
      <c r="B17" s="272"/>
      <c r="C17" s="278"/>
      <c r="D17" s="4" t="s">
        <v>31</v>
      </c>
      <c r="E17" s="39">
        <f>E14/E8</f>
        <v>2.0936858901299291</v>
      </c>
      <c r="F17" s="39">
        <f t="shared" ref="F17:I17" si="4">F14/F8</f>
        <v>2.3360790774299836</v>
      </c>
      <c r="G17" s="39">
        <f t="shared" si="4"/>
        <v>2.5052631578947366</v>
      </c>
      <c r="H17" s="39">
        <f t="shared" si="4"/>
        <v>2.2105990783410139</v>
      </c>
      <c r="I17" s="39">
        <f t="shared" si="4"/>
        <v>2.2077073807968648</v>
      </c>
      <c r="J17" s="40">
        <f t="shared" si="0"/>
        <v>-1.3081058308950233E-3</v>
      </c>
      <c r="K17" s="41">
        <f t="shared" si="1"/>
        <v>-2.8916975441490855E-3</v>
      </c>
      <c r="L17" s="40">
        <f t="shared" si="2"/>
        <v>5.4459692929324621E-2</v>
      </c>
      <c r="M17" s="41">
        <f t="shared" si="3"/>
        <v>0.11402149066693568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0.50729999999999997</v>
      </c>
      <c r="F19" s="18">
        <v>0.39350000000000002</v>
      </c>
      <c r="G19" s="18">
        <v>0.52110000000000001</v>
      </c>
      <c r="H19" s="18">
        <v>0.46679999999999999</v>
      </c>
      <c r="I19" s="18">
        <v>0.48599999999999999</v>
      </c>
      <c r="J19" s="17">
        <f t="shared" si="0"/>
        <v>4.1131105398457546E-2</v>
      </c>
      <c r="K19" s="44">
        <f>(I19-H19)*100</f>
        <v>1.9199999999999995</v>
      </c>
      <c r="L19" s="17">
        <f t="shared" si="2"/>
        <v>-4.1986989946777076E-2</v>
      </c>
      <c r="M19" s="44">
        <f>(I19-E19)*100</f>
        <v>-2.1299999999999986</v>
      </c>
      <c r="N19" s="18"/>
    </row>
    <row r="20" spans="2:14" x14ac:dyDescent="0.25">
      <c r="B20" s="272"/>
      <c r="C20" s="281"/>
      <c r="D20" s="19" t="s">
        <v>31</v>
      </c>
      <c r="E20" s="22">
        <v>0.50729999999999997</v>
      </c>
      <c r="F20" s="22">
        <v>0.39350000000000002</v>
      </c>
      <c r="G20" s="22">
        <v>0.52110000000000001</v>
      </c>
      <c r="H20" s="22">
        <v>0.46679999999999999</v>
      </c>
      <c r="I20" s="22">
        <v>0.48599999999999999</v>
      </c>
      <c r="J20" s="21">
        <f t="shared" si="0"/>
        <v>4.1131105398457546E-2</v>
      </c>
      <c r="K20" s="45">
        <f>(I20-H20)*100</f>
        <v>1.9199999999999995</v>
      </c>
      <c r="L20" s="21">
        <f t="shared" si="2"/>
        <v>-4.1986989946777076E-2</v>
      </c>
      <c r="M20" s="45">
        <f>(I20-E20)*100</f>
        <v>-2.1299999999999986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584</v>
      </c>
      <c r="F22" s="27">
        <v>465</v>
      </c>
      <c r="G22" s="27">
        <v>663</v>
      </c>
      <c r="H22" s="27">
        <v>663</v>
      </c>
      <c r="I22" s="27">
        <v>673</v>
      </c>
      <c r="J22" s="36">
        <f>I22/H22-1</f>
        <v>1.5082956259426794E-2</v>
      </c>
      <c r="K22" s="27">
        <f>I22-H22</f>
        <v>10</v>
      </c>
      <c r="L22" s="36">
        <f>I22/E22-1</f>
        <v>0.15239726027397271</v>
      </c>
      <c r="M22" s="27">
        <f>I22-E22</f>
        <v>89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584</v>
      </c>
      <c r="F23" s="29">
        <v>465</v>
      </c>
      <c r="G23" s="29">
        <v>663</v>
      </c>
      <c r="H23" s="29">
        <v>663</v>
      </c>
      <c r="I23" s="29">
        <v>673</v>
      </c>
      <c r="J23" s="40">
        <f>I23/H23-1</f>
        <v>1.5082956259426794E-2</v>
      </c>
      <c r="K23" s="29">
        <f>I23-H23</f>
        <v>10</v>
      </c>
      <c r="L23" s="40">
        <f>I23/E23-1</f>
        <v>0.15239726027397271</v>
      </c>
      <c r="M23" s="29">
        <f>I23-E23</f>
        <v>89</v>
      </c>
      <c r="N23" s="42">
        <f>I23/$I$22</f>
        <v>1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1" t="s">
        <v>49</v>
      </c>
      <c r="C32" s="274" t="s">
        <v>8</v>
      </c>
      <c r="D32" s="15" t="s">
        <v>30</v>
      </c>
      <c r="E32" s="49">
        <v>31365</v>
      </c>
      <c r="F32" s="49">
        <v>14230</v>
      </c>
      <c r="G32" s="49">
        <v>28946</v>
      </c>
      <c r="H32" s="49">
        <v>35023</v>
      </c>
      <c r="I32" s="49">
        <v>33791</v>
      </c>
      <c r="J32" s="17">
        <f>I32/H32-1</f>
        <v>-3.5176883762099154E-2</v>
      </c>
      <c r="K32" s="16">
        <f>I32-H32</f>
        <v>-1232</v>
      </c>
      <c r="L32" s="17">
        <f>I32/E32-1</f>
        <v>7.73473617089111E-2</v>
      </c>
      <c r="M32" s="16">
        <f>I32-E32</f>
        <v>2426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31365</v>
      </c>
      <c r="F33" s="50">
        <v>14230</v>
      </c>
      <c r="G33" s="50">
        <v>28946</v>
      </c>
      <c r="H33" s="50">
        <v>35023</v>
      </c>
      <c r="I33" s="50">
        <v>33791</v>
      </c>
      <c r="J33" s="21">
        <f t="shared" ref="J33:J45" si="6">I33/H33-1</f>
        <v>-3.5176883762099154E-2</v>
      </c>
      <c r="K33" s="20">
        <f t="shared" ref="K33:K42" si="7">I33-H33</f>
        <v>-1232</v>
      </c>
      <c r="L33" s="21">
        <f t="shared" ref="L33:L45" si="8">I33/E33-1</f>
        <v>7.73473617089111E-2</v>
      </c>
      <c r="M33" s="20">
        <f t="shared" ref="M33:M42" si="9">I33-E33</f>
        <v>2426</v>
      </c>
      <c r="N33" s="22">
        <f>I33/$I$32</f>
        <v>1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33053</v>
      </c>
      <c r="F35" s="51">
        <v>14777</v>
      </c>
      <c r="G35" s="51">
        <v>30304</v>
      </c>
      <c r="H35" s="51">
        <v>36788</v>
      </c>
      <c r="I35" s="51">
        <v>35530</v>
      </c>
      <c r="J35" s="28">
        <f t="shared" si="6"/>
        <v>-3.4195933456561911E-2</v>
      </c>
      <c r="K35" s="27">
        <f t="shared" si="7"/>
        <v>-1258</v>
      </c>
      <c r="L35" s="28">
        <f t="shared" si="8"/>
        <v>7.494024748131789E-2</v>
      </c>
      <c r="M35" s="27">
        <f t="shared" si="9"/>
        <v>2477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33053</v>
      </c>
      <c r="F36" s="52">
        <v>14777</v>
      </c>
      <c r="G36" s="52">
        <v>30304</v>
      </c>
      <c r="H36" s="52">
        <v>36788</v>
      </c>
      <c r="I36" s="52">
        <v>35530</v>
      </c>
      <c r="J36" s="30">
        <f t="shared" si="6"/>
        <v>-3.4195933456561911E-2</v>
      </c>
      <c r="K36" s="29">
        <f t="shared" si="7"/>
        <v>-1258</v>
      </c>
      <c r="L36" s="30">
        <f t="shared" si="8"/>
        <v>7.494024748131789E-2</v>
      </c>
      <c r="M36" s="29">
        <f t="shared" si="9"/>
        <v>2477</v>
      </c>
      <c r="N36" s="31">
        <f>I36/$I$35</f>
        <v>1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81129</v>
      </c>
      <c r="F38" s="49">
        <v>31710</v>
      </c>
      <c r="G38" s="49">
        <v>79758</v>
      </c>
      <c r="H38" s="49">
        <v>89670</v>
      </c>
      <c r="I38" s="49">
        <v>91218</v>
      </c>
      <c r="J38" s="17">
        <f t="shared" si="6"/>
        <v>1.7263298762127732E-2</v>
      </c>
      <c r="K38" s="16">
        <f t="shared" si="7"/>
        <v>1548</v>
      </c>
      <c r="L38" s="17">
        <f t="shared" si="8"/>
        <v>0.12435750471471363</v>
      </c>
      <c r="M38" s="16">
        <f t="shared" si="9"/>
        <v>10089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81129</v>
      </c>
      <c r="F39" s="50">
        <v>31710</v>
      </c>
      <c r="G39" s="50">
        <v>79758</v>
      </c>
      <c r="H39" s="50">
        <v>89670</v>
      </c>
      <c r="I39" s="50">
        <v>91218</v>
      </c>
      <c r="J39" s="21">
        <f t="shared" si="6"/>
        <v>1.7263298762127732E-2</v>
      </c>
      <c r="K39" s="20">
        <f t="shared" si="7"/>
        <v>1548</v>
      </c>
      <c r="L39" s="21">
        <f t="shared" si="8"/>
        <v>0.12435750471471363</v>
      </c>
      <c r="M39" s="20">
        <f t="shared" si="9"/>
        <v>10089</v>
      </c>
      <c r="N39" s="22">
        <f>I39/$I$38</f>
        <v>1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2.5866092778574843</v>
      </c>
      <c r="F41" s="53">
        <v>2.2283907238229093</v>
      </c>
      <c r="G41" s="53">
        <v>2.7554066192219997</v>
      </c>
      <c r="H41" s="53">
        <v>2.5603175056391514</v>
      </c>
      <c r="I41" s="53">
        <v>2.6994761918854131</v>
      </c>
      <c r="J41" s="36">
        <f t="shared" si="6"/>
        <v>5.4352120758367706E-2</v>
      </c>
      <c r="K41" s="37">
        <f t="shared" si="7"/>
        <v>0.13915868624626171</v>
      </c>
      <c r="L41" s="36">
        <f t="shared" si="8"/>
        <v>4.3635084353141229E-2</v>
      </c>
      <c r="M41" s="37">
        <f t="shared" si="9"/>
        <v>0.11286691402792881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2.5866092778574843</v>
      </c>
      <c r="F42" s="54">
        <f t="shared" si="10"/>
        <v>2.2283907238229093</v>
      </c>
      <c r="G42" s="54">
        <f t="shared" si="10"/>
        <v>2.7554066192219997</v>
      </c>
      <c r="H42" s="54">
        <f t="shared" si="10"/>
        <v>2.5603175056391514</v>
      </c>
      <c r="I42" s="54">
        <f t="shared" si="10"/>
        <v>2.6994761918854131</v>
      </c>
      <c r="J42" s="40">
        <f t="shared" si="6"/>
        <v>5.4352120758367706E-2</v>
      </c>
      <c r="K42" s="41">
        <f t="shared" si="7"/>
        <v>0.13915868624626171</v>
      </c>
      <c r="L42" s="40">
        <f t="shared" si="8"/>
        <v>4.3635084353141229E-2</v>
      </c>
      <c r="M42" s="41">
        <f t="shared" si="9"/>
        <v>0.11286691402792881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0.52990163420464786</v>
      </c>
      <c r="F44" s="57">
        <v>0.32166768107121119</v>
      </c>
      <c r="G44" s="57">
        <v>0.58159782989149456</v>
      </c>
      <c r="H44" s="57">
        <v>0.63796636216170066</v>
      </c>
      <c r="I44" s="57">
        <v>0.6363350982567022</v>
      </c>
      <c r="J44" s="57">
        <f t="shared" si="6"/>
        <v>-2.5569747901300621E-3</v>
      </c>
      <c r="K44" s="44">
        <f>(I44-H44)*100</f>
        <v>-0.1631263904998459</v>
      </c>
      <c r="L44" s="17">
        <f t="shared" si="8"/>
        <v>0.20085513457946758</v>
      </c>
      <c r="M44" s="44">
        <f>(I44-E44)*100</f>
        <v>10.643346405205435</v>
      </c>
      <c r="N44" s="18"/>
    </row>
    <row r="45" spans="1:14" x14ac:dyDescent="0.25">
      <c r="B45" s="272"/>
      <c r="C45" s="281"/>
      <c r="D45" s="19" t="s">
        <v>31</v>
      </c>
      <c r="E45" s="58">
        <v>0.52990163420464786</v>
      </c>
      <c r="F45" s="58">
        <v>0.32166768107121119</v>
      </c>
      <c r="G45" s="58">
        <v>0.58159782989149456</v>
      </c>
      <c r="H45" s="58">
        <v>0.63796636216170066</v>
      </c>
      <c r="I45" s="58">
        <v>0.6363350982567022</v>
      </c>
      <c r="J45" s="58">
        <f t="shared" si="6"/>
        <v>-2.5569747901300621E-3</v>
      </c>
      <c r="K45" s="45">
        <f>(I45-H45)*100</f>
        <v>-0.1631263904998459</v>
      </c>
      <c r="L45" s="21">
        <f t="shared" si="8"/>
        <v>0.20085513457946758</v>
      </c>
      <c r="M45" s="45">
        <f>(I45-E45)*100</f>
        <v>10.643346405205435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722.57142857142856</v>
      </c>
      <c r="F47" s="51">
        <v>465</v>
      </c>
      <c r="G47" s="51">
        <v>646.71428571428567</v>
      </c>
      <c r="H47" s="51">
        <v>663</v>
      </c>
      <c r="I47" s="51">
        <v>673</v>
      </c>
      <c r="J47" s="36">
        <f>I47/H47-1</f>
        <v>1.5082956259426794E-2</v>
      </c>
      <c r="K47" s="27">
        <f>I47-H47</f>
        <v>10</v>
      </c>
      <c r="L47" s="36">
        <f>I47/E47-1</f>
        <v>-6.8604191379992074E-2</v>
      </c>
      <c r="M47" s="27">
        <f>I47-E47</f>
        <v>-49.571428571428555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722.57142857142856</v>
      </c>
      <c r="F48" s="52">
        <v>465</v>
      </c>
      <c r="G48" s="52">
        <v>646.71428571428567</v>
      </c>
      <c r="H48" s="52">
        <v>663</v>
      </c>
      <c r="I48" s="52">
        <v>673</v>
      </c>
      <c r="J48" s="40">
        <f>I48/H48-1</f>
        <v>1.5082956259426794E-2</v>
      </c>
      <c r="K48" s="29">
        <f>I48-H48</f>
        <v>10</v>
      </c>
      <c r="L48" s="40">
        <f>I48/E48-1</f>
        <v>-6.8604191379992074E-2</v>
      </c>
      <c r="M48" s="29">
        <f>I48-E48</f>
        <v>-49.571428571428555</v>
      </c>
      <c r="N48" s="42">
        <f>I48/$I$22</f>
        <v>1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49</v>
      </c>
      <c r="C57" s="274" t="s">
        <v>8</v>
      </c>
      <c r="D57" s="15" t="s">
        <v>30</v>
      </c>
      <c r="E57" s="49">
        <v>55887</v>
      </c>
      <c r="F57" s="49">
        <v>24221</v>
      </c>
      <c r="G57" s="49">
        <v>33444</v>
      </c>
      <c r="H57" s="49">
        <v>51485</v>
      </c>
      <c r="I57" s="49">
        <v>58157</v>
      </c>
      <c r="J57" s="17">
        <f t="shared" ref="J57:J73" si="12">I57/H57-1</f>
        <v>0.12959114305137409</v>
      </c>
      <c r="K57" s="16">
        <f t="shared" ref="K57:K73" si="13">I57-H57</f>
        <v>6672</v>
      </c>
      <c r="L57" s="17">
        <f t="shared" ref="L57:L73" si="14">I57/E57-1</f>
        <v>4.0617674951240801E-2</v>
      </c>
      <c r="M57" s="16">
        <f t="shared" ref="M57:M73" si="15">I57-E57</f>
        <v>2270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55887</v>
      </c>
      <c r="F58" s="50">
        <v>24221</v>
      </c>
      <c r="G58" s="50">
        <v>33444</v>
      </c>
      <c r="H58" s="50">
        <v>51485</v>
      </c>
      <c r="I58" s="50">
        <v>58157</v>
      </c>
      <c r="J58" s="21">
        <f t="shared" si="12"/>
        <v>0.12959114305137409</v>
      </c>
      <c r="K58" s="20">
        <f t="shared" si="13"/>
        <v>6672</v>
      </c>
      <c r="L58" s="21">
        <f t="shared" si="14"/>
        <v>4.0617674951240801E-2</v>
      </c>
      <c r="M58" s="20">
        <f t="shared" si="15"/>
        <v>2270</v>
      </c>
      <c r="N58" s="21">
        <f t="shared" ref="N58" si="16">I58/$I$57</f>
        <v>1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55887</v>
      </c>
      <c r="F60" s="51">
        <v>24221</v>
      </c>
      <c r="G60" s="51">
        <v>33444</v>
      </c>
      <c r="H60" s="51">
        <v>51485</v>
      </c>
      <c r="I60" s="51">
        <v>58157</v>
      </c>
      <c r="J60" s="36">
        <f t="shared" si="12"/>
        <v>0.12959114305137409</v>
      </c>
      <c r="K60" s="51">
        <f t="shared" si="13"/>
        <v>6672</v>
      </c>
      <c r="L60" s="36">
        <f t="shared" si="14"/>
        <v>4.0617674951240801E-2</v>
      </c>
      <c r="M60" s="51">
        <f t="shared" si="15"/>
        <v>2270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55887</v>
      </c>
      <c r="F61" s="52">
        <v>24221</v>
      </c>
      <c r="G61" s="52">
        <v>33444</v>
      </c>
      <c r="H61" s="52">
        <v>51485</v>
      </c>
      <c r="I61" s="52">
        <v>58157</v>
      </c>
      <c r="J61" s="40">
        <f t="shared" si="12"/>
        <v>0.12959114305137409</v>
      </c>
      <c r="K61" s="52">
        <f t="shared" si="13"/>
        <v>6672</v>
      </c>
      <c r="L61" s="40">
        <f t="shared" si="14"/>
        <v>4.0617674951240801E-2</v>
      </c>
      <c r="M61" s="52">
        <f t="shared" si="15"/>
        <v>2270</v>
      </c>
      <c r="N61" s="40">
        <f t="shared" ref="N61" si="17">I61/$I$60</f>
        <v>1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136126</v>
      </c>
      <c r="F63" s="49">
        <v>59047</v>
      </c>
      <c r="G63" s="49">
        <v>83402</v>
      </c>
      <c r="H63" s="49">
        <v>137757</v>
      </c>
      <c r="I63" s="49">
        <v>148334</v>
      </c>
      <c r="J63" s="17">
        <f t="shared" si="12"/>
        <v>7.6780127325653202E-2</v>
      </c>
      <c r="K63" s="16">
        <f t="shared" si="13"/>
        <v>10577</v>
      </c>
      <c r="L63" s="17">
        <f t="shared" si="14"/>
        <v>8.9681618500506932E-2</v>
      </c>
      <c r="M63" s="16">
        <f t="shared" si="15"/>
        <v>12208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136126</v>
      </c>
      <c r="F64" s="50">
        <v>59047</v>
      </c>
      <c r="G64" s="50">
        <v>83402</v>
      </c>
      <c r="H64" s="50">
        <v>137757</v>
      </c>
      <c r="I64" s="50">
        <v>148334</v>
      </c>
      <c r="J64" s="21">
        <f t="shared" si="12"/>
        <v>7.6780127325653202E-2</v>
      </c>
      <c r="K64" s="20">
        <f t="shared" si="13"/>
        <v>10577</v>
      </c>
      <c r="L64" s="21">
        <f t="shared" si="14"/>
        <v>8.9681618500506932E-2</v>
      </c>
      <c r="M64" s="20">
        <f t="shared" si="15"/>
        <v>12208</v>
      </c>
      <c r="N64" s="21">
        <f t="shared" ref="N64" si="18">I64/$I$63</f>
        <v>1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2.4357363966575409</v>
      </c>
      <c r="F66" s="53">
        <v>2.437843193922629</v>
      </c>
      <c r="G66" s="53">
        <v>2.4937806482478173</v>
      </c>
      <c r="H66" s="53">
        <v>2.6756725259784404</v>
      </c>
      <c r="I66" s="53">
        <v>2.5505786061867015</v>
      </c>
      <c r="J66" s="36">
        <f t="shared" si="12"/>
        <v>-4.6752328088428774E-2</v>
      </c>
      <c r="K66" s="37">
        <f t="shared" si="13"/>
        <v>-0.12509391979173889</v>
      </c>
      <c r="L66" s="36">
        <f t="shared" si="14"/>
        <v>4.714886622655623E-2</v>
      </c>
      <c r="M66" s="37">
        <f t="shared" si="15"/>
        <v>0.11484220952916058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2.4357363966575409</v>
      </c>
      <c r="F67" s="54">
        <f t="shared" si="19"/>
        <v>2.437843193922629</v>
      </c>
      <c r="G67" s="54">
        <f t="shared" si="19"/>
        <v>2.4937806482478173</v>
      </c>
      <c r="H67" s="54">
        <f t="shared" si="19"/>
        <v>2.6756725259784404</v>
      </c>
      <c r="I67" s="54">
        <f t="shared" si="19"/>
        <v>2.5505786061867015</v>
      </c>
      <c r="J67" s="40">
        <f t="shared" si="12"/>
        <v>-4.6752328088428774E-2</v>
      </c>
      <c r="K67" s="41">
        <f t="shared" si="13"/>
        <v>-0.12509391979173889</v>
      </c>
      <c r="L67" s="40">
        <f t="shared" si="14"/>
        <v>4.714886622655623E-2</v>
      </c>
      <c r="M67" s="41">
        <f t="shared" si="15"/>
        <v>0.11484220952916058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0.52295410715246138</v>
      </c>
      <c r="F69" s="57">
        <v>0.5147906295498732</v>
      </c>
      <c r="G69" s="57">
        <v>0.42945341263098274</v>
      </c>
      <c r="H69" s="57">
        <v>0.57741590694750078</v>
      </c>
      <c r="I69" s="57">
        <v>0.61259601883208059</v>
      </c>
      <c r="J69" s="57">
        <f t="shared" si="12"/>
        <v>6.0926814556528042E-2</v>
      </c>
      <c r="K69" s="44">
        <f t="shared" si="13"/>
        <v>3.5180111884579812E-2</v>
      </c>
      <c r="L69" s="17">
        <f t="shared" si="14"/>
        <v>0.17141449020780919</v>
      </c>
      <c r="M69" s="44">
        <f t="shared" si="15"/>
        <v>8.9641911679619213E-2</v>
      </c>
      <c r="N69" s="17"/>
    </row>
    <row r="70" spans="2:14" x14ac:dyDescent="0.25">
      <c r="B70" s="272"/>
      <c r="C70" s="281"/>
      <c r="D70" s="19" t="s">
        <v>31</v>
      </c>
      <c r="E70" s="58">
        <v>0.52295410715246138</v>
      </c>
      <c r="F70" s="58">
        <v>0.5147906295498732</v>
      </c>
      <c r="G70" s="58">
        <v>0.42945341263098274</v>
      </c>
      <c r="H70" s="58">
        <v>0.57741590694750078</v>
      </c>
      <c r="I70" s="58">
        <v>0.61259601883208059</v>
      </c>
      <c r="J70" s="58">
        <f t="shared" si="12"/>
        <v>6.0926814556528042E-2</v>
      </c>
      <c r="K70" s="45">
        <f t="shared" si="13"/>
        <v>3.5180111884579812E-2</v>
      </c>
      <c r="L70" s="21">
        <f t="shared" si="14"/>
        <v>0.17141449020780919</v>
      </c>
      <c r="M70" s="45">
        <f t="shared" si="15"/>
        <v>8.9641911679619213E-2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713</v>
      </c>
      <c r="F72" s="51">
        <v>339</v>
      </c>
      <c r="G72" s="51">
        <v>532</v>
      </c>
      <c r="H72" s="51">
        <v>654</v>
      </c>
      <c r="I72" s="51">
        <v>663</v>
      </c>
      <c r="J72" s="36">
        <f t="shared" si="12"/>
        <v>1.3761467889908285E-2</v>
      </c>
      <c r="K72" s="27">
        <f t="shared" si="13"/>
        <v>9</v>
      </c>
      <c r="L72" s="36">
        <f t="shared" si="14"/>
        <v>-7.0126227208976211E-2</v>
      </c>
      <c r="M72" s="27">
        <f t="shared" si="15"/>
        <v>-50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713</v>
      </c>
      <c r="F73" s="52">
        <v>339</v>
      </c>
      <c r="G73" s="52">
        <v>532</v>
      </c>
      <c r="H73" s="52">
        <v>654</v>
      </c>
      <c r="I73" s="52">
        <v>663</v>
      </c>
      <c r="J73" s="40">
        <f t="shared" si="12"/>
        <v>1.3761467889908285E-2</v>
      </c>
      <c r="K73" s="29">
        <f t="shared" si="13"/>
        <v>9</v>
      </c>
      <c r="L73" s="40">
        <f t="shared" si="14"/>
        <v>-7.0126227208976211E-2</v>
      </c>
      <c r="M73" s="29">
        <f t="shared" si="15"/>
        <v>-50</v>
      </c>
      <c r="N73" s="40">
        <f t="shared" ref="N73" si="21">I73/$I$72</f>
        <v>1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42934-5949-448F-8F50-919FA8EF8076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782B3-4AD6-4599-BE80-EA3C5C908899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4535</v>
      </c>
      <c r="N10" s="176">
        <v>2531</v>
      </c>
      <c r="O10" s="176">
        <v>4460</v>
      </c>
      <c r="P10" s="176">
        <v>4564</v>
      </c>
      <c r="Q10" s="176">
        <v>4705</v>
      </c>
      <c r="R10" s="177">
        <f t="shared" ref="R10:R22" si="3">IFERROR(Q10/P10-1,"-")</f>
        <v>3.0893952673093805E-2</v>
      </c>
      <c r="S10" s="177">
        <f t="shared" ref="S10:S22" si="4">IFERROR(Q10/M10-1,"-")</f>
        <v>3.7486218302094754E-2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3456</v>
      </c>
      <c r="N11" s="158">
        <v>1673</v>
      </c>
      <c r="O11" s="158">
        <v>3404</v>
      </c>
      <c r="P11" s="158">
        <v>3332</v>
      </c>
      <c r="Q11" s="158">
        <v>3522</v>
      </c>
      <c r="R11" s="159">
        <f t="shared" si="3"/>
        <v>5.7022809123649543E-2</v>
      </c>
      <c r="S11" s="160">
        <f t="shared" si="4"/>
        <v>1.9097222222222321E-2</v>
      </c>
      <c r="T11" s="159">
        <f t="shared" si="5"/>
        <v>0.74856535600425078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1798</v>
      </c>
      <c r="N12" s="163">
        <v>647</v>
      </c>
      <c r="O12" s="163">
        <v>1737</v>
      </c>
      <c r="P12" s="163">
        <v>1249</v>
      </c>
      <c r="Q12" s="163">
        <v>1629</v>
      </c>
      <c r="R12" s="164">
        <f t="shared" si="3"/>
        <v>0.30424339471577255</v>
      </c>
      <c r="S12" s="165">
        <f t="shared" si="4"/>
        <v>-9.3993325917686277E-2</v>
      </c>
      <c r="T12" s="164">
        <f t="shared" si="5"/>
        <v>0.34622741764080767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1658</v>
      </c>
      <c r="N13" s="163">
        <v>1026</v>
      </c>
      <c r="O13" s="163">
        <v>1667</v>
      </c>
      <c r="P13" s="163">
        <v>2083</v>
      </c>
      <c r="Q13" s="163">
        <v>1893</v>
      </c>
      <c r="R13" s="164">
        <f t="shared" si="3"/>
        <v>-9.1214594335093602E-2</v>
      </c>
      <c r="S13" s="165">
        <f t="shared" si="4"/>
        <v>0.14173703256936077</v>
      </c>
      <c r="T13" s="164">
        <f>Q13/Q$10</f>
        <v>0.40233793836344317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1079</v>
      </c>
      <c r="N14" s="158">
        <v>858</v>
      </c>
      <c r="O14" s="158">
        <v>1056</v>
      </c>
      <c r="P14" s="158">
        <v>1232</v>
      </c>
      <c r="Q14" s="158">
        <v>1183</v>
      </c>
      <c r="R14" s="159">
        <f t="shared" si="3"/>
        <v>-3.9772727272727293E-2</v>
      </c>
      <c r="S14" s="160">
        <f t="shared" si="4"/>
        <v>9.6385542168674787E-2</v>
      </c>
      <c r="T14" s="159">
        <f t="shared" si="5"/>
        <v>0.25143464399574922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131</v>
      </c>
      <c r="N15" s="163">
        <v>58</v>
      </c>
      <c r="O15" s="163">
        <v>101</v>
      </c>
      <c r="P15" s="163">
        <v>174</v>
      </c>
      <c r="Q15" s="163">
        <v>160</v>
      </c>
      <c r="R15" s="164">
        <f t="shared" si="3"/>
        <v>-8.0459770114942541E-2</v>
      </c>
      <c r="S15" s="165">
        <f t="shared" si="4"/>
        <v>0.22137404580152675</v>
      </c>
      <c r="T15" s="164">
        <f t="shared" si="5"/>
        <v>3.4006376195536661E-2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91</v>
      </c>
      <c r="N16" s="163">
        <v>149</v>
      </c>
      <c r="O16" s="163">
        <v>159</v>
      </c>
      <c r="P16" s="163">
        <v>128</v>
      </c>
      <c r="Q16" s="163">
        <v>126</v>
      </c>
      <c r="R16" s="164">
        <f t="shared" si="3"/>
        <v>-1.5625E-2</v>
      </c>
      <c r="S16" s="165">
        <f t="shared" si="4"/>
        <v>0.38461538461538458</v>
      </c>
      <c r="T16" s="164">
        <f t="shared" si="5"/>
        <v>2.6780021253985122E-2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227</v>
      </c>
      <c r="N17" s="163">
        <v>219</v>
      </c>
      <c r="O17" s="163">
        <v>201</v>
      </c>
      <c r="P17" s="163">
        <v>190</v>
      </c>
      <c r="Q17" s="163">
        <v>188</v>
      </c>
      <c r="R17" s="164">
        <f t="shared" si="3"/>
        <v>-1.0526315789473717E-2</v>
      </c>
      <c r="S17" s="165">
        <f t="shared" si="4"/>
        <v>-0.17180616740088106</v>
      </c>
      <c r="T17" s="164">
        <f t="shared" si="5"/>
        <v>3.9957492029755577E-2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52</v>
      </c>
      <c r="N18" s="163">
        <v>15</v>
      </c>
      <c r="O18" s="163">
        <v>55</v>
      </c>
      <c r="P18" s="163">
        <v>44</v>
      </c>
      <c r="Q18" s="163">
        <v>35</v>
      </c>
      <c r="R18" s="164">
        <f t="shared" si="3"/>
        <v>-0.20454545454545459</v>
      </c>
      <c r="S18" s="165">
        <f t="shared" si="4"/>
        <v>-0.32692307692307687</v>
      </c>
      <c r="T18" s="164">
        <f t="shared" si="5"/>
        <v>7.4388947927736451E-3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26</v>
      </c>
      <c r="N19" s="163">
        <v>47</v>
      </c>
      <c r="O19" s="163">
        <v>62</v>
      </c>
      <c r="P19" s="163">
        <v>43</v>
      </c>
      <c r="Q19" s="163">
        <v>25</v>
      </c>
      <c r="R19" s="164">
        <f t="shared" si="3"/>
        <v>-0.41860465116279066</v>
      </c>
      <c r="S19" s="165">
        <f t="shared" si="4"/>
        <v>-3.8461538461538436E-2</v>
      </c>
      <c r="T19" s="164">
        <f t="shared" si="5"/>
        <v>5.3134962805526037E-3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3</v>
      </c>
      <c r="N20" s="163">
        <v>2</v>
      </c>
      <c r="O20" s="163">
        <v>8</v>
      </c>
      <c r="P20" s="163">
        <v>9</v>
      </c>
      <c r="Q20" s="163">
        <v>12</v>
      </c>
      <c r="R20" s="164">
        <f t="shared" si="3"/>
        <v>0.33333333333333326</v>
      </c>
      <c r="S20" s="165">
        <f t="shared" si="4"/>
        <v>3</v>
      </c>
      <c r="T20" s="164">
        <f t="shared" si="5"/>
        <v>2.5504782146652497E-3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13</v>
      </c>
      <c r="N21" s="163">
        <v>2</v>
      </c>
      <c r="O21" s="163">
        <v>5</v>
      </c>
      <c r="P21" s="163">
        <v>9</v>
      </c>
      <c r="Q21" s="163">
        <v>2</v>
      </c>
      <c r="R21" s="164">
        <f t="shared" si="3"/>
        <v>-0.77777777777777779</v>
      </c>
      <c r="S21" s="165">
        <f t="shared" si="4"/>
        <v>-0.84615384615384615</v>
      </c>
      <c r="T21" s="164">
        <f t="shared" si="5"/>
        <v>4.250797024442083E-4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536</v>
      </c>
      <c r="N22" s="169">
        <f>N14-SUM(N15:N21)</f>
        <v>366</v>
      </c>
      <c r="O22" s="169">
        <f>O14-SUM(O15:O21)</f>
        <v>465</v>
      </c>
      <c r="P22" s="169">
        <f>P14-SUM(P15:P21)</f>
        <v>635</v>
      </c>
      <c r="Q22" s="169">
        <f>Q14-SUM(Q15:Q21)</f>
        <v>635</v>
      </c>
      <c r="R22" s="170">
        <f t="shared" si="3"/>
        <v>0</v>
      </c>
      <c r="S22" s="171">
        <f t="shared" si="4"/>
        <v>0.18470149253731338</v>
      </c>
      <c r="T22" s="170">
        <f t="shared" si="5"/>
        <v>0.13496280552603612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BA48-9CD3-476E-8490-863F5382EA6A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33583</v>
      </c>
      <c r="S9" s="176">
        <v>33053</v>
      </c>
      <c r="T9" s="176">
        <v>13511</v>
      </c>
      <c r="U9" s="176">
        <v>30304</v>
      </c>
      <c r="V9" s="176">
        <v>36788</v>
      </c>
      <c r="W9" s="176">
        <v>35530</v>
      </c>
      <c r="X9" s="177">
        <f>IFERROR(W9/V9-1,"-")</f>
        <v>-3.4195933456561911E-2</v>
      </c>
      <c r="Y9" s="177">
        <f>IFERROR(W9/S9-1,"-")</f>
        <v>7.494024748131789E-2</v>
      </c>
      <c r="Z9" s="176">
        <f>W9-V9</f>
        <v>-1258</v>
      </c>
      <c r="AA9" s="176">
        <f>W9-S9</f>
        <v>2477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20731</v>
      </c>
      <c r="S10" s="158">
        <v>20995</v>
      </c>
      <c r="T10" s="158">
        <v>7669</v>
      </c>
      <c r="U10" s="158">
        <v>19005</v>
      </c>
      <c r="V10" s="158">
        <v>23768</v>
      </c>
      <c r="W10" s="158">
        <v>20858</v>
      </c>
      <c r="X10" s="160">
        <f>IFERROR(W10/V10-1,"-")</f>
        <v>-0.12243352406597108</v>
      </c>
      <c r="Y10" s="159">
        <f t="shared" ref="Y10:Y21" si="5">IFERROR(W10/S10-1,"-")</f>
        <v>-6.5253631817099311E-3</v>
      </c>
      <c r="Z10" s="157">
        <f t="shared" ref="Z10:Z20" si="6">W10-V10</f>
        <v>-2910</v>
      </c>
      <c r="AA10" s="158">
        <f t="shared" ref="AA10:AA21" si="7">W10-S10</f>
        <v>-137</v>
      </c>
      <c r="AB10" s="159">
        <f t="shared" si="1"/>
        <v>0.58705319448353499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10094</v>
      </c>
      <c r="S11" s="163">
        <v>10034</v>
      </c>
      <c r="T11" s="163">
        <v>4352</v>
      </c>
      <c r="U11" s="163">
        <v>9097</v>
      </c>
      <c r="V11" s="163">
        <v>7291</v>
      </c>
      <c r="W11" s="163">
        <v>6367</v>
      </c>
      <c r="X11" s="165">
        <f>IFERROR(W11/V11-1,"-")</f>
        <v>-0.12673158688794406</v>
      </c>
      <c r="Y11" s="164">
        <f t="shared" si="5"/>
        <v>-0.36545744468806063</v>
      </c>
      <c r="Z11" s="162">
        <f t="shared" si="6"/>
        <v>-924</v>
      </c>
      <c r="AA11" s="163">
        <f t="shared" si="7"/>
        <v>-3667</v>
      </c>
      <c r="AB11" s="164">
        <f t="shared" si="1"/>
        <v>0.1792006754855052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10637</v>
      </c>
      <c r="S12" s="163">
        <v>10961</v>
      </c>
      <c r="T12" s="163">
        <v>3317</v>
      </c>
      <c r="U12" s="163">
        <v>9908</v>
      </c>
      <c r="V12" s="163">
        <v>16477</v>
      </c>
      <c r="W12" s="163">
        <v>14491</v>
      </c>
      <c r="X12" s="165">
        <f>IFERROR(W12/V12-1,"-")</f>
        <v>-0.12053165017903744</v>
      </c>
      <c r="Y12" s="164">
        <f t="shared" si="5"/>
        <v>0.32205090776389023</v>
      </c>
      <c r="Z12" s="162">
        <f t="shared" si="6"/>
        <v>-1986</v>
      </c>
      <c r="AA12" s="163">
        <f t="shared" si="7"/>
        <v>3530</v>
      </c>
      <c r="AB12" s="164">
        <f t="shared" si="1"/>
        <v>0.40785251899802982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12852</v>
      </c>
      <c r="S13" s="158">
        <v>12058</v>
      </c>
      <c r="T13" s="158">
        <v>5842</v>
      </c>
      <c r="U13" s="158">
        <v>11299</v>
      </c>
      <c r="V13" s="158">
        <v>13020</v>
      </c>
      <c r="W13" s="158">
        <v>14672</v>
      </c>
      <c r="X13" s="160">
        <f>IFERROR(W13/V13-1,"-")</f>
        <v>0.12688172043010759</v>
      </c>
      <c r="Y13" s="159">
        <f t="shared" si="5"/>
        <v>0.21678553657322941</v>
      </c>
      <c r="Z13" s="157">
        <f t="shared" si="6"/>
        <v>1652</v>
      </c>
      <c r="AA13" s="158">
        <f t="shared" si="7"/>
        <v>2614</v>
      </c>
      <c r="AB13" s="159">
        <f t="shared" si="1"/>
        <v>0.41294680551646495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1499</v>
      </c>
      <c r="S14" s="163">
        <v>1666</v>
      </c>
      <c r="T14" s="163">
        <v>1092</v>
      </c>
      <c r="U14" s="163">
        <v>1568</v>
      </c>
      <c r="V14" s="163">
        <v>1933</v>
      </c>
      <c r="W14" s="163">
        <v>2200</v>
      </c>
      <c r="X14" s="165">
        <f t="shared" ref="X14:X21" si="9">IFERROR(W14/V14-1,"-")</f>
        <v>0.13812726332126224</v>
      </c>
      <c r="Y14" s="164">
        <f t="shared" si="5"/>
        <v>0.32052821128451381</v>
      </c>
      <c r="Z14" s="162">
        <f t="shared" si="6"/>
        <v>267</v>
      </c>
      <c r="AA14" s="163">
        <f t="shared" si="7"/>
        <v>534</v>
      </c>
      <c r="AB14" s="164">
        <f t="shared" si="1"/>
        <v>6.1919504643962849E-2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3143</v>
      </c>
      <c r="S15" s="163">
        <v>2719</v>
      </c>
      <c r="T15" s="163">
        <v>1303</v>
      </c>
      <c r="U15" s="163">
        <v>2369</v>
      </c>
      <c r="V15" s="163">
        <v>2543</v>
      </c>
      <c r="W15" s="163">
        <v>3020</v>
      </c>
      <c r="X15" s="165">
        <f t="shared" si="9"/>
        <v>0.18757373181281944</v>
      </c>
      <c r="Y15" s="164">
        <f t="shared" si="5"/>
        <v>0.11070246414122842</v>
      </c>
      <c r="Z15" s="162">
        <f t="shared" si="6"/>
        <v>477</v>
      </c>
      <c r="AA15" s="163">
        <f t="shared" si="7"/>
        <v>301</v>
      </c>
      <c r="AB15" s="164">
        <f t="shared" si="1"/>
        <v>8.4998592738530818E-2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2615</v>
      </c>
      <c r="S16" s="163">
        <v>2344</v>
      </c>
      <c r="T16" s="163">
        <v>1217</v>
      </c>
      <c r="U16" s="163">
        <v>2089</v>
      </c>
      <c r="V16" s="163">
        <v>2359</v>
      </c>
      <c r="W16" s="163">
        <v>2376</v>
      </c>
      <c r="X16" s="165">
        <f t="shared" si="9"/>
        <v>7.2064434082237394E-3</v>
      </c>
      <c r="Y16" s="164">
        <f t="shared" si="5"/>
        <v>1.3651877133105783E-2</v>
      </c>
      <c r="Z16" s="162">
        <f t="shared" si="6"/>
        <v>17</v>
      </c>
      <c r="AA16" s="163">
        <f t="shared" si="7"/>
        <v>32</v>
      </c>
      <c r="AB16" s="164">
        <f t="shared" si="1"/>
        <v>6.6873065015479877E-2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400</v>
      </c>
      <c r="S17" s="163">
        <v>405</v>
      </c>
      <c r="T17" s="163">
        <v>278</v>
      </c>
      <c r="U17" s="163">
        <v>786</v>
      </c>
      <c r="V17" s="163">
        <v>629</v>
      </c>
      <c r="W17" s="163">
        <v>696</v>
      </c>
      <c r="X17" s="165">
        <f t="shared" si="9"/>
        <v>0.10651828298887112</v>
      </c>
      <c r="Y17" s="164">
        <f t="shared" si="5"/>
        <v>0.71851851851851856</v>
      </c>
      <c r="Z17" s="162">
        <f t="shared" si="6"/>
        <v>67</v>
      </c>
      <c r="AA17" s="163">
        <f t="shared" si="7"/>
        <v>291</v>
      </c>
      <c r="AB17" s="164">
        <f t="shared" si="1"/>
        <v>1.9589079650999156E-2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303</v>
      </c>
      <c r="S18" s="163">
        <v>354</v>
      </c>
      <c r="T18" s="163">
        <v>141</v>
      </c>
      <c r="U18" s="163">
        <v>465</v>
      </c>
      <c r="V18" s="163">
        <v>355</v>
      </c>
      <c r="W18" s="163">
        <v>580</v>
      </c>
      <c r="X18" s="165">
        <f t="shared" si="9"/>
        <v>0.63380281690140849</v>
      </c>
      <c r="Y18" s="164">
        <f t="shared" si="5"/>
        <v>0.6384180790960452</v>
      </c>
      <c r="Z18" s="162">
        <f t="shared" si="6"/>
        <v>225</v>
      </c>
      <c r="AA18" s="163">
        <f t="shared" si="7"/>
        <v>226</v>
      </c>
      <c r="AB18" s="164">
        <f t="shared" si="1"/>
        <v>1.6324233042499296E-2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99</v>
      </c>
      <c r="S19" s="163">
        <v>123</v>
      </c>
      <c r="T19" s="163">
        <v>125</v>
      </c>
      <c r="U19" s="163">
        <v>190</v>
      </c>
      <c r="V19" s="163">
        <v>99</v>
      </c>
      <c r="W19" s="163">
        <v>175</v>
      </c>
      <c r="X19" s="165">
        <f t="shared" si="9"/>
        <v>0.76767676767676774</v>
      </c>
      <c r="Y19" s="164">
        <f t="shared" si="5"/>
        <v>0.4227642276422765</v>
      </c>
      <c r="Z19" s="162">
        <f t="shared" si="6"/>
        <v>76</v>
      </c>
      <c r="AA19" s="163">
        <f t="shared" si="7"/>
        <v>52</v>
      </c>
      <c r="AB19" s="164">
        <f t="shared" si="1"/>
        <v>4.9254151421334082E-3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256</v>
      </c>
      <c r="S20" s="163">
        <v>144</v>
      </c>
      <c r="T20" s="163">
        <v>70</v>
      </c>
      <c r="U20" s="163">
        <v>105</v>
      </c>
      <c r="V20" s="163">
        <v>175</v>
      </c>
      <c r="W20" s="163">
        <v>308</v>
      </c>
      <c r="X20" s="165">
        <f t="shared" si="9"/>
        <v>0.76</v>
      </c>
      <c r="Y20" s="164">
        <f t="shared" si="5"/>
        <v>1.1388888888888888</v>
      </c>
      <c r="Z20" s="162">
        <f t="shared" si="6"/>
        <v>133</v>
      </c>
      <c r="AA20" s="163">
        <f t="shared" si="7"/>
        <v>164</v>
      </c>
      <c r="AB20" s="164">
        <f t="shared" si="1"/>
        <v>8.6687306501547993E-3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4537</v>
      </c>
      <c r="S21" s="169">
        <f t="shared" si="12"/>
        <v>4303</v>
      </c>
      <c r="T21" s="169">
        <f t="shared" si="12"/>
        <v>1616</v>
      </c>
      <c r="U21" s="169">
        <f t="shared" si="12"/>
        <v>3727</v>
      </c>
      <c r="V21" s="169">
        <f t="shared" si="12"/>
        <v>4927</v>
      </c>
      <c r="W21" s="169">
        <f t="shared" si="12"/>
        <v>5317</v>
      </c>
      <c r="X21" s="171">
        <f t="shared" si="9"/>
        <v>7.9155672823219003E-2</v>
      </c>
      <c r="Y21" s="170">
        <f t="shared" si="5"/>
        <v>0.2356495468277946</v>
      </c>
      <c r="Z21" s="168">
        <f>W21-V21</f>
        <v>390</v>
      </c>
      <c r="AA21" s="169">
        <f t="shared" si="7"/>
        <v>1014</v>
      </c>
      <c r="AB21" s="170">
        <f t="shared" si="1"/>
        <v>0.14964818463270477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42A81-39B0-4A15-91BC-D9E091F6C547}">
  <sheetPr>
    <tabColor rgb="FFBB5C0D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1C45-8475-40EE-89BF-F4EEA427F6D7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f>IFERROR(M9/K9-1,"-")</f>
        <v>1.5885180798439258E-2</v>
      </c>
      <c r="O9" s="116">
        <f>M9/C9-1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f t="shared" ref="N10:N15" si="4">IFERROR(M10/K10-1,"-")</f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f t="shared" si="4"/>
        <v>-1.9932064346599998E-2</v>
      </c>
      <c r="O11" s="116">
        <f t="shared" ref="O11:O15" si="5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f t="shared" si="4"/>
        <v>5.793906951113903E-2</v>
      </c>
      <c r="O12" s="116">
        <f>IFERROR(M12/C12-1,"-")</f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f t="shared" si="4"/>
        <v>-2.1886969436410553E-2</v>
      </c>
      <c r="O13" s="116">
        <f t="shared" si="5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f t="shared" si="4"/>
        <v>-2.4872264532922017E-2</v>
      </c>
      <c r="O14" s="116">
        <f t="shared" si="5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f t="shared" si="4"/>
        <v>5.6910569105691033E-2</v>
      </c>
      <c r="O15" s="116">
        <f t="shared" si="5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91218</v>
      </c>
      <c r="N21" s="119">
        <v>1.7263298762127732E-2</v>
      </c>
      <c r="O21" s="119">
        <v>0.12435750471471363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6">IFERROR(E31/C31-1,"-")</f>
        <v>0.11249045072574493</v>
      </c>
      <c r="G31" s="115">
        <v>1115</v>
      </c>
      <c r="H31" s="116">
        <f t="shared" ref="H31:H43" si="7">IFERROR(G31/E31-1,"-")</f>
        <v>-0.80858369098712446</v>
      </c>
      <c r="I31" s="115">
        <v>4881</v>
      </c>
      <c r="J31" s="116">
        <f t="shared" ref="J31:J43" si="8">IFERROR(I31/G31-1,"-")</f>
        <v>3.3775784753363229</v>
      </c>
      <c r="K31" s="115">
        <v>5640</v>
      </c>
      <c r="L31" s="116">
        <f t="shared" ref="L31:L43" si="9">IFERROR(K31/I31-1,"-")</f>
        <v>0.15550092194222498</v>
      </c>
      <c r="M31" s="115">
        <v>3830</v>
      </c>
      <c r="N31" s="116">
        <f t="shared" ref="N31:N41" si="10">IFERROR(M31/K31-1,"-")</f>
        <v>-0.32092198581560283</v>
      </c>
      <c r="O31" s="116">
        <f t="shared" ref="O31" si="11">M31/C31-1</f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6"/>
        <v>-2.3099308839578003E-2</v>
      </c>
      <c r="G32" s="115">
        <v>1325</v>
      </c>
      <c r="H32" s="116">
        <f t="shared" si="7"/>
        <v>-0.75330478495624653</v>
      </c>
      <c r="I32" s="115">
        <v>4475</v>
      </c>
      <c r="J32" s="116">
        <f t="shared" si="8"/>
        <v>2.3773584905660377</v>
      </c>
      <c r="K32" s="115">
        <v>5737</v>
      </c>
      <c r="L32" s="116">
        <f t="shared" si="9"/>
        <v>0.28201117318435753</v>
      </c>
      <c r="M32" s="115">
        <v>4983</v>
      </c>
      <c r="N32" s="116">
        <f t="shared" si="10"/>
        <v>-0.13142757538783334</v>
      </c>
      <c r="O32" s="116">
        <f>IFERROR(M32/C32-1,"-")</f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6"/>
        <v>-0.61035714285714282</v>
      </c>
      <c r="G33" s="115">
        <v>2482</v>
      </c>
      <c r="H33" s="116">
        <f t="shared" si="7"/>
        <v>0.13748854262144827</v>
      </c>
      <c r="I33" s="115">
        <v>5439</v>
      </c>
      <c r="J33" s="116">
        <f t="shared" si="8"/>
        <v>1.1913779210314264</v>
      </c>
      <c r="K33" s="115">
        <v>6448</v>
      </c>
      <c r="L33" s="116">
        <f t="shared" si="9"/>
        <v>0.18551204265489973</v>
      </c>
      <c r="M33" s="115">
        <v>5213</v>
      </c>
      <c r="N33" s="116">
        <f t="shared" si="10"/>
        <v>-0.19153225806451613</v>
      </c>
      <c r="O33" s="116">
        <f t="shared" ref="O33:O42" si="12">IFERROR(M33/C33-1,"-")</f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6"/>
        <v>-1</v>
      </c>
      <c r="G34" s="115">
        <v>1862</v>
      </c>
      <c r="H34" s="116" t="str">
        <f t="shared" si="7"/>
        <v>-</v>
      </c>
      <c r="I34" s="115">
        <v>5937</v>
      </c>
      <c r="J34" s="116">
        <f t="shared" si="8"/>
        <v>2.1885069817400646</v>
      </c>
      <c r="K34" s="115">
        <v>6231</v>
      </c>
      <c r="L34" s="116">
        <f t="shared" si="9"/>
        <v>4.9519959575543115E-2</v>
      </c>
      <c r="M34" s="115">
        <v>5955</v>
      </c>
      <c r="N34" s="116">
        <f t="shared" si="10"/>
        <v>-4.4294655753490564E-2</v>
      </c>
      <c r="O34" s="116">
        <f t="shared" si="12"/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6"/>
        <v>-1</v>
      </c>
      <c r="G35" s="115">
        <v>3198</v>
      </c>
      <c r="H35" s="116" t="str">
        <f t="shared" si="7"/>
        <v>-</v>
      </c>
      <c r="I35" s="115">
        <v>5218</v>
      </c>
      <c r="J35" s="116">
        <f t="shared" si="8"/>
        <v>0.6316447779862413</v>
      </c>
      <c r="K35" s="115">
        <v>7187</v>
      </c>
      <c r="L35" s="116">
        <f t="shared" si="9"/>
        <v>0.37734764277500954</v>
      </c>
      <c r="M35" s="115">
        <v>6735</v>
      </c>
      <c r="N35" s="116">
        <f t="shared" si="10"/>
        <v>-6.2891331570891884E-2</v>
      </c>
      <c r="O35" s="116">
        <f t="shared" si="12"/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6"/>
        <v>-1</v>
      </c>
      <c r="G36" s="115">
        <v>3249</v>
      </c>
      <c r="H36" s="116" t="str">
        <f t="shared" si="7"/>
        <v>-</v>
      </c>
      <c r="I36" s="115">
        <v>7954</v>
      </c>
      <c r="J36" s="116">
        <f t="shared" si="8"/>
        <v>1.448137888581102</v>
      </c>
      <c r="K36" s="115">
        <v>6546</v>
      </c>
      <c r="L36" s="116">
        <f t="shared" si="9"/>
        <v>-0.17701785265275338</v>
      </c>
      <c r="M36" s="115">
        <v>6147</v>
      </c>
      <c r="N36" s="116">
        <f t="shared" si="10"/>
        <v>-6.0953253895508652E-2</v>
      </c>
      <c r="O36" s="116">
        <f t="shared" si="12"/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6"/>
        <v>-1</v>
      </c>
      <c r="G37" s="115">
        <v>3172</v>
      </c>
      <c r="H37" s="116" t="str">
        <f t="shared" si="7"/>
        <v>-</v>
      </c>
      <c r="I37" s="115">
        <v>6763</v>
      </c>
      <c r="J37" s="116">
        <f t="shared" si="8"/>
        <v>1.1320933165195459</v>
      </c>
      <c r="K37" s="115">
        <v>6308</v>
      </c>
      <c r="L37" s="116">
        <f t="shared" si="9"/>
        <v>-6.7277835280201148E-2</v>
      </c>
      <c r="M37" s="115">
        <v>6741</v>
      </c>
      <c r="N37" s="116">
        <f t="shared" si="10"/>
        <v>6.8642993024730536E-2</v>
      </c>
      <c r="O37" s="116">
        <f t="shared" si="12"/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6"/>
        <v>-0.20358616312281819</v>
      </c>
      <c r="G38" s="115">
        <v>4452</v>
      </c>
      <c r="H38" s="116">
        <f t="shared" si="7"/>
        <v>-0.11297071129707115</v>
      </c>
      <c r="I38" s="115">
        <v>6043</v>
      </c>
      <c r="J38" s="116">
        <f t="shared" si="8"/>
        <v>0.35736747529200352</v>
      </c>
      <c r="K38" s="115">
        <v>7150</v>
      </c>
      <c r="L38" s="116">
        <f t="shared" si="9"/>
        <v>0.18318715869601188</v>
      </c>
      <c r="M38" s="115"/>
      <c r="N38" s="116"/>
      <c r="O38" s="116"/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6"/>
        <v>-0.40910837817063794</v>
      </c>
      <c r="G39" s="115">
        <v>6546</v>
      </c>
      <c r="H39" s="116">
        <f t="shared" si="7"/>
        <v>1.1287804878048782</v>
      </c>
      <c r="I39" s="115">
        <v>6733</v>
      </c>
      <c r="J39" s="116">
        <f t="shared" si="8"/>
        <v>2.8567063855789776E-2</v>
      </c>
      <c r="K39" s="115">
        <v>6420</v>
      </c>
      <c r="L39" s="116">
        <f t="shared" si="9"/>
        <v>-4.6487449873756082E-2</v>
      </c>
      <c r="M39" s="115"/>
      <c r="N39" s="116"/>
      <c r="O39" s="116"/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6"/>
        <v>-0.53216571236106436</v>
      </c>
      <c r="G40" s="115">
        <v>3923</v>
      </c>
      <c r="H40" s="116">
        <f t="shared" si="7"/>
        <v>0.41216702663786897</v>
      </c>
      <c r="I40" s="115">
        <v>5470</v>
      </c>
      <c r="J40" s="116">
        <f t="shared" si="8"/>
        <v>0.39434106551108838</v>
      </c>
      <c r="K40" s="115">
        <v>5517</v>
      </c>
      <c r="L40" s="116">
        <f t="shared" si="9"/>
        <v>8.5923217550274433E-3</v>
      </c>
      <c r="M40" s="115"/>
      <c r="N40" s="116"/>
      <c r="O40" s="116"/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6"/>
        <v>-0.62945548308812382</v>
      </c>
      <c r="G41" s="115">
        <v>5062</v>
      </c>
      <c r="H41" s="116">
        <f t="shared" si="7"/>
        <v>1.0720425706099057</v>
      </c>
      <c r="I41" s="115">
        <v>5918</v>
      </c>
      <c r="J41" s="116">
        <f t="shared" si="8"/>
        <v>0.16910312129593041</v>
      </c>
      <c r="K41" s="115">
        <v>4448</v>
      </c>
      <c r="L41" s="116">
        <f t="shared" si="9"/>
        <v>-0.24839472794863127</v>
      </c>
      <c r="M41" s="115"/>
      <c r="N41" s="116"/>
      <c r="O41" s="116"/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6"/>
        <v>-0.64176078772082246</v>
      </c>
      <c r="G42" s="115">
        <v>5677</v>
      </c>
      <c r="H42" s="116">
        <f t="shared" si="7"/>
        <v>1.2946645109135004</v>
      </c>
      <c r="I42" s="115">
        <v>6120</v>
      </c>
      <c r="J42" s="116">
        <f t="shared" si="8"/>
        <v>7.8034172978685978E-2</v>
      </c>
      <c r="K42" s="115">
        <v>4800</v>
      </c>
      <c r="L42" s="116">
        <f t="shared" si="9"/>
        <v>-0.21568627450980393</v>
      </c>
      <c r="M42" s="115"/>
      <c r="N42" s="116"/>
      <c r="O42" s="116"/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6"/>
        <v>-0.56397740360884119</v>
      </c>
      <c r="G43" s="118">
        <v>42063</v>
      </c>
      <c r="H43" s="119">
        <f t="shared" si="7"/>
        <v>0.32273584905660369</v>
      </c>
      <c r="I43" s="118">
        <v>70951</v>
      </c>
      <c r="J43" s="119">
        <f t="shared" si="8"/>
        <v>0.68677935477735774</v>
      </c>
      <c r="K43" s="118">
        <v>72432</v>
      </c>
      <c r="L43" s="119">
        <f t="shared" si="9"/>
        <v>2.0873560626347709E-2</v>
      </c>
      <c r="M43" s="118">
        <v>39604</v>
      </c>
      <c r="N43" s="119">
        <v>-0.10188901739347345</v>
      </c>
      <c r="O43" s="119">
        <v>-5.6800590630879499E-2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13">IFERROR(E53/C53-1,"-")</f>
        <v>5.0704225352112609E-2</v>
      </c>
      <c r="G53" s="115">
        <v>572</v>
      </c>
      <c r="H53" s="116">
        <f t="shared" ref="H53:H65" si="14">IFERROR(G53/E53-1,"-")</f>
        <v>-0.80831099195710454</v>
      </c>
      <c r="I53" s="115">
        <v>2810</v>
      </c>
      <c r="J53" s="116">
        <f t="shared" ref="J53:J65" si="15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f t="shared" ref="N53:N63" si="16">IFERROR(M53/K53-1,"-")</f>
        <v>-0.22884104983780595</v>
      </c>
      <c r="O53" s="116">
        <f t="shared" ref="O53" si="17">IFERROR(M53/C53-1,"-")</f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13"/>
        <v>-0.1149749373433584</v>
      </c>
      <c r="G54" s="115">
        <v>604</v>
      </c>
      <c r="H54" s="116">
        <f t="shared" si="14"/>
        <v>-0.78619469026548672</v>
      </c>
      <c r="I54" s="115">
        <v>2634</v>
      </c>
      <c r="J54" s="116">
        <f t="shared" si="15"/>
        <v>3.3609271523178812</v>
      </c>
      <c r="K54" s="115">
        <v>4989</v>
      </c>
      <c r="L54" s="116">
        <f t="shared" ref="L54:L65" si="18">IFERROR(K54/I54-1,"-")</f>
        <v>0.89407744874715256</v>
      </c>
      <c r="M54" s="115">
        <v>3734</v>
      </c>
      <c r="N54" s="116">
        <f t="shared" si="16"/>
        <v>-0.25155341751854077</v>
      </c>
      <c r="O54" s="116">
        <f>IFERROR(M54/C54-1,"-")</f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13"/>
        <v>-0.65312310491206793</v>
      </c>
      <c r="G55" s="115">
        <v>907</v>
      </c>
      <c r="H55" s="116">
        <f t="shared" si="14"/>
        <v>-0.20716783216783219</v>
      </c>
      <c r="I55" s="115">
        <v>2645</v>
      </c>
      <c r="J55" s="116">
        <f t="shared" si="15"/>
        <v>1.9162072767364937</v>
      </c>
      <c r="K55" s="115">
        <v>5342</v>
      </c>
      <c r="L55" s="116">
        <f t="shared" si="18"/>
        <v>1.0196597353497165</v>
      </c>
      <c r="M55" s="115">
        <v>3989</v>
      </c>
      <c r="N55" s="116">
        <f t="shared" si="16"/>
        <v>-0.2532759266192437</v>
      </c>
      <c r="O55" s="116">
        <f t="shared" ref="O55:O64" si="19">IFERROR(M55/C55-1,"-")</f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13"/>
        <v>-1</v>
      </c>
      <c r="G56" s="115">
        <v>961</v>
      </c>
      <c r="H56" s="116" t="str">
        <f t="shared" si="14"/>
        <v>-</v>
      </c>
      <c r="I56" s="115">
        <v>3480</v>
      </c>
      <c r="J56" s="116">
        <f t="shared" si="15"/>
        <v>2.6212278876170654</v>
      </c>
      <c r="K56" s="115">
        <v>4282</v>
      </c>
      <c r="L56" s="116">
        <f t="shared" si="18"/>
        <v>0.23045977011494245</v>
      </c>
      <c r="M56" s="115">
        <v>4847</v>
      </c>
      <c r="N56" s="116">
        <f t="shared" si="16"/>
        <v>0.13194768799626333</v>
      </c>
      <c r="O56" s="116">
        <f t="shared" si="19"/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13"/>
        <v>-1</v>
      </c>
      <c r="G57" s="115">
        <v>1298</v>
      </c>
      <c r="H57" s="116" t="str">
        <f t="shared" si="14"/>
        <v>-</v>
      </c>
      <c r="I57" s="115">
        <v>3533</v>
      </c>
      <c r="J57" s="116">
        <f t="shared" si="15"/>
        <v>1.721879815100154</v>
      </c>
      <c r="K57" s="115">
        <v>5072</v>
      </c>
      <c r="L57" s="116">
        <f t="shared" si="18"/>
        <v>0.43560713274837259</v>
      </c>
      <c r="M57" s="115">
        <v>4477</v>
      </c>
      <c r="N57" s="116">
        <f t="shared" si="16"/>
        <v>-0.11731072555205047</v>
      </c>
      <c r="O57" s="116">
        <f t="shared" si="19"/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13"/>
        <v>-1</v>
      </c>
      <c r="G58" s="115">
        <v>1478</v>
      </c>
      <c r="H58" s="116" t="str">
        <f t="shared" si="14"/>
        <v>-</v>
      </c>
      <c r="I58" s="115">
        <v>3726</v>
      </c>
      <c r="J58" s="116">
        <f t="shared" si="15"/>
        <v>1.5209742895805141</v>
      </c>
      <c r="K58" s="115">
        <v>5380</v>
      </c>
      <c r="L58" s="116">
        <f t="shared" si="18"/>
        <v>0.44390767579173374</v>
      </c>
      <c r="M58" s="115">
        <v>4983</v>
      </c>
      <c r="N58" s="116">
        <f t="shared" si="16"/>
        <v>-7.3791821561338344E-2</v>
      </c>
      <c r="O58" s="116">
        <f t="shared" si="19"/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13"/>
        <v>-1</v>
      </c>
      <c r="G59" s="115">
        <v>1981</v>
      </c>
      <c r="H59" s="116" t="str">
        <f t="shared" si="14"/>
        <v>-</v>
      </c>
      <c r="I59" s="115">
        <v>3912</v>
      </c>
      <c r="J59" s="116">
        <f t="shared" si="15"/>
        <v>0.97476022211004554</v>
      </c>
      <c r="K59" s="115">
        <v>4305</v>
      </c>
      <c r="L59" s="116">
        <f t="shared" si="18"/>
        <v>0.10046012269938642</v>
      </c>
      <c r="M59" s="115">
        <v>4074</v>
      </c>
      <c r="N59" s="116">
        <f t="shared" si="16"/>
        <v>-5.3658536585365901E-2</v>
      </c>
      <c r="O59" s="116">
        <f t="shared" si="19"/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13"/>
        <v>-0.20491803278688525</v>
      </c>
      <c r="G60" s="115">
        <v>3096</v>
      </c>
      <c r="H60" s="116">
        <f t="shared" si="14"/>
        <v>0.13991163475699553</v>
      </c>
      <c r="I60" s="115">
        <v>3999</v>
      </c>
      <c r="J60" s="116">
        <f t="shared" si="15"/>
        <v>0.29166666666666674</v>
      </c>
      <c r="K60" s="115">
        <v>4444</v>
      </c>
      <c r="L60" s="116">
        <f t="shared" si="18"/>
        <v>0.11127781945486381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13"/>
        <v>-0.38921534739025232</v>
      </c>
      <c r="G61" s="115">
        <v>3457</v>
      </c>
      <c r="H61" s="116">
        <f t="shared" si="14"/>
        <v>0.95642331635540456</v>
      </c>
      <c r="I61" s="115">
        <v>3921</v>
      </c>
      <c r="J61" s="116">
        <f t="shared" si="15"/>
        <v>0.13422042233150133</v>
      </c>
      <c r="K61" s="115">
        <v>4892</v>
      </c>
      <c r="L61" s="116">
        <f t="shared" si="18"/>
        <v>0.24764090793165017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13"/>
        <v>-0.33888888888888891</v>
      </c>
      <c r="G62" s="115">
        <v>1744</v>
      </c>
      <c r="H62" s="116">
        <f t="shared" si="14"/>
        <v>-8.4033613445378186E-2</v>
      </c>
      <c r="I62" s="115">
        <v>3593</v>
      </c>
      <c r="J62" s="116">
        <f t="shared" si="15"/>
        <v>1.0602064220183487</v>
      </c>
      <c r="K62" s="115">
        <v>4470</v>
      </c>
      <c r="L62" s="116">
        <f t="shared" si="18"/>
        <v>0.24408572223768443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13"/>
        <v>-0.67438318611026493</v>
      </c>
      <c r="G63" s="115">
        <v>2739</v>
      </c>
      <c r="H63" s="116">
        <f t="shared" si="14"/>
        <v>1.5622076707202992</v>
      </c>
      <c r="I63" s="115">
        <v>3349</v>
      </c>
      <c r="J63" s="116">
        <f t="shared" si="15"/>
        <v>0.22270901788974085</v>
      </c>
      <c r="K63" s="115">
        <v>3373</v>
      </c>
      <c r="L63" s="116">
        <f t="shared" si="18"/>
        <v>7.1663183039714085E-3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13"/>
        <v>-0.7561761546723953</v>
      </c>
      <c r="G64" s="115">
        <v>3189</v>
      </c>
      <c r="H64" s="116">
        <f t="shared" si="14"/>
        <v>3.6828193832599121</v>
      </c>
      <c r="I64" s="115">
        <v>3121</v>
      </c>
      <c r="J64" s="116">
        <f t="shared" si="15"/>
        <v>-2.1323298839761695E-2</v>
      </c>
      <c r="K64" s="115">
        <v>2886</v>
      </c>
      <c r="L64" s="116">
        <f t="shared" si="18"/>
        <v>-7.5296379365587973E-2</v>
      </c>
      <c r="M64" s="115"/>
      <c r="N64" s="116"/>
      <c r="O64" s="116"/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13"/>
        <v>-0.59300257957875235</v>
      </c>
      <c r="G65" s="118">
        <v>22026</v>
      </c>
      <c r="H65" s="119">
        <f t="shared" si="14"/>
        <v>0.35536274690788261</v>
      </c>
      <c r="I65" s="118">
        <v>40723</v>
      </c>
      <c r="J65" s="119">
        <f t="shared" si="15"/>
        <v>0.8488604376645783</v>
      </c>
      <c r="K65" s="118">
        <v>52826</v>
      </c>
      <c r="L65" s="119">
        <f t="shared" si="18"/>
        <v>0.29720305478476527</v>
      </c>
      <c r="M65" s="118">
        <v>28719</v>
      </c>
      <c r="N65" s="119">
        <v>-0.12337840725252591</v>
      </c>
      <c r="O65" s="119">
        <v>0.1644096659098282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20">IFERROR(E75/C75-1,"-")</f>
        <v>0.18572621035058434</v>
      </c>
      <c r="G75" s="115">
        <v>543</v>
      </c>
      <c r="H75" s="116">
        <f t="shared" ref="H75:H87" si="21">IFERROR(G75/E75-1,"-")</f>
        <v>-0.80887011615628301</v>
      </c>
      <c r="I75" s="115">
        <v>2071</v>
      </c>
      <c r="J75" s="116">
        <f t="shared" ref="J75:J87" si="22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f t="shared" ref="N75:N83" si="23">IFERROR(M75/K75-1,"-")</f>
        <v>-0.45975989328590483</v>
      </c>
      <c r="O75" s="116">
        <f t="shared" ref="O75" si="24">M75/C75-1</f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20"/>
        <v>0.10407632263660016</v>
      </c>
      <c r="G76" s="115">
        <v>721</v>
      </c>
      <c r="H76" s="116">
        <f t="shared" si="21"/>
        <v>-0.71681068342498033</v>
      </c>
      <c r="I76" s="115">
        <v>1841</v>
      </c>
      <c r="J76" s="116">
        <f t="shared" si="22"/>
        <v>1.5533980582524274</v>
      </c>
      <c r="K76" s="115">
        <v>748</v>
      </c>
      <c r="L76" s="116">
        <f t="shared" ref="L76:L87" si="25">IFERROR(K76/I76-1,"-")</f>
        <v>-0.59369907658881038</v>
      </c>
      <c r="M76" s="115">
        <v>1249</v>
      </c>
      <c r="N76" s="116">
        <f t="shared" si="23"/>
        <v>0.66978609625668439</v>
      </c>
      <c r="O76" s="116">
        <f>IFERROR(M76/C76-1,"-")</f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20"/>
        <v>-0.54908774978279751</v>
      </c>
      <c r="G77" s="115">
        <v>1575</v>
      </c>
      <c r="H77" s="116">
        <f t="shared" si="21"/>
        <v>0.51734104046242768</v>
      </c>
      <c r="I77" s="115">
        <v>2794</v>
      </c>
      <c r="J77" s="116">
        <f t="shared" si="22"/>
        <v>0.77396825396825397</v>
      </c>
      <c r="K77" s="115">
        <v>1106</v>
      </c>
      <c r="L77" s="116">
        <f t="shared" si="25"/>
        <v>-0.60415175375805297</v>
      </c>
      <c r="M77" s="115">
        <v>1224</v>
      </c>
      <c r="N77" s="116">
        <f t="shared" si="23"/>
        <v>0.10669077757685352</v>
      </c>
      <c r="O77" s="116">
        <f t="shared" ref="O77:O86" si="26">IFERROR(M77/C77-1,"-")</f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20"/>
        <v>-1</v>
      </c>
      <c r="G78" s="115">
        <v>901</v>
      </c>
      <c r="H78" s="116" t="str">
        <f t="shared" si="21"/>
        <v>-</v>
      </c>
      <c r="I78" s="115">
        <v>2457</v>
      </c>
      <c r="J78" s="116">
        <f t="shared" si="22"/>
        <v>1.7269700332963374</v>
      </c>
      <c r="K78" s="115">
        <v>1949</v>
      </c>
      <c r="L78" s="116">
        <f t="shared" si="25"/>
        <v>-0.20675620675620676</v>
      </c>
      <c r="M78" s="115">
        <v>1108</v>
      </c>
      <c r="N78" s="116">
        <f t="shared" si="23"/>
        <v>-0.43150333504361216</v>
      </c>
      <c r="O78" s="116">
        <f t="shared" si="26"/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20"/>
        <v>-1</v>
      </c>
      <c r="G79" s="115">
        <v>1900</v>
      </c>
      <c r="H79" s="116" t="str">
        <f t="shared" si="21"/>
        <v>-</v>
      </c>
      <c r="I79" s="115">
        <v>1685</v>
      </c>
      <c r="J79" s="116">
        <f t="shared" si="22"/>
        <v>-0.11315789473684212</v>
      </c>
      <c r="K79" s="115">
        <v>2115</v>
      </c>
      <c r="L79" s="116">
        <f t="shared" si="25"/>
        <v>0.25519287833827886</v>
      </c>
      <c r="M79" s="115">
        <v>2258</v>
      </c>
      <c r="N79" s="116">
        <f t="shared" si="23"/>
        <v>6.7612293144208024E-2</v>
      </c>
      <c r="O79" s="116">
        <f t="shared" si="26"/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20"/>
        <v>-1</v>
      </c>
      <c r="G80" s="115">
        <v>1771</v>
      </c>
      <c r="H80" s="116" t="str">
        <f t="shared" si="21"/>
        <v>-</v>
      </c>
      <c r="I80" s="115">
        <v>4228</v>
      </c>
      <c r="J80" s="116">
        <f t="shared" si="22"/>
        <v>1.3873517786561265</v>
      </c>
      <c r="K80" s="115">
        <v>1166</v>
      </c>
      <c r="L80" s="116">
        <f t="shared" si="25"/>
        <v>-0.72421948912015144</v>
      </c>
      <c r="M80" s="115">
        <v>1164</v>
      </c>
      <c r="N80" s="116">
        <f t="shared" si="23"/>
        <v>-1.7152658662092923E-3</v>
      </c>
      <c r="O80" s="116">
        <f t="shared" si="26"/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20"/>
        <v>-1</v>
      </c>
      <c r="G81" s="115">
        <v>1191</v>
      </c>
      <c r="H81" s="116" t="str">
        <f t="shared" si="21"/>
        <v>-</v>
      </c>
      <c r="I81" s="115">
        <v>2851</v>
      </c>
      <c r="J81" s="116">
        <f t="shared" si="22"/>
        <v>1.3937867338371115</v>
      </c>
      <c r="K81" s="115">
        <v>2003</v>
      </c>
      <c r="L81" s="116">
        <f t="shared" si="25"/>
        <v>-0.29743949491406529</v>
      </c>
      <c r="M81" s="115">
        <v>2667</v>
      </c>
      <c r="N81" s="116">
        <f t="shared" si="23"/>
        <v>0.33150274588117834</v>
      </c>
      <c r="O81" s="116">
        <f t="shared" si="26"/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20"/>
        <v>-0.20200970200970203</v>
      </c>
      <c r="G82" s="115">
        <v>1356</v>
      </c>
      <c r="H82" s="116">
        <f t="shared" si="21"/>
        <v>-0.41120277898393398</v>
      </c>
      <c r="I82" s="115">
        <v>2044</v>
      </c>
      <c r="J82" s="116">
        <f t="shared" si="22"/>
        <v>0.50737463126843663</v>
      </c>
      <c r="K82" s="115">
        <v>2706</v>
      </c>
      <c r="L82" s="116">
        <f t="shared" si="25"/>
        <v>0.3238747553816046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20"/>
        <v>-0.4340112505408914</v>
      </c>
      <c r="G83" s="115">
        <v>3089</v>
      </c>
      <c r="H83" s="116">
        <f t="shared" si="21"/>
        <v>1.3616207951070338</v>
      </c>
      <c r="I83" s="115">
        <v>2812</v>
      </c>
      <c r="J83" s="116">
        <f t="shared" si="22"/>
        <v>-8.9673033344124353E-2</v>
      </c>
      <c r="K83" s="115">
        <v>1528</v>
      </c>
      <c r="L83" s="116">
        <f t="shared" si="25"/>
        <v>-0.45661450924608815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20"/>
        <v>-0.71419228253760636</v>
      </c>
      <c r="G84" s="115">
        <v>2179</v>
      </c>
      <c r="H84" s="116">
        <f t="shared" si="21"/>
        <v>1.4931350114416477</v>
      </c>
      <c r="I84" s="115">
        <v>1877</v>
      </c>
      <c r="J84" s="116">
        <f t="shared" si="22"/>
        <v>-0.13859568609453876</v>
      </c>
      <c r="K84" s="115">
        <v>1047</v>
      </c>
      <c r="L84" s="116">
        <f t="shared" si="25"/>
        <v>-0.44219499200852419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20"/>
        <v>-0.58489425981873111</v>
      </c>
      <c r="G85" s="115">
        <v>2323</v>
      </c>
      <c r="H85" s="116">
        <f t="shared" si="21"/>
        <v>0.69068413391557493</v>
      </c>
      <c r="I85" s="115">
        <v>2569</v>
      </c>
      <c r="J85" s="116">
        <f t="shared" si="22"/>
        <v>0.10589754627636672</v>
      </c>
      <c r="K85" s="115">
        <v>1075</v>
      </c>
      <c r="L85" s="116">
        <f t="shared" si="25"/>
        <v>-0.58154924094978588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20"/>
        <v>-0.56406515925115486</v>
      </c>
      <c r="G86" s="115">
        <v>2488</v>
      </c>
      <c r="H86" s="116">
        <f t="shared" si="21"/>
        <v>0.38761851645287226</v>
      </c>
      <c r="I86" s="115">
        <v>2999</v>
      </c>
      <c r="J86" s="116">
        <f t="shared" si="22"/>
        <v>0.20538585209003224</v>
      </c>
      <c r="K86" s="115">
        <v>1914</v>
      </c>
      <c r="L86" s="116">
        <f t="shared" si="25"/>
        <v>-0.36178726242080694</v>
      </c>
      <c r="M86" s="115"/>
      <c r="N86" s="116"/>
      <c r="O86" s="116"/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20"/>
        <v>-0.5288610126352149</v>
      </c>
      <c r="G87" s="118">
        <v>20037</v>
      </c>
      <c r="H87" s="119">
        <f t="shared" si="21"/>
        <v>0.28863592513988046</v>
      </c>
      <c r="I87" s="118">
        <v>30228</v>
      </c>
      <c r="J87" s="119">
        <f t="shared" si="22"/>
        <v>0.50860907321455318</v>
      </c>
      <c r="K87" s="118">
        <v>19606</v>
      </c>
      <c r="L87" s="119">
        <f t="shared" si="25"/>
        <v>-0.3513960566362313</v>
      </c>
      <c r="M87" s="118">
        <v>10885</v>
      </c>
      <c r="N87" s="119">
        <v>-3.9784756527875831E-2</v>
      </c>
      <c r="O87" s="119">
        <v>-0.37171717171717167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27">IFERROR(E97/C97-1,"-")</f>
        <v>8.132906992909783E-2</v>
      </c>
      <c r="G97" s="115">
        <v>1648</v>
      </c>
      <c r="H97" s="116">
        <f t="shared" ref="H97:H109" si="28">IFERROR(G97/E97-1,"-")</f>
        <v>-0.78812033941887372</v>
      </c>
      <c r="I97" s="115">
        <v>6519</v>
      </c>
      <c r="J97" s="116">
        <f t="shared" ref="J97:J109" si="29">IFERROR(I97/G97-1,"-")</f>
        <v>2.9557038834951457</v>
      </c>
      <c r="K97" s="115">
        <v>8713</v>
      </c>
      <c r="L97" s="116">
        <f t="shared" ref="L97:L109" si="30">IFERROR(K97/I97-1,"-")</f>
        <v>0.33655468630158003</v>
      </c>
      <c r="M97" s="115">
        <v>10751</v>
      </c>
      <c r="N97" s="116">
        <f t="shared" ref="N97:N105" si="31">IFERROR(M97/K97-1,"-")</f>
        <v>0.23390336279123147</v>
      </c>
      <c r="O97" s="116">
        <f t="shared" ref="O97" si="32">M97/C97-1</f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27"/>
        <v>0.12771841609050916</v>
      </c>
      <c r="G98" s="115">
        <v>1772</v>
      </c>
      <c r="H98" s="116">
        <f t="shared" si="28"/>
        <v>-0.80247464050830453</v>
      </c>
      <c r="I98" s="115">
        <v>6908</v>
      </c>
      <c r="J98" s="116">
        <f t="shared" si="29"/>
        <v>2.8984198645598194</v>
      </c>
      <c r="K98" s="115">
        <v>8514</v>
      </c>
      <c r="L98" s="116">
        <f t="shared" si="30"/>
        <v>0.23248407643312108</v>
      </c>
      <c r="M98" s="115">
        <v>10155</v>
      </c>
      <c r="N98" s="116">
        <f t="shared" si="31"/>
        <v>0.19274136715997181</v>
      </c>
      <c r="O98" s="116">
        <f>IFERROR(M98/C98-1,"-")</f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27"/>
        <v>-0.57599039615846337</v>
      </c>
      <c r="G99" s="115">
        <v>2477</v>
      </c>
      <c r="H99" s="116">
        <f t="shared" si="28"/>
        <v>-0.29869762174405434</v>
      </c>
      <c r="I99" s="115">
        <v>7271</v>
      </c>
      <c r="J99" s="116">
        <f t="shared" si="29"/>
        <v>1.9354057327412191</v>
      </c>
      <c r="K99" s="115">
        <v>9155</v>
      </c>
      <c r="L99" s="116">
        <f t="shared" si="30"/>
        <v>0.25911153899051032</v>
      </c>
      <c r="M99" s="115">
        <v>10079</v>
      </c>
      <c r="N99" s="116">
        <f t="shared" si="31"/>
        <v>0.10092845439650455</v>
      </c>
      <c r="O99" s="116">
        <f t="shared" ref="O99:O108" si="33">IFERROR(M99/C99-1,"-")</f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27"/>
        <v>-1</v>
      </c>
      <c r="G100" s="115">
        <v>2226</v>
      </c>
      <c r="H100" s="116" t="str">
        <f t="shared" si="28"/>
        <v>-</v>
      </c>
      <c r="I100" s="115">
        <v>6256</v>
      </c>
      <c r="J100" s="116">
        <f t="shared" si="29"/>
        <v>1.8104222821203955</v>
      </c>
      <c r="K100" s="115">
        <v>6472</v>
      </c>
      <c r="L100" s="116">
        <f t="shared" si="30"/>
        <v>3.4526854219948833E-2</v>
      </c>
      <c r="M100" s="115">
        <v>7484</v>
      </c>
      <c r="N100" s="116">
        <f t="shared" si="31"/>
        <v>0.15636588380716931</v>
      </c>
      <c r="O100" s="116">
        <f t="shared" si="33"/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27"/>
        <v>-1</v>
      </c>
      <c r="G101" s="115">
        <v>2446</v>
      </c>
      <c r="H101" s="116" t="str">
        <f t="shared" si="28"/>
        <v>-</v>
      </c>
      <c r="I101" s="115">
        <v>4867</v>
      </c>
      <c r="J101" s="116">
        <f t="shared" si="29"/>
        <v>0.98977923139820123</v>
      </c>
      <c r="K101" s="115">
        <v>5606</v>
      </c>
      <c r="L101" s="116">
        <f t="shared" si="30"/>
        <v>0.15183891514279835</v>
      </c>
      <c r="M101" s="115">
        <v>5778</v>
      </c>
      <c r="N101" s="116">
        <f t="shared" si="31"/>
        <v>3.068141277203007E-2</v>
      </c>
      <c r="O101" s="116">
        <f t="shared" si="33"/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27"/>
        <v>-1</v>
      </c>
      <c r="G102" s="115">
        <v>2238</v>
      </c>
      <c r="H102" s="116" t="str">
        <f t="shared" si="28"/>
        <v>-</v>
      </c>
      <c r="I102" s="115">
        <v>3323</v>
      </c>
      <c r="J102" s="116">
        <f t="shared" si="29"/>
        <v>0.48480786416443244</v>
      </c>
      <c r="K102" s="115">
        <v>3827</v>
      </c>
      <c r="L102" s="116">
        <f t="shared" si="30"/>
        <v>0.15167017755040635</v>
      </c>
      <c r="M102" s="115">
        <v>3968</v>
      </c>
      <c r="N102" s="116">
        <f t="shared" si="31"/>
        <v>3.684348053305464E-2</v>
      </c>
      <c r="O102" s="116">
        <f t="shared" si="33"/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27"/>
        <v>-1</v>
      </c>
      <c r="G103" s="115">
        <v>2500</v>
      </c>
      <c r="H103" s="116" t="str">
        <f t="shared" si="28"/>
        <v>-</v>
      </c>
      <c r="I103" s="115">
        <v>3947</v>
      </c>
      <c r="J103" s="116">
        <f t="shared" si="29"/>
        <v>0.57879999999999998</v>
      </c>
      <c r="K103" s="115">
        <v>3286</v>
      </c>
      <c r="L103" s="116">
        <f t="shared" si="30"/>
        <v>-0.16746896376995191</v>
      </c>
      <c r="M103" s="115">
        <v>3399</v>
      </c>
      <c r="N103" s="116">
        <f t="shared" si="31"/>
        <v>3.438831405964704E-2</v>
      </c>
      <c r="O103" s="116">
        <f t="shared" si="33"/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27"/>
        <v>-0.33124565066109957</v>
      </c>
      <c r="G104" s="115">
        <v>4135</v>
      </c>
      <c r="H104" s="116">
        <f t="shared" si="28"/>
        <v>1.151404786680541</v>
      </c>
      <c r="I104" s="115">
        <v>4227</v>
      </c>
      <c r="J104" s="116">
        <f t="shared" si="29"/>
        <v>2.2249093107617801E-2</v>
      </c>
      <c r="K104" s="115">
        <v>4721</v>
      </c>
      <c r="L104" s="116">
        <f t="shared" si="30"/>
        <v>0.11686775490891876</v>
      </c>
      <c r="M104" s="115"/>
      <c r="N104" s="116"/>
      <c r="O104" s="116"/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27"/>
        <v>-0.75276884601643446</v>
      </c>
      <c r="G105" s="115">
        <v>3054</v>
      </c>
      <c r="H105" s="116">
        <f t="shared" si="28"/>
        <v>3.4132947976878611</v>
      </c>
      <c r="I105" s="115">
        <v>4234</v>
      </c>
      <c r="J105" s="116">
        <f t="shared" si="29"/>
        <v>0.38637851997380479</v>
      </c>
      <c r="K105" s="115">
        <v>4186</v>
      </c>
      <c r="L105" s="116">
        <f t="shared" si="30"/>
        <v>-1.1336797354747241E-2</v>
      </c>
      <c r="M105" s="115"/>
      <c r="N105" s="116"/>
      <c r="O105" s="116"/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27"/>
        <v>-0.82439335887611753</v>
      </c>
      <c r="G106" s="115">
        <v>6196</v>
      </c>
      <c r="H106" s="116">
        <f t="shared" si="28"/>
        <v>6.5103030303030307</v>
      </c>
      <c r="I106" s="115">
        <v>6125</v>
      </c>
      <c r="J106" s="116">
        <f t="shared" si="29"/>
        <v>-1.1459005810200096E-2</v>
      </c>
      <c r="K106" s="115">
        <v>5590</v>
      </c>
      <c r="L106" s="116">
        <f t="shared" si="30"/>
        <v>-8.7346938775510252E-2</v>
      </c>
      <c r="M106" s="115"/>
      <c r="N106" s="116"/>
      <c r="O106" s="116"/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27"/>
        <v>-0.85308495177698507</v>
      </c>
      <c r="G107" s="115">
        <v>7124</v>
      </c>
      <c r="H107" s="116">
        <f t="shared" si="28"/>
        <v>5.4064748201438846</v>
      </c>
      <c r="I107" s="115">
        <v>7135</v>
      </c>
      <c r="J107" s="116">
        <f t="shared" si="29"/>
        <v>1.5440763615945929E-3</v>
      </c>
      <c r="K107" s="115">
        <v>8768</v>
      </c>
      <c r="L107" s="116">
        <f t="shared" si="30"/>
        <v>0.22887175893482836</v>
      </c>
      <c r="M107" s="115"/>
      <c r="N107" s="116"/>
      <c r="O107" s="116"/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27"/>
        <v>-0.74239450441609423</v>
      </c>
      <c r="G108" s="115">
        <v>5523</v>
      </c>
      <c r="H108" s="116">
        <f t="shared" si="28"/>
        <v>2.5066666666666668</v>
      </c>
      <c r="I108" s="115">
        <v>5994</v>
      </c>
      <c r="J108" s="116">
        <f t="shared" si="29"/>
        <v>8.5279739272134725E-2</v>
      </c>
      <c r="K108" s="115">
        <v>7064</v>
      </c>
      <c r="L108" s="116">
        <f t="shared" si="30"/>
        <v>0.17851184517851193</v>
      </c>
      <c r="M108" s="115"/>
      <c r="N108" s="116"/>
      <c r="O108" s="116"/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27"/>
        <v>-0.56883564895401462</v>
      </c>
      <c r="G109" s="118">
        <v>41339</v>
      </c>
      <c r="H109" s="119">
        <f t="shared" si="28"/>
        <v>0.51719455352882893</v>
      </c>
      <c r="I109" s="118">
        <v>66806</v>
      </c>
      <c r="J109" s="119">
        <f t="shared" si="29"/>
        <v>0.61605263794479792</v>
      </c>
      <c r="K109" s="118">
        <v>75902</v>
      </c>
      <c r="L109" s="119">
        <f t="shared" si="30"/>
        <v>0.13615543514055628</v>
      </c>
      <c r="M109" s="118">
        <v>51614</v>
      </c>
      <c r="N109" s="119">
        <v>0.13255655761086604</v>
      </c>
      <c r="O109" s="119">
        <v>0.31870209504343383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34">IFERROR(E119/C119-1,"-")</f>
        <v>5.4451802796173565E-2</v>
      </c>
      <c r="G119" s="115">
        <v>40</v>
      </c>
      <c r="H119" s="116">
        <f t="shared" ref="H119:H131" si="35">IFERROR(G119/E119-1,"-")</f>
        <v>-0.97208653175157012</v>
      </c>
      <c r="I119" s="115">
        <v>1082</v>
      </c>
      <c r="J119" s="116">
        <f t="shared" ref="J119:J131" si="36">IFERROR(I119/G119-1,"-")</f>
        <v>26.05</v>
      </c>
      <c r="K119" s="115">
        <v>1714</v>
      </c>
      <c r="L119" s="116">
        <f t="shared" ref="L119:L131" si="37">IFERROR(K119/I119-1,"-")</f>
        <v>0.5841035120147875</v>
      </c>
      <c r="M119" s="115">
        <v>1480</v>
      </c>
      <c r="N119" s="116">
        <f t="shared" ref="N119:N127" si="38">IFERROR(M119/K119-1,"-")</f>
        <v>-0.13652275379229872</v>
      </c>
      <c r="O119" s="116">
        <f t="shared" ref="O119" si="39">M119/C119-1</f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34"/>
        <v>0.48357098574085544</v>
      </c>
      <c r="G120" s="115">
        <v>45</v>
      </c>
      <c r="H120" s="116">
        <f t="shared" si="35"/>
        <v>-0.98119515252820722</v>
      </c>
      <c r="I120" s="115">
        <v>1253</v>
      </c>
      <c r="J120" s="116">
        <f t="shared" si="36"/>
        <v>26.844444444444445</v>
      </c>
      <c r="K120" s="115">
        <v>1744</v>
      </c>
      <c r="L120" s="116">
        <f t="shared" si="37"/>
        <v>0.39185953711093369</v>
      </c>
      <c r="M120" s="115">
        <v>2068</v>
      </c>
      <c r="N120" s="116">
        <f t="shared" si="38"/>
        <v>0.18577981651376141</v>
      </c>
      <c r="O120" s="116">
        <f>IFERROR(M120/C120-1,"-")</f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34"/>
        <v>-0.45138269402319353</v>
      </c>
      <c r="G121" s="115">
        <v>44</v>
      </c>
      <c r="H121" s="116">
        <f t="shared" si="35"/>
        <v>-0.92845528455284554</v>
      </c>
      <c r="I121" s="115">
        <v>1088</v>
      </c>
      <c r="J121" s="116">
        <f t="shared" si="36"/>
        <v>23.727272727272727</v>
      </c>
      <c r="K121" s="115">
        <v>1558</v>
      </c>
      <c r="L121" s="116">
        <f t="shared" si="37"/>
        <v>0.43198529411764697</v>
      </c>
      <c r="M121" s="115">
        <v>1890</v>
      </c>
      <c r="N121" s="116">
        <f t="shared" si="38"/>
        <v>0.21309370988446719</v>
      </c>
      <c r="O121" s="116">
        <f t="shared" ref="O121:O130" si="40">IFERROR(M121/C121-1,"-")</f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34"/>
        <v>-1</v>
      </c>
      <c r="G122" s="115">
        <v>55</v>
      </c>
      <c r="H122" s="116" t="str">
        <f t="shared" si="35"/>
        <v>-</v>
      </c>
      <c r="I122" s="115">
        <v>541</v>
      </c>
      <c r="J122" s="116">
        <f t="shared" si="36"/>
        <v>8.836363636363636</v>
      </c>
      <c r="K122" s="115">
        <v>682</v>
      </c>
      <c r="L122" s="116">
        <f t="shared" si="37"/>
        <v>0.26062846580406651</v>
      </c>
      <c r="M122" s="115">
        <v>1379</v>
      </c>
      <c r="N122" s="116">
        <f t="shared" si="38"/>
        <v>1.0219941348973607</v>
      </c>
      <c r="O122" s="116">
        <f t="shared" si="40"/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34"/>
        <v>-1</v>
      </c>
      <c r="G123" s="115">
        <v>44</v>
      </c>
      <c r="H123" s="116" t="str">
        <f t="shared" si="35"/>
        <v>-</v>
      </c>
      <c r="I123" s="115">
        <v>524</v>
      </c>
      <c r="J123" s="116">
        <f t="shared" si="36"/>
        <v>10.909090909090908</v>
      </c>
      <c r="K123" s="115">
        <v>550</v>
      </c>
      <c r="L123" s="116">
        <f t="shared" si="37"/>
        <v>4.961832061068705E-2</v>
      </c>
      <c r="M123" s="115">
        <v>732</v>
      </c>
      <c r="N123" s="116">
        <f t="shared" si="38"/>
        <v>0.33090909090909082</v>
      </c>
      <c r="O123" s="116">
        <f t="shared" si="40"/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34"/>
        <v>-1</v>
      </c>
      <c r="G124" s="115">
        <v>121</v>
      </c>
      <c r="H124" s="116" t="str">
        <f t="shared" si="35"/>
        <v>-</v>
      </c>
      <c r="I124" s="115">
        <v>530</v>
      </c>
      <c r="J124" s="116">
        <f t="shared" si="36"/>
        <v>3.3801652892561984</v>
      </c>
      <c r="K124" s="115">
        <v>510</v>
      </c>
      <c r="L124" s="116">
        <f t="shared" si="37"/>
        <v>-3.7735849056603765E-2</v>
      </c>
      <c r="M124" s="115">
        <v>471</v>
      </c>
      <c r="N124" s="116">
        <f t="shared" si="38"/>
        <v>-7.6470588235294068E-2</v>
      </c>
      <c r="O124" s="116">
        <f t="shared" si="40"/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34"/>
        <v>-1</v>
      </c>
      <c r="G125" s="115">
        <v>184</v>
      </c>
      <c r="H125" s="116" t="str">
        <f t="shared" si="35"/>
        <v>-</v>
      </c>
      <c r="I125" s="115">
        <v>456</v>
      </c>
      <c r="J125" s="116">
        <f t="shared" si="36"/>
        <v>1.4782608695652173</v>
      </c>
      <c r="K125" s="115">
        <v>444</v>
      </c>
      <c r="L125" s="116">
        <f t="shared" si="37"/>
        <v>-2.6315789473684181E-2</v>
      </c>
      <c r="M125" s="115">
        <v>401</v>
      </c>
      <c r="N125" s="116">
        <f t="shared" si="38"/>
        <v>-9.6846846846846857E-2</v>
      </c>
      <c r="O125" s="116">
        <f t="shared" si="40"/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34"/>
        <v>-0.70403587443946192</v>
      </c>
      <c r="G126" s="115">
        <v>415</v>
      </c>
      <c r="H126" s="116">
        <f t="shared" si="35"/>
        <v>5.2878787878787881</v>
      </c>
      <c r="I126" s="115">
        <v>482</v>
      </c>
      <c r="J126" s="116">
        <f t="shared" si="36"/>
        <v>0.16144578313253022</v>
      </c>
      <c r="K126" s="115">
        <v>571</v>
      </c>
      <c r="L126" s="116">
        <f t="shared" si="37"/>
        <v>0.18464730290456433</v>
      </c>
      <c r="M126" s="115"/>
      <c r="N126" s="116"/>
      <c r="O126" s="116"/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34"/>
        <v>-0.88617886178861793</v>
      </c>
      <c r="G127" s="115">
        <v>273</v>
      </c>
      <c r="H127" s="116">
        <f t="shared" si="35"/>
        <v>5.5</v>
      </c>
      <c r="I127" s="115">
        <v>722</v>
      </c>
      <c r="J127" s="116">
        <f t="shared" si="36"/>
        <v>1.6446886446886446</v>
      </c>
      <c r="K127" s="115">
        <v>664</v>
      </c>
      <c r="L127" s="116">
        <f t="shared" si="37"/>
        <v>-8.0332409972299179E-2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34"/>
        <v>-0.71153846153846156</v>
      </c>
      <c r="G128" s="115">
        <v>757</v>
      </c>
      <c r="H128" s="116">
        <f t="shared" si="35"/>
        <v>7.4111111111111114</v>
      </c>
      <c r="I128" s="115">
        <v>676</v>
      </c>
      <c r="J128" s="116">
        <f t="shared" si="36"/>
        <v>-0.10700132100396298</v>
      </c>
      <c r="K128" s="115">
        <v>658</v>
      </c>
      <c r="L128" s="116">
        <f t="shared" si="37"/>
        <v>-2.6627218934911268E-2</v>
      </c>
      <c r="M128" s="115"/>
      <c r="N128" s="116"/>
      <c r="O128" s="116"/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34"/>
        <v>-0.73071895424836608</v>
      </c>
      <c r="G129" s="115">
        <v>836</v>
      </c>
      <c r="H129" s="116">
        <f t="shared" si="35"/>
        <v>3.058252427184466</v>
      </c>
      <c r="I129" s="115">
        <v>947</v>
      </c>
      <c r="J129" s="116">
        <f t="shared" si="36"/>
        <v>0.13277511961722488</v>
      </c>
      <c r="K129" s="115">
        <v>849</v>
      </c>
      <c r="L129" s="116">
        <f t="shared" si="37"/>
        <v>-0.10348468848996828</v>
      </c>
      <c r="M129" s="115"/>
      <c r="N129" s="116"/>
      <c r="O129" s="116"/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34"/>
        <v>-0.82268578878748366</v>
      </c>
      <c r="G130" s="115">
        <v>680</v>
      </c>
      <c r="H130" s="116">
        <f t="shared" si="35"/>
        <v>4</v>
      </c>
      <c r="I130" s="115">
        <v>948</v>
      </c>
      <c r="J130" s="116">
        <f t="shared" si="36"/>
        <v>0.39411764705882346</v>
      </c>
      <c r="K130" s="115">
        <v>1233</v>
      </c>
      <c r="L130" s="116">
        <f t="shared" si="37"/>
        <v>0.30063291139240511</v>
      </c>
      <c r="M130" s="115"/>
      <c r="N130" s="116"/>
      <c r="O130" s="116"/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34"/>
        <v>-0.37899034892353378</v>
      </c>
      <c r="G131" s="118">
        <v>3494</v>
      </c>
      <c r="H131" s="119">
        <f t="shared" si="35"/>
        <v>-0.30384538752739587</v>
      </c>
      <c r="I131" s="118">
        <v>9249</v>
      </c>
      <c r="J131" s="119">
        <f t="shared" si="36"/>
        <v>1.6471093302804807</v>
      </c>
      <c r="K131" s="118">
        <v>11177</v>
      </c>
      <c r="L131" s="119">
        <f t="shared" si="37"/>
        <v>0.20845496810465991</v>
      </c>
      <c r="M131" s="118">
        <v>8421</v>
      </c>
      <c r="N131" s="119">
        <v>0.16925853929464041</v>
      </c>
      <c r="O131" s="119">
        <v>0.49149840595111582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41">IFERROR(E141/C141-1,"-")</f>
        <v>2.9459241323648078E-2</v>
      </c>
      <c r="G141" s="115">
        <v>513</v>
      </c>
      <c r="H141" s="116">
        <f t="shared" ref="H141:H153" si="42">IFERROR(G141/E141-1,"-")</f>
        <v>-0.79890239121912976</v>
      </c>
      <c r="I141" s="115">
        <v>1768</v>
      </c>
      <c r="J141" s="116">
        <f t="shared" ref="J141:J153" si="43">IFERROR(I141/G141-1,"-")</f>
        <v>2.4463937621832357</v>
      </c>
      <c r="K141" s="115">
        <v>2687</v>
      </c>
      <c r="L141" s="116">
        <f t="shared" ref="L141:L153" si="44">IFERROR(K141/I141-1,"-")</f>
        <v>0.51979638009049767</v>
      </c>
      <c r="M141" s="115">
        <v>3551</v>
      </c>
      <c r="N141" s="116">
        <f t="shared" ref="N141:N149" si="45">IFERROR(M141/K141-1,"-")</f>
        <v>0.32154819501302567</v>
      </c>
      <c r="O141" s="116">
        <f t="shared" ref="O141" si="46">M141/C141-1</f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41"/>
        <v>-0.11374738311235166</v>
      </c>
      <c r="G142" s="115">
        <v>554</v>
      </c>
      <c r="H142" s="116">
        <f t="shared" si="42"/>
        <v>-0.78188976377952757</v>
      </c>
      <c r="I142" s="115">
        <v>2351</v>
      </c>
      <c r="J142" s="116">
        <f t="shared" si="43"/>
        <v>3.243682310469314</v>
      </c>
      <c r="K142" s="115">
        <v>2836</v>
      </c>
      <c r="L142" s="116">
        <f t="shared" si="44"/>
        <v>0.20629519353466619</v>
      </c>
      <c r="M142" s="115">
        <v>3116</v>
      </c>
      <c r="N142" s="116">
        <f t="shared" si="45"/>
        <v>9.8730606488011352E-2</v>
      </c>
      <c r="O142" s="116">
        <f>IFERROR(M142/C142-1,"-")</f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41"/>
        <v>-0.55826645264847508</v>
      </c>
      <c r="G143" s="115">
        <v>832</v>
      </c>
      <c r="H143" s="116">
        <f t="shared" si="42"/>
        <v>-0.39534883720930236</v>
      </c>
      <c r="I143" s="115">
        <v>2524</v>
      </c>
      <c r="J143" s="116">
        <f t="shared" si="43"/>
        <v>2.0336538461538463</v>
      </c>
      <c r="K143" s="115">
        <v>2988</v>
      </c>
      <c r="L143" s="116">
        <f t="shared" si="44"/>
        <v>0.1838351822503963</v>
      </c>
      <c r="M143" s="115">
        <v>3366</v>
      </c>
      <c r="N143" s="116">
        <f t="shared" si="45"/>
        <v>0.12650602409638556</v>
      </c>
      <c r="O143" s="116">
        <f t="shared" ref="O143:O152" si="47">IFERROR(M143/C143-1,"-")</f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41"/>
        <v>-1</v>
      </c>
      <c r="G144" s="115">
        <v>529</v>
      </c>
      <c r="H144" s="116" t="str">
        <f t="shared" si="42"/>
        <v>-</v>
      </c>
      <c r="I144" s="115">
        <v>2322</v>
      </c>
      <c r="J144" s="116">
        <f t="shared" si="43"/>
        <v>3.3894139886578447</v>
      </c>
      <c r="K144" s="115">
        <v>2380</v>
      </c>
      <c r="L144" s="116">
        <f t="shared" si="44"/>
        <v>2.4978466838931901E-2</v>
      </c>
      <c r="M144" s="115">
        <v>2313</v>
      </c>
      <c r="N144" s="116">
        <f t="shared" si="45"/>
        <v>-2.8151260504201692E-2</v>
      </c>
      <c r="O144" s="116">
        <f t="shared" si="47"/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41"/>
        <v>-1</v>
      </c>
      <c r="G145" s="115">
        <v>579</v>
      </c>
      <c r="H145" s="116" t="str">
        <f t="shared" si="42"/>
        <v>-</v>
      </c>
      <c r="I145" s="115">
        <v>1417</v>
      </c>
      <c r="J145" s="116">
        <f t="shared" si="43"/>
        <v>1.4473229706390329</v>
      </c>
      <c r="K145" s="115">
        <v>1273</v>
      </c>
      <c r="L145" s="116">
        <f t="shared" si="44"/>
        <v>-0.10162314749470713</v>
      </c>
      <c r="M145" s="115">
        <v>1592</v>
      </c>
      <c r="N145" s="116">
        <f t="shared" si="45"/>
        <v>0.25058915946582871</v>
      </c>
      <c r="O145" s="116">
        <f t="shared" si="47"/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41"/>
        <v>-1</v>
      </c>
      <c r="G146" s="115">
        <v>885</v>
      </c>
      <c r="H146" s="116" t="str">
        <f t="shared" si="42"/>
        <v>-</v>
      </c>
      <c r="I146" s="115">
        <v>894</v>
      </c>
      <c r="J146" s="116">
        <f t="shared" si="43"/>
        <v>1.0169491525423791E-2</v>
      </c>
      <c r="K146" s="115">
        <v>831</v>
      </c>
      <c r="L146" s="116">
        <f t="shared" si="44"/>
        <v>-7.0469798657718075E-2</v>
      </c>
      <c r="M146" s="115">
        <v>1011</v>
      </c>
      <c r="N146" s="116">
        <f t="shared" si="45"/>
        <v>0.21660649819494582</v>
      </c>
      <c r="O146" s="116">
        <f t="shared" si="47"/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41"/>
        <v>-1</v>
      </c>
      <c r="G147" s="115">
        <v>856</v>
      </c>
      <c r="H147" s="116" t="str">
        <f t="shared" si="42"/>
        <v>-</v>
      </c>
      <c r="I147" s="115">
        <v>945</v>
      </c>
      <c r="J147" s="116">
        <f t="shared" si="43"/>
        <v>0.10397196261682251</v>
      </c>
      <c r="K147" s="115">
        <v>427</v>
      </c>
      <c r="L147" s="116">
        <f t="shared" si="44"/>
        <v>-0.54814814814814816</v>
      </c>
      <c r="M147" s="115">
        <v>454</v>
      </c>
      <c r="N147" s="116">
        <f t="shared" si="45"/>
        <v>6.3231850117096089E-2</v>
      </c>
      <c r="O147" s="116">
        <f t="shared" si="47"/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41"/>
        <v>-0.44080145719489983</v>
      </c>
      <c r="G148" s="115">
        <v>1325</v>
      </c>
      <c r="H148" s="116">
        <f t="shared" si="42"/>
        <v>3.315960912052117</v>
      </c>
      <c r="I148" s="115">
        <v>1073</v>
      </c>
      <c r="J148" s="116">
        <f t="shared" si="43"/>
        <v>-0.19018867924528304</v>
      </c>
      <c r="K148" s="115">
        <v>1227</v>
      </c>
      <c r="L148" s="116">
        <f t="shared" si="44"/>
        <v>0.14352283317800563</v>
      </c>
      <c r="M148" s="115"/>
      <c r="N148" s="116"/>
      <c r="O148" s="116"/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41"/>
        <v>-0.8783783783783784</v>
      </c>
      <c r="G149" s="115">
        <v>1236</v>
      </c>
      <c r="H149" s="116">
        <f t="shared" si="42"/>
        <v>16.166666666666668</v>
      </c>
      <c r="I149" s="115">
        <v>1386</v>
      </c>
      <c r="J149" s="116">
        <f t="shared" si="43"/>
        <v>0.12135922330097082</v>
      </c>
      <c r="K149" s="115">
        <v>1288</v>
      </c>
      <c r="L149" s="116">
        <f t="shared" si="44"/>
        <v>-7.0707070707070718E-2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41"/>
        <v>-0.92742415229030339</v>
      </c>
      <c r="G150" s="115">
        <v>3442</v>
      </c>
      <c r="H150" s="116">
        <f t="shared" si="42"/>
        <v>27.21311475409836</v>
      </c>
      <c r="I150" s="115">
        <v>2114</v>
      </c>
      <c r="J150" s="116">
        <f t="shared" si="43"/>
        <v>-0.38582219639744331</v>
      </c>
      <c r="K150" s="115">
        <v>1758</v>
      </c>
      <c r="L150" s="116">
        <f t="shared" si="44"/>
        <v>-0.16840113528855249</v>
      </c>
      <c r="M150" s="115"/>
      <c r="N150" s="116"/>
      <c r="O150" s="116"/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41"/>
        <v>-0.93445692883895126</v>
      </c>
      <c r="G151" s="115">
        <v>2718</v>
      </c>
      <c r="H151" s="116">
        <f t="shared" si="42"/>
        <v>11.942857142857143</v>
      </c>
      <c r="I151" s="115">
        <v>2423</v>
      </c>
      <c r="J151" s="116">
        <f t="shared" si="43"/>
        <v>-0.10853568800588664</v>
      </c>
      <c r="K151" s="115">
        <v>2908</v>
      </c>
      <c r="L151" s="116">
        <f t="shared" si="44"/>
        <v>0.20016508460586047</v>
      </c>
      <c r="M151" s="115"/>
      <c r="N151" s="116"/>
      <c r="O151" s="116"/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41"/>
        <v>-0.91182986264953481</v>
      </c>
      <c r="G152" s="115">
        <v>1924</v>
      </c>
      <c r="H152" s="116">
        <f t="shared" si="42"/>
        <v>8.6683417085427141</v>
      </c>
      <c r="I152" s="115">
        <v>1833</v>
      </c>
      <c r="J152" s="116">
        <f t="shared" si="43"/>
        <v>-4.7297297297297258E-2</v>
      </c>
      <c r="K152" s="115">
        <v>2036</v>
      </c>
      <c r="L152" s="116">
        <f t="shared" si="44"/>
        <v>0.11074740861974908</v>
      </c>
      <c r="M152" s="115"/>
      <c r="N152" s="116"/>
      <c r="O152" s="116"/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41"/>
        <v>-0.65023869699522607</v>
      </c>
      <c r="G153" s="118">
        <v>15393</v>
      </c>
      <c r="H153" s="119">
        <f t="shared" si="42"/>
        <v>1.0598153352067441</v>
      </c>
      <c r="I153" s="118">
        <v>21050</v>
      </c>
      <c r="J153" s="119">
        <f t="shared" si="43"/>
        <v>0.36750470993308637</v>
      </c>
      <c r="K153" s="118">
        <v>22639</v>
      </c>
      <c r="L153" s="119">
        <f t="shared" si="44"/>
        <v>7.5486935866983407E-2</v>
      </c>
      <c r="M153" s="118">
        <v>15403</v>
      </c>
      <c r="N153" s="119">
        <v>0.14759350320369546</v>
      </c>
      <c r="O153" s="119">
        <v>0.17732935870977595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48">IFERROR(E163/C163-1,"-")</f>
        <v>0.31111111111111112</v>
      </c>
      <c r="G163" s="115">
        <v>372</v>
      </c>
      <c r="H163" s="116">
        <f t="shared" ref="H163:H175" si="49">IFERROR(G163/E163-1,"-")</f>
        <v>-0.60593220338983045</v>
      </c>
      <c r="I163" s="115">
        <v>771</v>
      </c>
      <c r="J163" s="116">
        <f t="shared" ref="J163:J175" si="50">IFERROR(I163/G163-1,"-")</f>
        <v>1.0725806451612905</v>
      </c>
      <c r="K163" s="115">
        <v>1006</v>
      </c>
      <c r="L163" s="116">
        <f t="shared" ref="L163:L175" si="51">IFERROR(K163/I163-1,"-")</f>
        <v>0.30479896238651105</v>
      </c>
      <c r="M163" s="115">
        <v>991</v>
      </c>
      <c r="N163" s="116">
        <f t="shared" ref="N163:N171" si="52">IFERROR(M163/K163-1,"-")</f>
        <v>-1.491053677932408E-2</v>
      </c>
      <c r="O163" s="116">
        <f t="shared" ref="O163" si="53">M163/C163-1</f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48"/>
        <v>0.27320675105485237</v>
      </c>
      <c r="G164" s="115">
        <v>546</v>
      </c>
      <c r="H164" s="116">
        <f t="shared" si="49"/>
        <v>-0.54763877381938686</v>
      </c>
      <c r="I164" s="115">
        <v>863</v>
      </c>
      <c r="J164" s="116">
        <f t="shared" si="50"/>
        <v>0.58058608058608052</v>
      </c>
      <c r="K164" s="115">
        <v>1019</v>
      </c>
      <c r="L164" s="116">
        <f t="shared" si="51"/>
        <v>0.18076477404403235</v>
      </c>
      <c r="M164" s="115">
        <v>1220</v>
      </c>
      <c r="N164" s="116">
        <f t="shared" si="52"/>
        <v>0.19725220804710508</v>
      </c>
      <c r="O164" s="116">
        <f>IFERROR(M164/C164-1,"-")</f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48"/>
        <v>-0.51628352490421459</v>
      </c>
      <c r="G165" s="115">
        <v>843</v>
      </c>
      <c r="H165" s="116">
        <f t="shared" si="49"/>
        <v>0.66930693069306924</v>
      </c>
      <c r="I165" s="115">
        <v>945</v>
      </c>
      <c r="J165" s="116">
        <f t="shared" si="50"/>
        <v>0.12099644128113884</v>
      </c>
      <c r="K165" s="115">
        <v>1138</v>
      </c>
      <c r="L165" s="116">
        <f t="shared" si="51"/>
        <v>0.20423280423280432</v>
      </c>
      <c r="M165" s="115">
        <v>1305</v>
      </c>
      <c r="N165" s="116">
        <f t="shared" si="52"/>
        <v>0.14674868189806678</v>
      </c>
      <c r="O165" s="116">
        <f t="shared" ref="O165:O174" si="54">IFERROR(M165/C165-1,"-")</f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48"/>
        <v>-1</v>
      </c>
      <c r="G166" s="115">
        <v>695</v>
      </c>
      <c r="H166" s="116" t="str">
        <f t="shared" si="49"/>
        <v>-</v>
      </c>
      <c r="I166" s="115">
        <v>745</v>
      </c>
      <c r="J166" s="116">
        <f t="shared" si="50"/>
        <v>7.1942446043165464E-2</v>
      </c>
      <c r="K166" s="115">
        <v>650</v>
      </c>
      <c r="L166" s="116">
        <f t="shared" si="51"/>
        <v>-0.12751677852348997</v>
      </c>
      <c r="M166" s="115">
        <v>832</v>
      </c>
      <c r="N166" s="116">
        <f t="shared" si="52"/>
        <v>0.28000000000000003</v>
      </c>
      <c r="O166" s="116">
        <f t="shared" si="54"/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48"/>
        <v>-1</v>
      </c>
      <c r="G167" s="115">
        <v>723</v>
      </c>
      <c r="H167" s="116" t="str">
        <f t="shared" si="49"/>
        <v>-</v>
      </c>
      <c r="I167" s="115">
        <v>572</v>
      </c>
      <c r="J167" s="116">
        <f t="shared" si="50"/>
        <v>-0.20885200553250349</v>
      </c>
      <c r="K167" s="115">
        <v>732</v>
      </c>
      <c r="L167" s="116">
        <f t="shared" si="51"/>
        <v>0.2797202797202798</v>
      </c>
      <c r="M167" s="115">
        <v>862</v>
      </c>
      <c r="N167" s="116">
        <f t="shared" si="52"/>
        <v>0.17759562841530063</v>
      </c>
      <c r="O167" s="116">
        <f t="shared" si="54"/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48"/>
        <v>-1</v>
      </c>
      <c r="G168" s="115">
        <v>357</v>
      </c>
      <c r="H168" s="116" t="str">
        <f t="shared" si="49"/>
        <v>-</v>
      </c>
      <c r="I168" s="115">
        <v>278</v>
      </c>
      <c r="J168" s="116">
        <f t="shared" si="50"/>
        <v>-0.22128851540616246</v>
      </c>
      <c r="K168" s="115">
        <v>374</v>
      </c>
      <c r="L168" s="116">
        <f t="shared" si="51"/>
        <v>0.34532374100719432</v>
      </c>
      <c r="M168" s="115">
        <v>426</v>
      </c>
      <c r="N168" s="116">
        <f t="shared" si="52"/>
        <v>0.1390374331550801</v>
      </c>
      <c r="O168" s="116">
        <f t="shared" si="54"/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48"/>
        <v>-1</v>
      </c>
      <c r="G169" s="115">
        <v>421</v>
      </c>
      <c r="H169" s="116" t="str">
        <f t="shared" si="49"/>
        <v>-</v>
      </c>
      <c r="I169" s="115">
        <v>580</v>
      </c>
      <c r="J169" s="116">
        <f t="shared" si="50"/>
        <v>0.37767220902612819</v>
      </c>
      <c r="K169" s="115">
        <v>379</v>
      </c>
      <c r="L169" s="116">
        <f t="shared" si="51"/>
        <v>-0.34655172413793101</v>
      </c>
      <c r="M169" s="115">
        <v>596</v>
      </c>
      <c r="N169" s="116">
        <f t="shared" si="52"/>
        <v>0.57255936675461738</v>
      </c>
      <c r="O169" s="116">
        <f t="shared" si="54"/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48"/>
        <v>0.2614107883817427</v>
      </c>
      <c r="G170" s="115">
        <v>932</v>
      </c>
      <c r="H170" s="116">
        <f t="shared" si="49"/>
        <v>2.1929824561403466E-2</v>
      </c>
      <c r="I170" s="115">
        <v>860</v>
      </c>
      <c r="J170" s="116">
        <f t="shared" si="50"/>
        <v>-7.7253218884120178E-2</v>
      </c>
      <c r="K170" s="115">
        <v>734</v>
      </c>
      <c r="L170" s="116">
        <f t="shared" si="51"/>
        <v>-0.14651162790697669</v>
      </c>
      <c r="M170" s="115"/>
      <c r="N170" s="116"/>
      <c r="O170" s="116"/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48"/>
        <v>-0.79365079365079372</v>
      </c>
      <c r="G171" s="115">
        <v>357</v>
      </c>
      <c r="H171" s="116">
        <f t="shared" si="49"/>
        <v>2.4326923076923075</v>
      </c>
      <c r="I171" s="115">
        <v>390</v>
      </c>
      <c r="J171" s="116">
        <f t="shared" si="50"/>
        <v>9.243697478991586E-2</v>
      </c>
      <c r="K171" s="115">
        <v>486</v>
      </c>
      <c r="L171" s="116">
        <f t="shared" si="51"/>
        <v>0.24615384615384617</v>
      </c>
      <c r="M171" s="115"/>
      <c r="N171" s="116"/>
      <c r="O171" s="116"/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48"/>
        <v>-0.58307210031347956</v>
      </c>
      <c r="G172" s="115">
        <v>399</v>
      </c>
      <c r="H172" s="116">
        <f t="shared" si="49"/>
        <v>0.5</v>
      </c>
      <c r="I172" s="115">
        <v>484</v>
      </c>
      <c r="J172" s="116">
        <f t="shared" si="50"/>
        <v>0.21303258145363402</v>
      </c>
      <c r="K172" s="115">
        <v>565</v>
      </c>
      <c r="L172" s="116">
        <f t="shared" si="51"/>
        <v>0.1673553719008265</v>
      </c>
      <c r="M172" s="115"/>
      <c r="N172" s="116"/>
      <c r="O172" s="116"/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48"/>
        <v>-0.80330123796423658</v>
      </c>
      <c r="G173" s="115">
        <v>704</v>
      </c>
      <c r="H173" s="116">
        <f t="shared" si="49"/>
        <v>3.9230769230769234</v>
      </c>
      <c r="I173" s="115">
        <v>676</v>
      </c>
      <c r="J173" s="116">
        <f t="shared" si="50"/>
        <v>-3.9772727272727293E-2</v>
      </c>
      <c r="K173" s="115">
        <v>1140</v>
      </c>
      <c r="L173" s="116">
        <f t="shared" si="51"/>
        <v>0.68639053254437865</v>
      </c>
      <c r="M173" s="115"/>
      <c r="N173" s="116"/>
      <c r="O173" s="116"/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48"/>
        <v>-0.46706586826347307</v>
      </c>
      <c r="G174" s="115">
        <v>799</v>
      </c>
      <c r="H174" s="116">
        <f t="shared" si="49"/>
        <v>0.79550561797752817</v>
      </c>
      <c r="I174" s="115">
        <v>717</v>
      </c>
      <c r="J174" s="116">
        <f t="shared" si="50"/>
        <v>-0.10262828535669588</v>
      </c>
      <c r="K174" s="115">
        <v>679</v>
      </c>
      <c r="L174" s="116">
        <f t="shared" si="51"/>
        <v>-5.2998605299860557E-2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48"/>
        <v>-0.4619383158137923</v>
      </c>
      <c r="G175" s="118">
        <v>7148</v>
      </c>
      <c r="H175" s="119">
        <f t="shared" si="49"/>
        <v>0.53456419063975957</v>
      </c>
      <c r="I175" s="118">
        <v>7881</v>
      </c>
      <c r="J175" s="119">
        <f t="shared" si="50"/>
        <v>0.10254616675993278</v>
      </c>
      <c r="K175" s="118">
        <v>8902</v>
      </c>
      <c r="L175" s="119">
        <f t="shared" si="51"/>
        <v>0.12955208729856627</v>
      </c>
      <c r="M175" s="118">
        <v>6232</v>
      </c>
      <c r="N175" s="119">
        <v>0.17629294073235191</v>
      </c>
      <c r="O175" s="119">
        <v>0.1915869980879541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55">IFERROR(E185/C185-1,"-")</f>
        <v>-0.10471204188481675</v>
      </c>
      <c r="G185" s="115">
        <v>81</v>
      </c>
      <c r="H185" s="116">
        <f t="shared" ref="H185:H197" si="56">IFERROR(G185/E185-1,"-")</f>
        <v>-0.52631578947368429</v>
      </c>
      <c r="I185" s="115">
        <v>235</v>
      </c>
      <c r="J185" s="116">
        <f t="shared" ref="J185:J197" si="57">IFERROR(I185/G185-1,"-")</f>
        <v>1.9012345679012346</v>
      </c>
      <c r="K185" s="115">
        <v>204</v>
      </c>
      <c r="L185" s="116">
        <f t="shared" ref="L185:L197" si="58">IFERROR(K185/I185-1,"-")</f>
        <v>-0.13191489361702124</v>
      </c>
      <c r="M185" s="115">
        <v>391</v>
      </c>
      <c r="N185" s="116">
        <f t="shared" ref="N185:N193" si="59">IFERROR(M185/K185-1,"-")</f>
        <v>0.91666666666666674</v>
      </c>
      <c r="O185" s="116">
        <f t="shared" ref="O185" si="60">M185/C185-1</f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55"/>
        <v>-0.58333333333333326</v>
      </c>
      <c r="G186" s="115">
        <v>56</v>
      </c>
      <c r="H186" s="116">
        <f t="shared" si="56"/>
        <v>-0.30000000000000004</v>
      </c>
      <c r="I186" s="115">
        <v>237</v>
      </c>
      <c r="J186" s="116">
        <f t="shared" si="57"/>
        <v>3.2321428571428568</v>
      </c>
      <c r="K186" s="115">
        <v>99</v>
      </c>
      <c r="L186" s="116">
        <f t="shared" si="58"/>
        <v>-0.58227848101265822</v>
      </c>
      <c r="M186" s="115">
        <v>311</v>
      </c>
      <c r="N186" s="116">
        <f t="shared" si="59"/>
        <v>2.1414141414141414</v>
      </c>
      <c r="O186" s="116">
        <f>IFERROR(M186/C186-1,"-")</f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55"/>
        <v>-0.81623931623931623</v>
      </c>
      <c r="G187" s="115">
        <v>49</v>
      </c>
      <c r="H187" s="116">
        <f t="shared" si="56"/>
        <v>0.13953488372093026</v>
      </c>
      <c r="I187" s="115">
        <v>269</v>
      </c>
      <c r="J187" s="116">
        <f t="shared" si="57"/>
        <v>4.4897959183673466</v>
      </c>
      <c r="K187" s="115">
        <v>302</v>
      </c>
      <c r="L187" s="116">
        <f t="shared" si="58"/>
        <v>0.12267657992565062</v>
      </c>
      <c r="M187" s="115">
        <v>283</v>
      </c>
      <c r="N187" s="116">
        <f t="shared" si="59"/>
        <v>-6.29139072847682E-2</v>
      </c>
      <c r="O187" s="116">
        <f t="shared" ref="O187:O196" si="61">IFERROR(M187/C187-1,"-")</f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55"/>
        <v>-1</v>
      </c>
      <c r="G188" s="115">
        <v>73</v>
      </c>
      <c r="H188" s="116" t="str">
        <f t="shared" si="56"/>
        <v>-</v>
      </c>
      <c r="I188" s="115">
        <v>157</v>
      </c>
      <c r="J188" s="116">
        <f t="shared" si="57"/>
        <v>1.1506849315068495</v>
      </c>
      <c r="K188" s="115">
        <v>114</v>
      </c>
      <c r="L188" s="116">
        <f t="shared" si="58"/>
        <v>-0.27388535031847139</v>
      </c>
      <c r="M188" s="115">
        <v>234</v>
      </c>
      <c r="N188" s="116">
        <f t="shared" si="59"/>
        <v>1.0526315789473686</v>
      </c>
      <c r="O188" s="116">
        <f t="shared" si="61"/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55"/>
        <v>-1</v>
      </c>
      <c r="G189" s="115">
        <v>68</v>
      </c>
      <c r="H189" s="116" t="str">
        <f t="shared" si="56"/>
        <v>-</v>
      </c>
      <c r="I189" s="115">
        <v>104</v>
      </c>
      <c r="J189" s="116">
        <f t="shared" si="57"/>
        <v>0.52941176470588225</v>
      </c>
      <c r="K189" s="115">
        <v>83</v>
      </c>
      <c r="L189" s="116">
        <f t="shared" si="58"/>
        <v>-0.20192307692307687</v>
      </c>
      <c r="M189" s="115">
        <v>66</v>
      </c>
      <c r="N189" s="116">
        <f t="shared" si="59"/>
        <v>-0.20481927710843373</v>
      </c>
      <c r="O189" s="116">
        <f t="shared" si="61"/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55"/>
        <v>-1</v>
      </c>
      <c r="G190" s="115">
        <v>84</v>
      </c>
      <c r="H190" s="116" t="str">
        <f t="shared" si="56"/>
        <v>-</v>
      </c>
      <c r="I190" s="115">
        <v>70</v>
      </c>
      <c r="J190" s="116">
        <f t="shared" si="57"/>
        <v>-0.16666666666666663</v>
      </c>
      <c r="K190" s="115">
        <v>73</v>
      </c>
      <c r="L190" s="116">
        <f t="shared" si="58"/>
        <v>4.2857142857142927E-2</v>
      </c>
      <c r="M190" s="115">
        <v>55</v>
      </c>
      <c r="N190" s="116">
        <f t="shared" si="59"/>
        <v>-0.24657534246575341</v>
      </c>
      <c r="O190" s="116">
        <f t="shared" si="61"/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55"/>
        <v>-1</v>
      </c>
      <c r="G191" s="115">
        <v>108</v>
      </c>
      <c r="H191" s="116" t="str">
        <f t="shared" si="56"/>
        <v>-</v>
      </c>
      <c r="I191" s="115">
        <v>209</v>
      </c>
      <c r="J191" s="116">
        <f t="shared" si="57"/>
        <v>0.93518518518518512</v>
      </c>
      <c r="K191" s="115">
        <v>111</v>
      </c>
      <c r="L191" s="116">
        <f t="shared" si="58"/>
        <v>-0.46889952153110048</v>
      </c>
      <c r="M191" s="115">
        <v>59</v>
      </c>
      <c r="N191" s="116">
        <f t="shared" si="59"/>
        <v>-0.46846846846846846</v>
      </c>
      <c r="O191" s="116">
        <f t="shared" si="61"/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55"/>
        <v>2</v>
      </c>
      <c r="G192" s="115">
        <v>67</v>
      </c>
      <c r="H192" s="116">
        <f t="shared" si="56"/>
        <v>-0.44166666666666665</v>
      </c>
      <c r="I192" s="115">
        <v>142</v>
      </c>
      <c r="J192" s="116">
        <f t="shared" si="57"/>
        <v>1.1194029850746268</v>
      </c>
      <c r="K192" s="115">
        <v>117</v>
      </c>
      <c r="L192" s="116">
        <f t="shared" si="58"/>
        <v>-0.176056338028169</v>
      </c>
      <c r="M192" s="115"/>
      <c r="N192" s="116"/>
      <c r="O192" s="116"/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55"/>
        <v>2.5833333333333335</v>
      </c>
      <c r="G193" s="115">
        <v>72</v>
      </c>
      <c r="H193" s="116">
        <f t="shared" si="56"/>
        <v>-0.16279069767441856</v>
      </c>
      <c r="I193" s="115">
        <v>117</v>
      </c>
      <c r="J193" s="116">
        <f t="shared" si="57"/>
        <v>0.625</v>
      </c>
      <c r="K193" s="115">
        <v>120</v>
      </c>
      <c r="L193" s="116">
        <f t="shared" si="58"/>
        <v>2.564102564102555E-2</v>
      </c>
      <c r="M193" s="115"/>
      <c r="N193" s="116"/>
      <c r="O193" s="116"/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55"/>
        <v>0.3214285714285714</v>
      </c>
      <c r="G194" s="115">
        <v>171</v>
      </c>
      <c r="H194" s="116">
        <f t="shared" si="56"/>
        <v>1.310810810810811</v>
      </c>
      <c r="I194" s="115">
        <v>83</v>
      </c>
      <c r="J194" s="116">
        <f t="shared" si="57"/>
        <v>-0.51461988304093564</v>
      </c>
      <c r="K194" s="115">
        <v>116</v>
      </c>
      <c r="L194" s="116">
        <f t="shared" si="58"/>
        <v>0.39759036144578319</v>
      </c>
      <c r="M194" s="115"/>
      <c r="N194" s="116"/>
      <c r="O194" s="116"/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55"/>
        <v>3.3057851239669311E-2</v>
      </c>
      <c r="G195" s="115">
        <v>319</v>
      </c>
      <c r="H195" s="116">
        <f t="shared" si="56"/>
        <v>1.552</v>
      </c>
      <c r="I195" s="115">
        <v>157</v>
      </c>
      <c r="J195" s="116">
        <f t="shared" si="57"/>
        <v>-0.50783699059561127</v>
      </c>
      <c r="K195" s="115">
        <v>311</v>
      </c>
      <c r="L195" s="116">
        <f t="shared" si="58"/>
        <v>0.98089171974522293</v>
      </c>
      <c r="M195" s="115"/>
      <c r="N195" s="116"/>
      <c r="O195" s="116"/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55"/>
        <v>-0.68421052631578949</v>
      </c>
      <c r="G196" s="115">
        <v>167</v>
      </c>
      <c r="H196" s="116">
        <f t="shared" si="56"/>
        <v>3.6388888888888893</v>
      </c>
      <c r="I196" s="115">
        <v>112</v>
      </c>
      <c r="J196" s="116">
        <f t="shared" si="57"/>
        <v>-0.3293413173652695</v>
      </c>
      <c r="K196" s="115">
        <v>162</v>
      </c>
      <c r="L196" s="116">
        <f t="shared" si="58"/>
        <v>0.4464285714285714</v>
      </c>
      <c r="M196" s="115"/>
      <c r="N196" s="116"/>
      <c r="O196" s="116"/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55"/>
        <v>-0.39291217257318956</v>
      </c>
      <c r="G197" s="118">
        <v>1315</v>
      </c>
      <c r="H197" s="119">
        <f t="shared" si="56"/>
        <v>0.66878172588832485</v>
      </c>
      <c r="I197" s="118">
        <v>1892</v>
      </c>
      <c r="J197" s="119">
        <f t="shared" si="57"/>
        <v>0.43878326996197714</v>
      </c>
      <c r="K197" s="118">
        <v>1812</v>
      </c>
      <c r="L197" s="119">
        <f t="shared" si="58"/>
        <v>-4.228329809725162E-2</v>
      </c>
      <c r="M197" s="118">
        <v>1399</v>
      </c>
      <c r="N197" s="119">
        <v>0.41886409736308305</v>
      </c>
      <c r="O197" s="119">
        <v>0.4835630965005302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62">IFERROR(E207/C207-1,"-")</f>
        <v>-0.24175824175824179</v>
      </c>
      <c r="G207" s="115">
        <v>8</v>
      </c>
      <c r="H207" s="116">
        <f t="shared" ref="H207:H219" si="63">IFERROR(G207/E207-1,"-")</f>
        <v>-0.96135265700483097</v>
      </c>
      <c r="I207" s="115">
        <v>500</v>
      </c>
      <c r="J207" s="116">
        <f t="shared" ref="J207:J219" si="64">IFERROR(I207/G207-1,"-")</f>
        <v>61.5</v>
      </c>
      <c r="K207" s="115">
        <v>587</v>
      </c>
      <c r="L207" s="116">
        <f t="shared" ref="L207:L219" si="65">IFERROR(K207/I207-1,"-")</f>
        <v>0.17399999999999993</v>
      </c>
      <c r="M207" s="115">
        <v>618</v>
      </c>
      <c r="N207" s="116">
        <f t="shared" ref="N207:N215" si="66">IFERROR(M207/K207-1,"-")</f>
        <v>5.2810902896081702E-2</v>
      </c>
      <c r="O207" s="116">
        <f t="shared" ref="O207" si="67">M207/C207-1</f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62"/>
        <v>1.5450236966824646</v>
      </c>
      <c r="G208" s="115">
        <v>17</v>
      </c>
      <c r="H208" s="116">
        <f t="shared" si="63"/>
        <v>-0.96834264432029793</v>
      </c>
      <c r="I208" s="115">
        <v>376</v>
      </c>
      <c r="J208" s="116">
        <f t="shared" si="64"/>
        <v>21.117647058823529</v>
      </c>
      <c r="K208" s="115">
        <v>398</v>
      </c>
      <c r="L208" s="116">
        <f t="shared" si="65"/>
        <v>5.8510638297872397E-2</v>
      </c>
      <c r="M208" s="115">
        <v>524</v>
      </c>
      <c r="N208" s="116">
        <f t="shared" si="66"/>
        <v>0.31658291457286425</v>
      </c>
      <c r="O208" s="116">
        <f>IFERROR(M208/C208-1,"-")</f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62"/>
        <v>-0.65073529411764708</v>
      </c>
      <c r="G209" s="115">
        <v>49</v>
      </c>
      <c r="H209" s="116">
        <f t="shared" si="63"/>
        <v>-0.48421052631578942</v>
      </c>
      <c r="I209" s="115">
        <v>467</v>
      </c>
      <c r="J209" s="116">
        <f t="shared" si="64"/>
        <v>8.5306122448979593</v>
      </c>
      <c r="K209" s="115">
        <v>596</v>
      </c>
      <c r="L209" s="116">
        <f t="shared" si="65"/>
        <v>0.27623126338329773</v>
      </c>
      <c r="M209" s="115">
        <v>525</v>
      </c>
      <c r="N209" s="116">
        <f t="shared" si="66"/>
        <v>-0.11912751677852351</v>
      </c>
      <c r="O209" s="116">
        <f t="shared" ref="O209:O218" si="68">IFERROR(M209/C209-1,"-")</f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62"/>
        <v>-1</v>
      </c>
      <c r="G210" s="115">
        <v>45</v>
      </c>
      <c r="H210" s="116" t="str">
        <f t="shared" si="63"/>
        <v>-</v>
      </c>
      <c r="I210" s="115">
        <v>402</v>
      </c>
      <c r="J210" s="116">
        <f t="shared" si="64"/>
        <v>7.9333333333333336</v>
      </c>
      <c r="K210" s="115">
        <v>239</v>
      </c>
      <c r="L210" s="116">
        <f t="shared" si="65"/>
        <v>-0.40547263681592038</v>
      </c>
      <c r="M210" s="115">
        <v>478</v>
      </c>
      <c r="N210" s="116">
        <f t="shared" si="66"/>
        <v>1</v>
      </c>
      <c r="O210" s="116">
        <f t="shared" si="68"/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62"/>
        <v>-1</v>
      </c>
      <c r="G211" s="115">
        <v>57</v>
      </c>
      <c r="H211" s="116" t="str">
        <f t="shared" si="63"/>
        <v>-</v>
      </c>
      <c r="I211" s="115">
        <v>372</v>
      </c>
      <c r="J211" s="116">
        <f t="shared" si="64"/>
        <v>5.5263157894736841</v>
      </c>
      <c r="K211" s="115">
        <v>200</v>
      </c>
      <c r="L211" s="116">
        <f t="shared" si="65"/>
        <v>-0.4623655913978495</v>
      </c>
      <c r="M211" s="115">
        <v>229</v>
      </c>
      <c r="N211" s="116">
        <f t="shared" si="66"/>
        <v>0.14500000000000002</v>
      </c>
      <c r="O211" s="116">
        <f t="shared" si="68"/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62"/>
        <v>-1</v>
      </c>
      <c r="G212" s="115">
        <v>52</v>
      </c>
      <c r="H212" s="116" t="str">
        <f t="shared" si="63"/>
        <v>-</v>
      </c>
      <c r="I212" s="115">
        <v>448</v>
      </c>
      <c r="J212" s="116">
        <f t="shared" si="64"/>
        <v>7.615384615384615</v>
      </c>
      <c r="K212" s="115">
        <v>127</v>
      </c>
      <c r="L212" s="116">
        <f t="shared" si="65"/>
        <v>-0.71651785714285721</v>
      </c>
      <c r="M212" s="115">
        <v>314</v>
      </c>
      <c r="N212" s="116">
        <f t="shared" si="66"/>
        <v>1.4724409448818898</v>
      </c>
      <c r="O212" s="116">
        <f t="shared" si="68"/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62"/>
        <v>-1</v>
      </c>
      <c r="G213" s="115">
        <v>37</v>
      </c>
      <c r="H213" s="116" t="str">
        <f t="shared" si="63"/>
        <v>-</v>
      </c>
      <c r="I213" s="115">
        <v>155</v>
      </c>
      <c r="J213" s="116">
        <f t="shared" si="64"/>
        <v>3.1891891891891895</v>
      </c>
      <c r="K213" s="115">
        <v>176</v>
      </c>
      <c r="L213" s="116">
        <f t="shared" si="65"/>
        <v>0.13548387096774195</v>
      </c>
      <c r="M213" s="115">
        <v>134</v>
      </c>
      <c r="N213" s="116">
        <f t="shared" si="66"/>
        <v>-0.23863636363636365</v>
      </c>
      <c r="O213" s="116">
        <f t="shared" si="68"/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62"/>
        <v>-0.93470790378006874</v>
      </c>
      <c r="G214" s="115">
        <v>76</v>
      </c>
      <c r="H214" s="116">
        <f t="shared" si="63"/>
        <v>3</v>
      </c>
      <c r="I214" s="115">
        <v>383</v>
      </c>
      <c r="J214" s="116">
        <f t="shared" si="64"/>
        <v>4.0394736842105265</v>
      </c>
      <c r="K214" s="115">
        <v>153</v>
      </c>
      <c r="L214" s="116">
        <f t="shared" si="65"/>
        <v>-0.60052219321148825</v>
      </c>
      <c r="M214" s="115"/>
      <c r="N214" s="116"/>
      <c r="O214" s="116"/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62"/>
        <v>-0.94827586206896552</v>
      </c>
      <c r="G215" s="115">
        <v>243</v>
      </c>
      <c r="H215" s="116">
        <f t="shared" si="63"/>
        <v>39.5</v>
      </c>
      <c r="I215" s="115">
        <v>333</v>
      </c>
      <c r="J215" s="116">
        <f t="shared" si="64"/>
        <v>0.37037037037037046</v>
      </c>
      <c r="K215" s="115">
        <v>194</v>
      </c>
      <c r="L215" s="116">
        <f t="shared" si="65"/>
        <v>-0.41741741741741745</v>
      </c>
      <c r="M215" s="115"/>
      <c r="N215" s="116"/>
      <c r="O215" s="116"/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62"/>
        <v>-0.97942386831275718</v>
      </c>
      <c r="G216" s="115">
        <v>136</v>
      </c>
      <c r="H216" s="116">
        <f t="shared" si="63"/>
        <v>26.2</v>
      </c>
      <c r="I216" s="115">
        <v>458</v>
      </c>
      <c r="J216" s="116">
        <f t="shared" si="64"/>
        <v>2.3676470588235294</v>
      </c>
      <c r="K216" s="115">
        <v>266</v>
      </c>
      <c r="L216" s="116">
        <f t="shared" si="65"/>
        <v>-0.41921397379912662</v>
      </c>
      <c r="M216" s="115"/>
      <c r="N216" s="116"/>
      <c r="O216" s="116"/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62"/>
        <v>-0.89090909090909087</v>
      </c>
      <c r="G217" s="115">
        <v>317</v>
      </c>
      <c r="H217" s="116">
        <f t="shared" si="63"/>
        <v>12.208333333333334</v>
      </c>
      <c r="I217" s="115">
        <v>713</v>
      </c>
      <c r="J217" s="116">
        <f t="shared" si="64"/>
        <v>1.2492113564668768</v>
      </c>
      <c r="K217" s="115">
        <v>322</v>
      </c>
      <c r="L217" s="116">
        <f t="shared" si="65"/>
        <v>-0.54838709677419351</v>
      </c>
      <c r="M217" s="115"/>
      <c r="N217" s="116"/>
      <c r="O217" s="116"/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62"/>
        <v>-0.92893401015228427</v>
      </c>
      <c r="G218" s="115">
        <v>348</v>
      </c>
      <c r="H218" s="116">
        <f t="shared" si="63"/>
        <v>23.857142857142858</v>
      </c>
      <c r="I218" s="115">
        <v>374</v>
      </c>
      <c r="J218" s="116">
        <f t="shared" si="64"/>
        <v>7.4712643678160884E-2</v>
      </c>
      <c r="K218" s="115">
        <v>365</v>
      </c>
      <c r="L218" s="116">
        <f t="shared" si="65"/>
        <v>-2.4064171122994638E-2</v>
      </c>
      <c r="M218" s="115"/>
      <c r="N218" s="116"/>
      <c r="O218" s="116"/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62"/>
        <v>-0.60669456066945604</v>
      </c>
      <c r="G219" s="118">
        <v>1385</v>
      </c>
      <c r="H219" s="119">
        <f t="shared" si="63"/>
        <v>0.47340425531914887</v>
      </c>
      <c r="I219" s="118">
        <v>4981</v>
      </c>
      <c r="J219" s="119">
        <f t="shared" si="64"/>
        <v>2.5963898916967509</v>
      </c>
      <c r="K219" s="118">
        <v>3623</v>
      </c>
      <c r="L219" s="119">
        <f t="shared" si="65"/>
        <v>-0.27263601686408356</v>
      </c>
      <c r="M219" s="118">
        <v>2822</v>
      </c>
      <c r="N219" s="119">
        <v>0.21480843736547572</v>
      </c>
      <c r="O219" s="119">
        <v>1.1330309901738471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69">IFERROR(E229/C229-1,"-")</f>
        <v>1.7457627118644066</v>
      </c>
      <c r="G229" s="115">
        <v>5</v>
      </c>
      <c r="H229" s="116">
        <f t="shared" ref="H229:H241" si="70">IFERROR(G229/E229-1,"-")</f>
        <v>-0.98456790123456794</v>
      </c>
      <c r="I229" s="115">
        <v>202</v>
      </c>
      <c r="J229" s="116">
        <f t="shared" ref="J229:J241" si="71">IFERROR(I229/G229-1,"-")</f>
        <v>39.4</v>
      </c>
      <c r="K229" s="115">
        <v>130</v>
      </c>
      <c r="L229" s="116">
        <f t="shared" ref="L229:L241" si="72">IFERROR(K229/I229-1,"-")</f>
        <v>-0.35643564356435642</v>
      </c>
      <c r="M229" s="115">
        <v>167</v>
      </c>
      <c r="N229" s="116">
        <f t="shared" ref="N229:N237" si="73">IFERROR(M229/K229-1,"-")</f>
        <v>0.28461538461538471</v>
      </c>
      <c r="O229" s="116">
        <f t="shared" ref="O229" si="74">M229/C229-1</f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69"/>
        <v>-7.5949367088607556E-2</v>
      </c>
      <c r="G230" s="115">
        <v>5</v>
      </c>
      <c r="H230" s="116">
        <f t="shared" si="70"/>
        <v>-0.93150684931506844</v>
      </c>
      <c r="I230" s="115">
        <v>191</v>
      </c>
      <c r="J230" s="116">
        <f t="shared" si="71"/>
        <v>37.200000000000003</v>
      </c>
      <c r="K230" s="115">
        <v>31</v>
      </c>
      <c r="L230" s="116">
        <f t="shared" si="72"/>
        <v>-0.83769633507853403</v>
      </c>
      <c r="M230" s="115">
        <v>140</v>
      </c>
      <c r="N230" s="116">
        <f t="shared" si="73"/>
        <v>3.5161290322580649</v>
      </c>
      <c r="O230" s="116">
        <f>IFERROR(M230/C230-1,"-")</f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69"/>
        <v>1.9473684210526314</v>
      </c>
      <c r="G231" s="115">
        <v>7</v>
      </c>
      <c r="H231" s="116">
        <f t="shared" si="70"/>
        <v>-0.95833333333333337</v>
      </c>
      <c r="I231" s="115">
        <v>85</v>
      </c>
      <c r="J231" s="116">
        <f t="shared" si="71"/>
        <v>11.142857142857142</v>
      </c>
      <c r="K231" s="115">
        <v>28</v>
      </c>
      <c r="L231" s="116">
        <f t="shared" si="72"/>
        <v>-0.67058823529411771</v>
      </c>
      <c r="M231" s="115">
        <v>62</v>
      </c>
      <c r="N231" s="116">
        <f t="shared" si="73"/>
        <v>1.2142857142857144</v>
      </c>
      <c r="O231" s="116">
        <f t="shared" ref="O231:O240" si="75">IFERROR(M231/C231-1,"-")</f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69"/>
        <v>-1</v>
      </c>
      <c r="G232" s="115">
        <v>9</v>
      </c>
      <c r="H232" s="116" t="str">
        <f t="shared" si="70"/>
        <v>-</v>
      </c>
      <c r="I232" s="115">
        <v>17</v>
      </c>
      <c r="J232" s="116">
        <f t="shared" si="71"/>
        <v>0.88888888888888884</v>
      </c>
      <c r="K232" s="115">
        <v>42</v>
      </c>
      <c r="L232" s="116">
        <f t="shared" si="72"/>
        <v>1.4705882352941178</v>
      </c>
      <c r="M232" s="115">
        <v>2</v>
      </c>
      <c r="N232" s="116">
        <f t="shared" si="73"/>
        <v>-0.95238095238095233</v>
      </c>
      <c r="O232" s="116">
        <f t="shared" si="75"/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69"/>
        <v>-1</v>
      </c>
      <c r="G233" s="115">
        <v>12</v>
      </c>
      <c r="H233" s="116" t="str">
        <f t="shared" si="70"/>
        <v>-</v>
      </c>
      <c r="I233" s="115">
        <v>21</v>
      </c>
      <c r="J233" s="116">
        <f t="shared" si="71"/>
        <v>0.75</v>
      </c>
      <c r="K233" s="115">
        <v>10</v>
      </c>
      <c r="L233" s="116">
        <f t="shared" si="72"/>
        <v>-0.52380952380952384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23</v>
      </c>
      <c r="D234" s="116" t="s">
        <v>229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7</v>
      </c>
      <c r="J234" s="116" t="str">
        <f t="shared" si="71"/>
        <v>-</v>
      </c>
      <c r="K234" s="115">
        <v>2</v>
      </c>
      <c r="L234" s="116">
        <f t="shared" si="72"/>
        <v>-0.7142857142857143</v>
      </c>
      <c r="M234" s="115">
        <v>176</v>
      </c>
      <c r="N234" s="116">
        <f t="shared" si="73"/>
        <v>87</v>
      </c>
      <c r="O234" s="116">
        <f t="shared" si="75"/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69"/>
        <v>-1</v>
      </c>
      <c r="G235" s="115">
        <v>2</v>
      </c>
      <c r="H235" s="116" t="str">
        <f t="shared" si="70"/>
        <v>-</v>
      </c>
      <c r="I235" s="115">
        <v>17</v>
      </c>
      <c r="J235" s="116">
        <f t="shared" si="71"/>
        <v>7.5</v>
      </c>
      <c r="K235" s="115">
        <v>35</v>
      </c>
      <c r="L235" s="116">
        <f t="shared" si="72"/>
        <v>1.0588235294117645</v>
      </c>
      <c r="M235" s="115">
        <v>45</v>
      </c>
      <c r="N235" s="116">
        <f t="shared" si="73"/>
        <v>0.28571428571428581</v>
      </c>
      <c r="O235" s="116">
        <f t="shared" si="75"/>
        <v>4</v>
      </c>
    </row>
    <row r="236" spans="2:16" x14ac:dyDescent="0.25">
      <c r="B236" s="114" t="s">
        <v>85</v>
      </c>
      <c r="C236" s="115">
        <v>1</v>
      </c>
      <c r="D236" s="116" t="s">
        <v>229</v>
      </c>
      <c r="E236" s="115">
        <v>1</v>
      </c>
      <c r="F236" s="116">
        <f t="shared" si="69"/>
        <v>0</v>
      </c>
      <c r="G236" s="115">
        <v>0</v>
      </c>
      <c r="H236" s="116">
        <f t="shared" si="70"/>
        <v>-1</v>
      </c>
      <c r="I236" s="115">
        <v>63</v>
      </c>
      <c r="J236" s="116" t="str">
        <f t="shared" si="71"/>
        <v>-</v>
      </c>
      <c r="K236" s="115">
        <v>6</v>
      </c>
      <c r="L236" s="116">
        <f t="shared" si="72"/>
        <v>-0.90476190476190477</v>
      </c>
      <c r="M236" s="115"/>
      <c r="N236" s="116"/>
      <c r="O236" s="116"/>
    </row>
    <row r="237" spans="2:16" x14ac:dyDescent="0.25">
      <c r="B237" s="114" t="s">
        <v>87</v>
      </c>
      <c r="C237" s="115">
        <v>2</v>
      </c>
      <c r="D237" s="116" t="s">
        <v>229</v>
      </c>
      <c r="E237" s="115">
        <v>2</v>
      </c>
      <c r="F237" s="116">
        <f t="shared" si="69"/>
        <v>0</v>
      </c>
      <c r="G237" s="115">
        <v>1</v>
      </c>
      <c r="H237" s="116">
        <f t="shared" si="70"/>
        <v>-0.5</v>
      </c>
      <c r="I237" s="115">
        <v>27</v>
      </c>
      <c r="J237" s="116">
        <f t="shared" si="71"/>
        <v>26</v>
      </c>
      <c r="K237" s="115">
        <v>14</v>
      </c>
      <c r="L237" s="116">
        <f t="shared" si="72"/>
        <v>-0.48148148148148151</v>
      </c>
      <c r="M237" s="115"/>
      <c r="N237" s="116"/>
      <c r="O237" s="116"/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69"/>
        <v>-1</v>
      </c>
      <c r="G238" s="115">
        <v>100</v>
      </c>
      <c r="H238" s="116" t="str">
        <f t="shared" si="70"/>
        <v>-</v>
      </c>
      <c r="I238" s="115">
        <v>46</v>
      </c>
      <c r="J238" s="116">
        <f t="shared" si="71"/>
        <v>-0.54</v>
      </c>
      <c r="K238" s="115">
        <v>6</v>
      </c>
      <c r="L238" s="116">
        <f t="shared" si="72"/>
        <v>-0.86956521739130432</v>
      </c>
      <c r="M238" s="115"/>
      <c r="N238" s="116"/>
      <c r="O238" s="116"/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69"/>
        <v>-0.53846153846153844</v>
      </c>
      <c r="G239" s="115">
        <v>57</v>
      </c>
      <c r="H239" s="116">
        <f t="shared" si="70"/>
        <v>2.1666666666666665</v>
      </c>
      <c r="I239" s="115">
        <v>40</v>
      </c>
      <c r="J239" s="116">
        <f t="shared" si="71"/>
        <v>-0.29824561403508776</v>
      </c>
      <c r="K239" s="115">
        <v>82</v>
      </c>
      <c r="L239" s="116">
        <f t="shared" si="72"/>
        <v>1.0499999999999998</v>
      </c>
      <c r="M239" s="115"/>
      <c r="N239" s="116"/>
      <c r="O239" s="116"/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69"/>
        <v>-0.97297297297297303</v>
      </c>
      <c r="G240" s="115">
        <v>77</v>
      </c>
      <c r="H240" s="116">
        <f t="shared" si="70"/>
        <v>37.5</v>
      </c>
      <c r="I240" s="115">
        <v>101</v>
      </c>
      <c r="J240" s="116">
        <f t="shared" si="71"/>
        <v>0.31168831168831179</v>
      </c>
      <c r="K240" s="115">
        <v>34</v>
      </c>
      <c r="L240" s="116">
        <f t="shared" si="72"/>
        <v>-0.66336633663366329</v>
      </c>
      <c r="M240" s="115"/>
      <c r="N240" s="116"/>
      <c r="O240" s="116"/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69"/>
        <v>0.3490990990990992</v>
      </c>
      <c r="G241" s="118">
        <v>275</v>
      </c>
      <c r="H241" s="119">
        <f t="shared" si="70"/>
        <v>-0.54090150250417368</v>
      </c>
      <c r="I241" s="118">
        <v>817</v>
      </c>
      <c r="J241" s="119">
        <f t="shared" si="71"/>
        <v>1.9709090909090907</v>
      </c>
      <c r="K241" s="118">
        <v>420</v>
      </c>
      <c r="L241" s="119">
        <f t="shared" si="72"/>
        <v>-0.48592411260709911</v>
      </c>
      <c r="M241" s="118">
        <v>592</v>
      </c>
      <c r="N241" s="119">
        <v>1.1294964028776979</v>
      </c>
      <c r="O241" s="119">
        <v>0.89743589743589736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76">IFERROR(E255/C255-1,"-")</f>
        <v>0.66071428571428581</v>
      </c>
      <c r="G255" s="115">
        <v>23</v>
      </c>
      <c r="H255" s="116">
        <f t="shared" si="76"/>
        <v>-0.75268817204301075</v>
      </c>
      <c r="I255" s="115">
        <v>107</v>
      </c>
      <c r="J255" s="116">
        <f t="shared" si="76"/>
        <v>3.6521739130434785</v>
      </c>
      <c r="K255" s="115">
        <v>236</v>
      </c>
      <c r="L255" s="116">
        <f t="shared" ref="L255:L267" si="77">IFERROR(K255/I255-1,"-")</f>
        <v>1.2056074766355138</v>
      </c>
      <c r="M255" s="115">
        <v>448</v>
      </c>
      <c r="N255" s="116">
        <f t="shared" ref="N255:N263" si="78">IFERROR(M255/K255-1,"-")</f>
        <v>0.89830508474576276</v>
      </c>
      <c r="O255" s="116">
        <f t="shared" ref="O255" si="79">M255/C255-1</f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76"/>
        <v>-0.24615384615384617</v>
      </c>
      <c r="G256" s="115">
        <v>14</v>
      </c>
      <c r="H256" s="116">
        <f t="shared" si="76"/>
        <v>-0.85714285714285721</v>
      </c>
      <c r="I256" s="115">
        <v>44</v>
      </c>
      <c r="J256" s="116">
        <f t="shared" si="76"/>
        <v>2.1428571428571428</v>
      </c>
      <c r="K256" s="115">
        <v>59</v>
      </c>
      <c r="L256" s="116">
        <f t="shared" si="77"/>
        <v>0.34090909090909083</v>
      </c>
      <c r="M256" s="115">
        <v>189</v>
      </c>
      <c r="N256" s="116">
        <f t="shared" si="78"/>
        <v>2.2033898305084745</v>
      </c>
      <c r="O256" s="116">
        <f>IFERROR(M256/C256-1,"-")</f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76"/>
        <v>-0.80808080808080807</v>
      </c>
      <c r="G257" s="115">
        <v>33</v>
      </c>
      <c r="H257" s="116">
        <f t="shared" si="76"/>
        <v>0.73684210526315796</v>
      </c>
      <c r="I257" s="115">
        <v>23</v>
      </c>
      <c r="J257" s="116">
        <f t="shared" si="76"/>
        <v>-0.30303030303030298</v>
      </c>
      <c r="K257" s="115">
        <v>105</v>
      </c>
      <c r="L257" s="116">
        <f t="shared" si="77"/>
        <v>3.5652173913043477</v>
      </c>
      <c r="M257" s="115">
        <v>115</v>
      </c>
      <c r="N257" s="116">
        <f t="shared" si="78"/>
        <v>9.5238095238095344E-2</v>
      </c>
      <c r="O257" s="116">
        <f t="shared" ref="O257:O266" si="80">IFERROR(M257/C257-1,"-")</f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76"/>
        <v>-1</v>
      </c>
      <c r="G258" s="115">
        <v>16</v>
      </c>
      <c r="H258" s="116" t="str">
        <f t="shared" si="76"/>
        <v>-</v>
      </c>
      <c r="I258" s="115">
        <v>4</v>
      </c>
      <c r="J258" s="116">
        <f t="shared" si="76"/>
        <v>-0.75</v>
      </c>
      <c r="K258" s="115">
        <v>66</v>
      </c>
      <c r="L258" s="116">
        <f t="shared" si="77"/>
        <v>15.5</v>
      </c>
      <c r="M258" s="115">
        <v>64</v>
      </c>
      <c r="N258" s="116">
        <f t="shared" si="78"/>
        <v>-3.0303030303030276E-2</v>
      </c>
      <c r="O258" s="116">
        <f t="shared" si="80"/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76"/>
        <v>-1</v>
      </c>
      <c r="G259" s="115">
        <v>15</v>
      </c>
      <c r="H259" s="116" t="str">
        <f t="shared" si="76"/>
        <v>-</v>
      </c>
      <c r="I259" s="115">
        <v>10</v>
      </c>
      <c r="J259" s="116">
        <f t="shared" si="76"/>
        <v>-0.33333333333333337</v>
      </c>
      <c r="K259" s="115">
        <v>63</v>
      </c>
      <c r="L259" s="116">
        <f t="shared" si="77"/>
        <v>5.3</v>
      </c>
      <c r="M259" s="115">
        <v>6</v>
      </c>
      <c r="N259" s="116">
        <f t="shared" si="78"/>
        <v>-0.90476190476190477</v>
      </c>
      <c r="O259" s="116">
        <f t="shared" si="80"/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76"/>
        <v>-1</v>
      </c>
      <c r="G260" s="115">
        <v>10</v>
      </c>
      <c r="H260" s="116" t="str">
        <f t="shared" si="76"/>
        <v>-</v>
      </c>
      <c r="I260" s="115">
        <v>29</v>
      </c>
      <c r="J260" s="116">
        <f t="shared" si="76"/>
        <v>1.9</v>
      </c>
      <c r="K260" s="115">
        <v>48</v>
      </c>
      <c r="L260" s="116">
        <f t="shared" si="77"/>
        <v>0.65517241379310343</v>
      </c>
      <c r="M260" s="115">
        <v>0</v>
      </c>
      <c r="N260" s="116">
        <f t="shared" si="78"/>
        <v>-1</v>
      </c>
      <c r="O260" s="116">
        <f t="shared" si="80"/>
        <v>-1</v>
      </c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76"/>
        <v>-1</v>
      </c>
      <c r="G261" s="115">
        <v>7</v>
      </c>
      <c r="H261" s="116" t="str">
        <f t="shared" si="76"/>
        <v>-</v>
      </c>
      <c r="I261" s="115">
        <v>10</v>
      </c>
      <c r="J261" s="116">
        <f t="shared" si="76"/>
        <v>0.4285714285714286</v>
      </c>
      <c r="K261" s="115">
        <v>29</v>
      </c>
      <c r="L261" s="116">
        <f t="shared" si="77"/>
        <v>1.9</v>
      </c>
      <c r="M261" s="115">
        <v>2</v>
      </c>
      <c r="N261" s="116">
        <f t="shared" si="78"/>
        <v>-0.93103448275862066</v>
      </c>
      <c r="O261" s="116">
        <f t="shared" si="80"/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76"/>
        <v>-0.88888888888888884</v>
      </c>
      <c r="G262" s="115">
        <v>30</v>
      </c>
      <c r="H262" s="116">
        <f t="shared" si="76"/>
        <v>9</v>
      </c>
      <c r="I262" s="115">
        <v>12</v>
      </c>
      <c r="J262" s="116">
        <f t="shared" si="76"/>
        <v>-0.6</v>
      </c>
      <c r="K262" s="115">
        <v>34</v>
      </c>
      <c r="L262" s="116">
        <f t="shared" si="77"/>
        <v>1.8333333333333335</v>
      </c>
      <c r="M262" s="115"/>
      <c r="N262" s="116"/>
      <c r="O262" s="116"/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76"/>
        <v>-</v>
      </c>
      <c r="G263" s="115">
        <v>17</v>
      </c>
      <c r="H263" s="116">
        <f t="shared" si="76"/>
        <v>1.8333333333333335</v>
      </c>
      <c r="I263" s="115">
        <v>8</v>
      </c>
      <c r="J263" s="116">
        <f t="shared" si="76"/>
        <v>-0.52941176470588236</v>
      </c>
      <c r="K263" s="115">
        <v>40</v>
      </c>
      <c r="L263" s="116">
        <f t="shared" si="77"/>
        <v>4</v>
      </c>
      <c r="M263" s="115"/>
      <c r="N263" s="116"/>
      <c r="O263" s="116"/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76"/>
        <v>-0.875</v>
      </c>
      <c r="G264" s="115">
        <v>7</v>
      </c>
      <c r="H264" s="116">
        <f t="shared" si="76"/>
        <v>0.16666666666666674</v>
      </c>
      <c r="I264" s="115">
        <v>20</v>
      </c>
      <c r="J264" s="116">
        <f t="shared" si="76"/>
        <v>1.8571428571428572</v>
      </c>
      <c r="K264" s="115">
        <v>26</v>
      </c>
      <c r="L264" s="116">
        <f t="shared" si="77"/>
        <v>0.30000000000000004</v>
      </c>
      <c r="M264" s="115"/>
      <c r="N264" s="116"/>
      <c r="O264" s="116"/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76"/>
        <v>-0.87341772151898733</v>
      </c>
      <c r="G265" s="115">
        <v>45</v>
      </c>
      <c r="H265" s="116">
        <f t="shared" si="76"/>
        <v>1.25</v>
      </c>
      <c r="I265" s="115">
        <v>24</v>
      </c>
      <c r="J265" s="116">
        <f t="shared" si="76"/>
        <v>-0.46666666666666667</v>
      </c>
      <c r="K265" s="115">
        <v>97</v>
      </c>
      <c r="L265" s="116">
        <f t="shared" si="77"/>
        <v>3.041666666666667</v>
      </c>
      <c r="M265" s="115"/>
      <c r="N265" s="116"/>
      <c r="O265" s="116"/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76"/>
        <v>-0.90909090909090906</v>
      </c>
      <c r="G266" s="115">
        <v>42</v>
      </c>
      <c r="H266" s="116">
        <f t="shared" si="76"/>
        <v>3.2</v>
      </c>
      <c r="I266" s="115">
        <v>94</v>
      </c>
      <c r="J266" s="116">
        <f t="shared" si="76"/>
        <v>1.2380952380952381</v>
      </c>
      <c r="K266" s="115">
        <v>147</v>
      </c>
      <c r="L266" s="116">
        <f t="shared" si="77"/>
        <v>0.56382978723404253</v>
      </c>
      <c r="M266" s="115"/>
      <c r="N266" s="116"/>
      <c r="O266" s="116"/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76"/>
        <v>-0.62947067238912735</v>
      </c>
      <c r="G267" s="118">
        <v>259</v>
      </c>
      <c r="H267" s="119">
        <f t="shared" si="76"/>
        <v>0</v>
      </c>
      <c r="I267" s="118">
        <v>385</v>
      </c>
      <c r="J267" s="119">
        <f t="shared" si="76"/>
        <v>0.4864864864864864</v>
      </c>
      <c r="K267" s="118">
        <v>950</v>
      </c>
      <c r="L267" s="119">
        <f t="shared" si="77"/>
        <v>1.4675324675324677</v>
      </c>
      <c r="M267" s="118">
        <v>824</v>
      </c>
      <c r="N267" s="119">
        <v>0.35973597359735976</v>
      </c>
      <c r="O267" s="119">
        <v>1.3146067415730336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2BD67-396C-4226-90E3-6C91587E18F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f t="shared" ref="N9:N17" si="1">IFERROR(M9/K9-1,"-")</f>
        <v>1.5885180798439258E-2</v>
      </c>
      <c r="O9" s="116">
        <f t="shared" ref="O9" si="2">IFERROR(M9/C9-1,"-")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f t="shared" si="1"/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f t="shared" si="1"/>
        <v>-1.9932064346599998E-2</v>
      </c>
      <c r="O11" s="116">
        <f t="shared" ref="O11:O20" si="3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f t="shared" si="1"/>
        <v>5.793906951113903E-2</v>
      </c>
      <c r="O12" s="116">
        <f t="shared" si="3"/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f t="shared" si="1"/>
        <v>-2.1886969436410553E-2</v>
      </c>
      <c r="O13" s="116">
        <f t="shared" si="3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f t="shared" si="1"/>
        <v>-2.4872264532922017E-2</v>
      </c>
      <c r="O14" s="116">
        <f t="shared" si="3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f t="shared" si="1"/>
        <v>5.6910569105691033E-2</v>
      </c>
      <c r="O15" s="116">
        <f t="shared" si="3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91218</v>
      </c>
      <c r="N21" s="119">
        <v>1.7263298762127732E-2</v>
      </c>
      <c r="O21" s="119">
        <v>0.12435750471471363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4">IFERROR(E31/C31-1,"-")</f>
        <v>9.4456512993804864E-2</v>
      </c>
      <c r="G31" s="115">
        <v>2763</v>
      </c>
      <c r="H31" s="116">
        <f t="shared" si="4"/>
        <v>-0.79688304050577075</v>
      </c>
      <c r="I31" s="115">
        <v>11400</v>
      </c>
      <c r="J31" s="116">
        <f t="shared" si="4"/>
        <v>3.1259500542888166</v>
      </c>
      <c r="K31" s="115">
        <v>14353</v>
      </c>
      <c r="L31" s="116">
        <f t="shared" ref="L31:L43" si="5">IFERROR(K31/I31-1,"-")</f>
        <v>0.25903508771929817</v>
      </c>
      <c r="M31" s="115">
        <v>14581</v>
      </c>
      <c r="N31" s="116">
        <f t="shared" ref="N31:N39" si="6">IFERROR(M31/K31-1,"-")</f>
        <v>1.5885180798439258E-2</v>
      </c>
      <c r="O31" s="116">
        <f t="shared" ref="O31" si="7">IFERROR(M31/C31-1,"-")</f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4"/>
        <v>6.6081914814539511E-2</v>
      </c>
      <c r="G32" s="115">
        <v>3097</v>
      </c>
      <c r="H32" s="116">
        <f t="shared" si="4"/>
        <v>-0.78406080044624182</v>
      </c>
      <c r="I32" s="115">
        <v>11383</v>
      </c>
      <c r="J32" s="116">
        <f t="shared" si="4"/>
        <v>2.6754924120116241</v>
      </c>
      <c r="K32" s="115">
        <v>14251</v>
      </c>
      <c r="L32" s="116">
        <f t="shared" si="5"/>
        <v>0.25195466924360899</v>
      </c>
      <c r="M32" s="115">
        <v>15138</v>
      </c>
      <c r="N32" s="116">
        <f t="shared" si="6"/>
        <v>6.2241246228334823E-2</v>
      </c>
      <c r="O32" s="116">
        <f>IFERROR(M32/C32-1,"-")</f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4"/>
        <v>-0.58980617372577171</v>
      </c>
      <c r="G33" s="115">
        <v>4959</v>
      </c>
      <c r="H33" s="116">
        <f t="shared" si="4"/>
        <v>-0.13213160658032896</v>
      </c>
      <c r="I33" s="115">
        <v>12710</v>
      </c>
      <c r="J33" s="116">
        <f t="shared" si="4"/>
        <v>1.5630167372454125</v>
      </c>
      <c r="K33" s="115">
        <v>15603</v>
      </c>
      <c r="L33" s="116">
        <f t="shared" si="5"/>
        <v>0.22761605035405186</v>
      </c>
      <c r="M33" s="115">
        <v>15292</v>
      </c>
      <c r="N33" s="116">
        <f t="shared" si="6"/>
        <v>-1.9932064346599998E-2</v>
      </c>
      <c r="O33" s="116">
        <f t="shared" ref="O33:O42" si="8">IFERROR(M33/C33-1,"-")</f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4"/>
        <v>-1</v>
      </c>
      <c r="G34" s="115">
        <v>4088</v>
      </c>
      <c r="H34" s="116" t="str">
        <f t="shared" si="4"/>
        <v>-</v>
      </c>
      <c r="I34" s="115">
        <v>12193</v>
      </c>
      <c r="J34" s="116">
        <f t="shared" si="4"/>
        <v>1.9826320939334638</v>
      </c>
      <c r="K34" s="115">
        <v>12703</v>
      </c>
      <c r="L34" s="116">
        <f t="shared" si="5"/>
        <v>4.1827277946362651E-2</v>
      </c>
      <c r="M34" s="115">
        <v>13439</v>
      </c>
      <c r="N34" s="116">
        <f t="shared" si="6"/>
        <v>5.793906951113903E-2</v>
      </c>
      <c r="O34" s="116">
        <f t="shared" si="8"/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4"/>
        <v>-1</v>
      </c>
      <c r="G35" s="115">
        <v>5644</v>
      </c>
      <c r="H35" s="116" t="str">
        <f t="shared" si="4"/>
        <v>-</v>
      </c>
      <c r="I35" s="115">
        <v>10085</v>
      </c>
      <c r="J35" s="116">
        <f t="shared" si="4"/>
        <v>0.78685329553508154</v>
      </c>
      <c r="K35" s="115">
        <v>12793</v>
      </c>
      <c r="L35" s="116">
        <f t="shared" si="5"/>
        <v>0.26851760039662875</v>
      </c>
      <c r="M35" s="115">
        <v>12513</v>
      </c>
      <c r="N35" s="116">
        <f t="shared" si="6"/>
        <v>-2.1886969436410553E-2</v>
      </c>
      <c r="O35" s="116">
        <f t="shared" si="8"/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4"/>
        <v>-1</v>
      </c>
      <c r="G36" s="115">
        <v>5487</v>
      </c>
      <c r="H36" s="116" t="str">
        <f t="shared" si="4"/>
        <v>-</v>
      </c>
      <c r="I36" s="115">
        <v>11277</v>
      </c>
      <c r="J36" s="116">
        <f t="shared" si="4"/>
        <v>1.0552214324767633</v>
      </c>
      <c r="K36" s="115">
        <v>10373</v>
      </c>
      <c r="L36" s="116">
        <f t="shared" si="5"/>
        <v>-8.0163163962046591E-2</v>
      </c>
      <c r="M36" s="115">
        <v>10115</v>
      </c>
      <c r="N36" s="116">
        <f t="shared" si="6"/>
        <v>-2.4872264532922017E-2</v>
      </c>
      <c r="O36" s="116">
        <f t="shared" si="8"/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4"/>
        <v>-1</v>
      </c>
      <c r="G37" s="115">
        <v>5672</v>
      </c>
      <c r="H37" s="116" t="str">
        <f t="shared" si="4"/>
        <v>-</v>
      </c>
      <c r="I37" s="115">
        <v>10710</v>
      </c>
      <c r="J37" s="116">
        <f t="shared" si="4"/>
        <v>0.8882228490832158</v>
      </c>
      <c r="K37" s="115">
        <v>9594</v>
      </c>
      <c r="L37" s="116">
        <f t="shared" si="5"/>
        <v>-0.10420168067226887</v>
      </c>
      <c r="M37" s="115">
        <v>10140</v>
      </c>
      <c r="N37" s="116">
        <f t="shared" si="6"/>
        <v>5.6910569105691033E-2</v>
      </c>
      <c r="O37" s="116">
        <f t="shared" si="8"/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4"/>
        <v>-0.24357018308631206</v>
      </c>
      <c r="G38" s="115">
        <v>8587</v>
      </c>
      <c r="H38" s="116">
        <f t="shared" si="4"/>
        <v>0.23714162224463342</v>
      </c>
      <c r="I38" s="115">
        <v>10270</v>
      </c>
      <c r="J38" s="116">
        <f t="shared" si="4"/>
        <v>0.19599394433445916</v>
      </c>
      <c r="K38" s="115">
        <v>11871</v>
      </c>
      <c r="L38" s="116">
        <f t="shared" si="5"/>
        <v>0.15589094449853946</v>
      </c>
      <c r="M38" s="115"/>
      <c r="N38" s="116"/>
      <c r="O38" s="116"/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4"/>
        <v>-0.5293015119330251</v>
      </c>
      <c r="G39" s="115">
        <v>9600</v>
      </c>
      <c r="H39" s="116">
        <f t="shared" si="4"/>
        <v>1.5484470400849482</v>
      </c>
      <c r="I39" s="115">
        <v>10967</v>
      </c>
      <c r="J39" s="116">
        <f t="shared" si="4"/>
        <v>0.14239583333333328</v>
      </c>
      <c r="K39" s="115">
        <v>10606</v>
      </c>
      <c r="L39" s="116">
        <f t="shared" si="5"/>
        <v>-3.2916932616029904E-2</v>
      </c>
      <c r="M39" s="115"/>
      <c r="N39" s="116"/>
      <c r="O39" s="116"/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4"/>
        <v>-0.66124482888303882</v>
      </c>
      <c r="G40" s="115">
        <v>10119</v>
      </c>
      <c r="H40" s="116">
        <f t="shared" si="4"/>
        <v>1.8084929225645294</v>
      </c>
      <c r="I40" s="115">
        <v>11595</v>
      </c>
      <c r="J40" s="116">
        <f t="shared" si="4"/>
        <v>0.14586421583160392</v>
      </c>
      <c r="K40" s="115">
        <v>11107</v>
      </c>
      <c r="L40" s="116">
        <f t="shared" si="5"/>
        <v>-4.208710651142733E-2</v>
      </c>
      <c r="M40" s="115"/>
      <c r="N40" s="116"/>
      <c r="O40" s="116"/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4"/>
        <v>-0.74897613331450352</v>
      </c>
      <c r="G41" s="115">
        <v>12186</v>
      </c>
      <c r="H41" s="116">
        <f t="shared" si="4"/>
        <v>2.4278481012658228</v>
      </c>
      <c r="I41" s="115">
        <v>13053</v>
      </c>
      <c r="J41" s="116">
        <f t="shared" si="4"/>
        <v>7.1147218119153033E-2</v>
      </c>
      <c r="K41" s="115">
        <v>13216</v>
      </c>
      <c r="L41" s="116">
        <f t="shared" si="5"/>
        <v>1.2487550754615828E-2</v>
      </c>
      <c r="M41" s="115"/>
      <c r="N41" s="116"/>
      <c r="O41" s="116"/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4"/>
        <v>-0.68901689708141323</v>
      </c>
      <c r="G42" s="115">
        <v>11200</v>
      </c>
      <c r="H42" s="116">
        <f t="shared" si="4"/>
        <v>1.766115090145715</v>
      </c>
      <c r="I42" s="115">
        <v>12114</v>
      </c>
      <c r="J42" s="116">
        <f t="shared" si="4"/>
        <v>8.1607142857142767E-2</v>
      </c>
      <c r="K42" s="115">
        <v>11864</v>
      </c>
      <c r="L42" s="116">
        <f t="shared" si="5"/>
        <v>-2.06372791811128E-2</v>
      </c>
      <c r="M42" s="115"/>
      <c r="N42" s="116"/>
      <c r="O42" s="116"/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4"/>
        <v>-0.56623275494762204</v>
      </c>
      <c r="G43" s="118">
        <v>83402</v>
      </c>
      <c r="H43" s="119">
        <f t="shared" si="4"/>
        <v>0.41246803393906539</v>
      </c>
      <c r="I43" s="118">
        <v>137757</v>
      </c>
      <c r="J43" s="119">
        <f t="shared" si="4"/>
        <v>0.65172298026426234</v>
      </c>
      <c r="K43" s="118">
        <v>148334</v>
      </c>
      <c r="L43" s="119">
        <f t="shared" si="5"/>
        <v>7.6780127325653202E-2</v>
      </c>
      <c r="M43" s="118">
        <v>91218</v>
      </c>
      <c r="N43" s="119">
        <v>1.7263298762127732E-2</v>
      </c>
      <c r="O43" s="119">
        <v>0.12435750471471363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9">IFERROR(E53/C53-1,"-")</f>
        <v>8.581874158168179E-2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12972</v>
      </c>
      <c r="L53" s="116" t="str">
        <f t="shared" ref="L53:L65" si="10">IFERROR(K53/I53-1,"-")</f>
        <v>-</v>
      </c>
      <c r="M53" s="115">
        <v>13093</v>
      </c>
      <c r="N53" s="116">
        <f t="shared" ref="N53:N61" si="11">IFERROR(M53/K53-1,"-")</f>
        <v>9.3277829170521631E-3</v>
      </c>
      <c r="O53" s="116">
        <f t="shared" ref="O53" si="12">IFERROR(M53/C53-1,"-")</f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9"/>
        <v>-1.2365306482953198E-3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12909</v>
      </c>
      <c r="L54" s="116" t="str">
        <f t="shared" si="10"/>
        <v>-</v>
      </c>
      <c r="M54" s="115">
        <v>13468</v>
      </c>
      <c r="N54" s="116">
        <f t="shared" si="11"/>
        <v>4.3303121852970694E-2</v>
      </c>
      <c r="O54" s="116">
        <f>IFERROR(M54/C54-1,"-")</f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9"/>
        <v>-0.58521017598249292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14183</v>
      </c>
      <c r="L55" s="116" t="str">
        <f t="shared" si="10"/>
        <v>-</v>
      </c>
      <c r="M55" s="115">
        <v>13753</v>
      </c>
      <c r="N55" s="116">
        <f t="shared" si="11"/>
        <v>-3.0317986321652723E-2</v>
      </c>
      <c r="O55" s="116">
        <f t="shared" ref="O55:O64" si="13">IFERROR(M55/C55-1,"-")</f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11421</v>
      </c>
      <c r="J56" s="116" t="str">
        <f t="shared" si="9"/>
        <v>-</v>
      </c>
      <c r="K56" s="115">
        <v>11501</v>
      </c>
      <c r="L56" s="116">
        <f t="shared" si="10"/>
        <v>7.0046405743804385E-3</v>
      </c>
      <c r="M56" s="115">
        <v>12269</v>
      </c>
      <c r="N56" s="116">
        <f t="shared" si="11"/>
        <v>6.6776802017215919E-2</v>
      </c>
      <c r="O56" s="116">
        <f t="shared" si="13"/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9235</v>
      </c>
      <c r="J57" s="116" t="str">
        <f t="shared" si="9"/>
        <v>-</v>
      </c>
      <c r="K57" s="115">
        <v>11901</v>
      </c>
      <c r="L57" s="116">
        <f t="shared" si="10"/>
        <v>0.28868435300487283</v>
      </c>
      <c r="M57" s="115">
        <v>11514</v>
      </c>
      <c r="N57" s="116">
        <f t="shared" si="11"/>
        <v>-3.2518275775144989E-2</v>
      </c>
      <c r="O57" s="116">
        <f t="shared" si="13"/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10531</v>
      </c>
      <c r="J58" s="116" t="str">
        <f t="shared" si="9"/>
        <v>-</v>
      </c>
      <c r="K58" s="115">
        <v>9518</v>
      </c>
      <c r="L58" s="116">
        <f t="shared" si="10"/>
        <v>-9.619219447345928E-2</v>
      </c>
      <c r="M58" s="115">
        <v>9062</v>
      </c>
      <c r="N58" s="116">
        <f t="shared" si="11"/>
        <v>-4.7909224627022517E-2</v>
      </c>
      <c r="O58" s="116">
        <f t="shared" si="13"/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9731</v>
      </c>
      <c r="J59" s="116" t="str">
        <f t="shared" si="9"/>
        <v>-</v>
      </c>
      <c r="K59" s="115">
        <v>0</v>
      </c>
      <c r="L59" s="116">
        <f t="shared" si="10"/>
        <v>-1</v>
      </c>
      <c r="M59" s="115">
        <v>8860</v>
      </c>
      <c r="N59" s="116" t="str">
        <f t="shared" si="11"/>
        <v>-</v>
      </c>
      <c r="O59" s="116">
        <f t="shared" si="13"/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9417</v>
      </c>
      <c r="J60" s="116" t="str">
        <f t="shared" si="9"/>
        <v>-</v>
      </c>
      <c r="K60" s="115">
        <v>0</v>
      </c>
      <c r="L60" s="116">
        <f t="shared" si="10"/>
        <v>-1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10046</v>
      </c>
      <c r="J61" s="116" t="str">
        <f t="shared" si="9"/>
        <v>-</v>
      </c>
      <c r="K61" s="115">
        <v>9670</v>
      </c>
      <c r="L61" s="116">
        <f t="shared" si="10"/>
        <v>-3.7427831972924541E-2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10278</v>
      </c>
      <c r="J62" s="116" t="str">
        <f t="shared" si="9"/>
        <v>-</v>
      </c>
      <c r="K62" s="115">
        <v>9853</v>
      </c>
      <c r="L62" s="116">
        <f t="shared" si="10"/>
        <v>-4.1350457287410047E-2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11865</v>
      </c>
      <c r="J63" s="116" t="str">
        <f t="shared" si="9"/>
        <v>-</v>
      </c>
      <c r="K63" s="115">
        <v>11701</v>
      </c>
      <c r="L63" s="116">
        <f t="shared" si="10"/>
        <v>-1.3822166034555439E-2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10905</v>
      </c>
      <c r="J64" s="116" t="str">
        <f t="shared" si="9"/>
        <v>-</v>
      </c>
      <c r="K64" s="115">
        <v>10315</v>
      </c>
      <c r="L64" s="116">
        <f t="shared" si="10"/>
        <v>-5.410362219165521E-2</v>
      </c>
      <c r="M64" s="115"/>
      <c r="N64" s="116"/>
      <c r="O64" s="116"/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127692</v>
      </c>
      <c r="J65" s="119" t="str">
        <f t="shared" si="9"/>
        <v>-</v>
      </c>
      <c r="K65" s="118">
        <v>134451</v>
      </c>
      <c r="L65" s="119">
        <f t="shared" si="10"/>
        <v>5.2932055257964405E-2</v>
      </c>
      <c r="M65" s="118">
        <v>82019</v>
      </c>
      <c r="N65" s="119">
        <v>0.12379425627534801</v>
      </c>
      <c r="O65" s="119">
        <v>0.26642888024210976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14">IFERROR(E75/C75-1,"-")</f>
        <v>0.13857493857493863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1381</v>
      </c>
      <c r="L75" s="116" t="str">
        <f t="shared" ref="L75:L87" si="15">IFERROR(K75/I75-1,"-")</f>
        <v>-</v>
      </c>
      <c r="M75" s="115">
        <v>1488</v>
      </c>
      <c r="N75" s="116">
        <f t="shared" ref="N75:N83" si="16">IFERROR(M75/K75-1,"-")</f>
        <v>7.7480086893555455E-2</v>
      </c>
      <c r="O75" s="116">
        <f t="shared" ref="O75" si="17">IFERROR(M75/C75-1,"-")</f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14"/>
        <v>0.42374472078836223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1342</v>
      </c>
      <c r="L76" s="116" t="str">
        <f t="shared" si="15"/>
        <v>-</v>
      </c>
      <c r="M76" s="115">
        <v>1670</v>
      </c>
      <c r="N76" s="116">
        <f t="shared" si="16"/>
        <v>0.24441132637853946</v>
      </c>
      <c r="O76" s="116">
        <f>IFERROR(M76/C76-1,"-")</f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14"/>
        <v>-0.60681741478231521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1420</v>
      </c>
      <c r="L77" s="116" t="str">
        <f t="shared" si="15"/>
        <v>-</v>
      </c>
      <c r="M77" s="115">
        <v>1539</v>
      </c>
      <c r="N77" s="116">
        <f t="shared" si="16"/>
        <v>8.380281690140845E-2</v>
      </c>
      <c r="O77" s="116">
        <f t="shared" ref="O77:O86" si="18">IFERROR(M77/C77-1,"-")</f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772</v>
      </c>
      <c r="J78" s="116" t="str">
        <f t="shared" si="14"/>
        <v>-</v>
      </c>
      <c r="K78" s="115">
        <v>1202</v>
      </c>
      <c r="L78" s="116">
        <f t="shared" si="15"/>
        <v>0.55699481865284972</v>
      </c>
      <c r="M78" s="115">
        <v>1170</v>
      </c>
      <c r="N78" s="116">
        <f t="shared" si="16"/>
        <v>-2.6622296173044901E-2</v>
      </c>
      <c r="O78" s="116">
        <f t="shared" si="18"/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850</v>
      </c>
      <c r="J79" s="116" t="str">
        <f t="shared" si="14"/>
        <v>-</v>
      </c>
      <c r="K79" s="115">
        <v>892</v>
      </c>
      <c r="L79" s="116">
        <f t="shared" si="15"/>
        <v>4.9411764705882266E-2</v>
      </c>
      <c r="M79" s="115">
        <v>999</v>
      </c>
      <c r="N79" s="116">
        <f t="shared" si="16"/>
        <v>0.11995515695067271</v>
      </c>
      <c r="O79" s="116">
        <f t="shared" si="18"/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746</v>
      </c>
      <c r="J80" s="116" t="str">
        <f t="shared" si="14"/>
        <v>-</v>
      </c>
      <c r="K80" s="115">
        <v>855</v>
      </c>
      <c r="L80" s="116">
        <f t="shared" si="15"/>
        <v>0.14611260053619302</v>
      </c>
      <c r="M80" s="115">
        <v>1053</v>
      </c>
      <c r="N80" s="116">
        <f t="shared" si="16"/>
        <v>0.23157894736842111</v>
      </c>
      <c r="O80" s="116">
        <f t="shared" si="18"/>
        <v>-0.5439584235599827</v>
      </c>
    </row>
    <row r="81" spans="1:16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979</v>
      </c>
      <c r="J81" s="116" t="str">
        <f t="shared" si="14"/>
        <v>-</v>
      </c>
      <c r="K81" s="115">
        <v>0</v>
      </c>
      <c r="L81" s="116">
        <f t="shared" si="15"/>
        <v>-1</v>
      </c>
      <c r="M81" s="115">
        <v>1280</v>
      </c>
      <c r="N81" s="116" t="str">
        <f t="shared" si="16"/>
        <v>-</v>
      </c>
      <c r="O81" s="116">
        <f t="shared" si="18"/>
        <v>-0.3887297039159503</v>
      </c>
    </row>
    <row r="82" spans="1:16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853</v>
      </c>
      <c r="J82" s="116" t="str">
        <f t="shared" si="14"/>
        <v>-</v>
      </c>
      <c r="K82" s="115">
        <v>0</v>
      </c>
      <c r="L82" s="116">
        <f t="shared" si="15"/>
        <v>-1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921</v>
      </c>
      <c r="J83" s="116" t="str">
        <f t="shared" si="14"/>
        <v>-</v>
      </c>
      <c r="K83" s="115">
        <v>936</v>
      </c>
      <c r="L83" s="116">
        <f t="shared" si="15"/>
        <v>1.6286644951140072E-2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1317</v>
      </c>
      <c r="J84" s="116" t="str">
        <f t="shared" si="14"/>
        <v>-</v>
      </c>
      <c r="K84" s="115">
        <v>1254</v>
      </c>
      <c r="L84" s="116">
        <f t="shared" si="15"/>
        <v>-4.783599088838264E-2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1188</v>
      </c>
      <c r="J85" s="116" t="str">
        <f t="shared" si="14"/>
        <v>-</v>
      </c>
      <c r="K85" s="115">
        <v>1515</v>
      </c>
      <c r="L85" s="116">
        <f t="shared" si="15"/>
        <v>0.2752525252525253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1209</v>
      </c>
      <c r="J86" s="116" t="str">
        <f t="shared" si="14"/>
        <v>-</v>
      </c>
      <c r="K86" s="115">
        <v>1549</v>
      </c>
      <c r="L86" s="116">
        <f t="shared" si="15"/>
        <v>0.28122415219189412</v>
      </c>
      <c r="M86" s="115"/>
      <c r="N86" s="116"/>
      <c r="O86" s="116"/>
    </row>
    <row r="87" spans="1:16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10065</v>
      </c>
      <c r="J87" s="119" t="str">
        <f t="shared" si="14"/>
        <v>-</v>
      </c>
      <c r="K87" s="118">
        <v>13883</v>
      </c>
      <c r="L87" s="119">
        <f t="shared" si="15"/>
        <v>0.37933432687531043</v>
      </c>
      <c r="M87" s="118">
        <v>9199</v>
      </c>
      <c r="N87" s="119">
        <v>0.29709531866892269</v>
      </c>
      <c r="O87" s="119">
        <v>-0.43788573174457679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19">IFERROR(E97/C97-1,"-")</f>
        <v>-</v>
      </c>
      <c r="G97" s="115" t="s">
        <v>229</v>
      </c>
      <c r="H97" s="116" t="str">
        <f t="shared" si="19"/>
        <v>-</v>
      </c>
      <c r="I97" s="115" t="s">
        <v>229</v>
      </c>
      <c r="J97" s="116" t="str">
        <f t="shared" si="19"/>
        <v>-</v>
      </c>
      <c r="K97" s="115" t="s">
        <v>229</v>
      </c>
      <c r="L97" s="116" t="str">
        <f t="shared" ref="L97:L109" si="20">IFERROR(K97/I97-1,"-")</f>
        <v>-</v>
      </c>
      <c r="M97" s="115" t="s">
        <v>229</v>
      </c>
      <c r="N97" s="116" t="str">
        <f t="shared" ref="N97:N105" si="21">IFERROR(M97/K97-1,"-")</f>
        <v>-</v>
      </c>
      <c r="O97" s="116" t="str">
        <f t="shared" ref="O97" si="22">IFERROR(M97/C97-1,"-")</f>
        <v>-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9"/>
        <v>-</v>
      </c>
      <c r="G98" s="115" t="s">
        <v>229</v>
      </c>
      <c r="H98" s="116" t="str">
        <f t="shared" si="19"/>
        <v>-</v>
      </c>
      <c r="I98" s="115" t="s">
        <v>229</v>
      </c>
      <c r="J98" s="116" t="str">
        <f t="shared" si="19"/>
        <v>-</v>
      </c>
      <c r="K98" s="115" t="s">
        <v>229</v>
      </c>
      <c r="L98" s="116" t="str">
        <f t="shared" si="20"/>
        <v>-</v>
      </c>
      <c r="M98" s="115" t="s">
        <v>229</v>
      </c>
      <c r="N98" s="116" t="str">
        <f t="shared" si="21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9"/>
        <v>-</v>
      </c>
      <c r="G99" s="115" t="s">
        <v>229</v>
      </c>
      <c r="H99" s="116" t="str">
        <f t="shared" si="19"/>
        <v>-</v>
      </c>
      <c r="I99" s="115" t="s">
        <v>229</v>
      </c>
      <c r="J99" s="116" t="str">
        <f t="shared" si="19"/>
        <v>-</v>
      </c>
      <c r="K99" s="115" t="s">
        <v>229</v>
      </c>
      <c r="L99" s="116" t="str">
        <f t="shared" si="20"/>
        <v>-</v>
      </c>
      <c r="M99" s="115" t="s">
        <v>229</v>
      </c>
      <c r="N99" s="116" t="str">
        <f t="shared" si="21"/>
        <v>-</v>
      </c>
      <c r="O99" s="116" t="str">
        <f t="shared" ref="O99:O108" si="23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9"/>
        <v>-</v>
      </c>
      <c r="G100" s="115" t="s">
        <v>229</v>
      </c>
      <c r="H100" s="116" t="str">
        <f t="shared" si="19"/>
        <v>-</v>
      </c>
      <c r="I100" s="115" t="s">
        <v>229</v>
      </c>
      <c r="J100" s="116" t="str">
        <f t="shared" si="19"/>
        <v>-</v>
      </c>
      <c r="K100" s="115" t="s">
        <v>229</v>
      </c>
      <c r="L100" s="116" t="str">
        <f t="shared" si="20"/>
        <v>-</v>
      </c>
      <c r="M100" s="115" t="s">
        <v>229</v>
      </c>
      <c r="N100" s="116" t="str">
        <f t="shared" si="21"/>
        <v>-</v>
      </c>
      <c r="O100" s="116" t="str">
        <f t="shared" si="23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9"/>
        <v>-</v>
      </c>
      <c r="G101" s="115" t="s">
        <v>229</v>
      </c>
      <c r="H101" s="116" t="str">
        <f t="shared" si="19"/>
        <v>-</v>
      </c>
      <c r="I101" s="115" t="s">
        <v>229</v>
      </c>
      <c r="J101" s="116" t="str">
        <f t="shared" si="19"/>
        <v>-</v>
      </c>
      <c r="K101" s="115" t="s">
        <v>229</v>
      </c>
      <c r="L101" s="116" t="str">
        <f t="shared" si="20"/>
        <v>-</v>
      </c>
      <c r="M101" s="115" t="s">
        <v>229</v>
      </c>
      <c r="N101" s="116" t="str">
        <f t="shared" si="21"/>
        <v>-</v>
      </c>
      <c r="O101" s="116" t="str">
        <f t="shared" si="23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9"/>
        <v>-</v>
      </c>
      <c r="G102" s="115" t="s">
        <v>229</v>
      </c>
      <c r="H102" s="116" t="str">
        <f t="shared" si="19"/>
        <v>-</v>
      </c>
      <c r="I102" s="115" t="s">
        <v>229</v>
      </c>
      <c r="J102" s="116" t="str">
        <f t="shared" si="19"/>
        <v>-</v>
      </c>
      <c r="K102" s="115" t="s">
        <v>229</v>
      </c>
      <c r="L102" s="116" t="str">
        <f t="shared" si="20"/>
        <v>-</v>
      </c>
      <c r="M102" s="115" t="s">
        <v>229</v>
      </c>
      <c r="N102" s="116" t="str">
        <f t="shared" si="21"/>
        <v>-</v>
      </c>
      <c r="O102" s="116" t="str">
        <f t="shared" si="23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9"/>
        <v>-</v>
      </c>
      <c r="G103" s="115" t="s">
        <v>229</v>
      </c>
      <c r="H103" s="116" t="str">
        <f t="shared" si="19"/>
        <v>-</v>
      </c>
      <c r="I103" s="115" t="s">
        <v>229</v>
      </c>
      <c r="J103" s="116" t="str">
        <f t="shared" si="19"/>
        <v>-</v>
      </c>
      <c r="K103" s="115" t="s">
        <v>229</v>
      </c>
      <c r="L103" s="116" t="str">
        <f t="shared" si="20"/>
        <v>-</v>
      </c>
      <c r="M103" s="115" t="s">
        <v>229</v>
      </c>
      <c r="N103" s="116" t="str">
        <f t="shared" si="21"/>
        <v>-</v>
      </c>
      <c r="O103" s="116" t="str">
        <f t="shared" si="23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9"/>
        <v>-</v>
      </c>
      <c r="G104" s="115" t="s">
        <v>229</v>
      </c>
      <c r="H104" s="116" t="str">
        <f t="shared" si="19"/>
        <v>-</v>
      </c>
      <c r="I104" s="115" t="s">
        <v>229</v>
      </c>
      <c r="J104" s="116" t="str">
        <f t="shared" si="19"/>
        <v>-</v>
      </c>
      <c r="K104" s="115" t="s">
        <v>229</v>
      </c>
      <c r="L104" s="116" t="str">
        <f t="shared" si="20"/>
        <v>-</v>
      </c>
      <c r="M104" s="115" t="s">
        <v>229</v>
      </c>
      <c r="N104" s="116" t="str">
        <f t="shared" si="21"/>
        <v>-</v>
      </c>
      <c r="O104" s="116" t="str">
        <f t="shared" si="23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9"/>
        <v>-</v>
      </c>
      <c r="G105" s="115" t="s">
        <v>229</v>
      </c>
      <c r="H105" s="116" t="str">
        <f t="shared" si="19"/>
        <v>-</v>
      </c>
      <c r="I105" s="115" t="s">
        <v>229</v>
      </c>
      <c r="J105" s="116" t="str">
        <f t="shared" si="19"/>
        <v>-</v>
      </c>
      <c r="K105" s="115" t="s">
        <v>229</v>
      </c>
      <c r="L105" s="116" t="str">
        <f t="shared" si="20"/>
        <v>-</v>
      </c>
      <c r="M105" s="115" t="s">
        <v>229</v>
      </c>
      <c r="N105" s="116" t="str">
        <f t="shared" si="21"/>
        <v>-</v>
      </c>
      <c r="O105" s="116" t="str">
        <f t="shared" si="23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9"/>
        <v>-</v>
      </c>
      <c r="G106" s="115" t="s">
        <v>229</v>
      </c>
      <c r="H106" s="116" t="str">
        <f t="shared" si="19"/>
        <v>-</v>
      </c>
      <c r="I106" s="115" t="s">
        <v>229</v>
      </c>
      <c r="J106" s="116" t="str">
        <f t="shared" si="19"/>
        <v>-</v>
      </c>
      <c r="K106" s="115" t="s">
        <v>229</v>
      </c>
      <c r="L106" s="116" t="str">
        <f t="shared" si="20"/>
        <v>-</v>
      </c>
      <c r="M106" s="115" t="s">
        <v>229</v>
      </c>
      <c r="N106" s="116" t="str">
        <f>IFERROR(M106/K106-1,"-")</f>
        <v>-</v>
      </c>
      <c r="O106" s="116" t="str">
        <f t="shared" si="23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9"/>
        <v>-</v>
      </c>
      <c r="G107" s="115" t="s">
        <v>229</v>
      </c>
      <c r="H107" s="116" t="str">
        <f t="shared" si="19"/>
        <v>-</v>
      </c>
      <c r="I107" s="115" t="s">
        <v>229</v>
      </c>
      <c r="J107" s="116" t="str">
        <f t="shared" si="19"/>
        <v>-</v>
      </c>
      <c r="K107" s="115" t="s">
        <v>229</v>
      </c>
      <c r="L107" s="116" t="str">
        <f t="shared" si="20"/>
        <v>-</v>
      </c>
      <c r="M107" s="115" t="s">
        <v>229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9"/>
        <v>-</v>
      </c>
      <c r="G108" s="115" t="s">
        <v>229</v>
      </c>
      <c r="H108" s="116" t="str">
        <f t="shared" si="19"/>
        <v>-</v>
      </c>
      <c r="I108" s="115" t="s">
        <v>229</v>
      </c>
      <c r="J108" s="116" t="str">
        <f t="shared" si="19"/>
        <v>-</v>
      </c>
      <c r="K108" s="115" t="s">
        <v>229</v>
      </c>
      <c r="L108" s="116" t="str">
        <f t="shared" si="20"/>
        <v>-</v>
      </c>
      <c r="M108" s="115" t="s">
        <v>229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9"/>
        <v>-</v>
      </c>
      <c r="G109" s="118" t="s">
        <v>229</v>
      </c>
      <c r="H109" s="119" t="str">
        <f t="shared" si="19"/>
        <v>-</v>
      </c>
      <c r="I109" s="118" t="s">
        <v>229</v>
      </c>
      <c r="J109" s="119" t="str">
        <f t="shared" si="19"/>
        <v>-</v>
      </c>
      <c r="K109" s="118" t="s">
        <v>229</v>
      </c>
      <c r="L109" s="119" t="str">
        <f t="shared" si="20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5233-E8AD-46A7-9EFC-20866132F668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BAA1A-5C3D-40BC-8663-EAE5C8E326D1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2AC-D2C5-468A-8243-61FC430FD6A6}">
  <sheetPr>
    <tabColor rgb="FFF29140"/>
    <pageSetUpPr fitToPage="1"/>
  </sheetPr>
  <dimension ref="A1:P162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097EC-779B-49E6-9D27-E931E70256EE}">
  <sheetPr>
    <tabColor theme="3" tint="0.39997558519241921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729E3-142F-4E9D-934A-FA15966A3A31}">
  <sheetPr>
    <tabColor theme="8" tint="0.59999389629810485"/>
  </sheetPr>
  <dimension ref="B1:R220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2"/>
      <c r="C9" s="275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2"/>
      <c r="C10" s="275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2"/>
      <c r="C11" s="275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2"/>
      <c r="C12" s="275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2"/>
      <c r="C13" s="275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2"/>
      <c r="C14" s="275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2"/>
      <c r="C15" s="275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2"/>
      <c r="C16" s="275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2"/>
      <c r="C17" s="276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2"/>
      <c r="C20" s="278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2"/>
      <c r="C21" s="278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2"/>
      <c r="C22" s="278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2"/>
      <c r="C23" s="278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2"/>
      <c r="C24" s="278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2"/>
      <c r="C25" s="278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2"/>
      <c r="C26" s="278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2"/>
      <c r="C27" s="278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2"/>
      <c r="C28" s="279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2"/>
      <c r="C29" s="274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2"/>
      <c r="C31" s="275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2"/>
      <c r="C32" s="275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2"/>
      <c r="C33" s="275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2"/>
      <c r="C34" s="275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2"/>
      <c r="C35" s="275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2"/>
      <c r="C36" s="275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2"/>
      <c r="C37" s="275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2"/>
      <c r="C38" s="275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2"/>
      <c r="C39" s="276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2"/>
      <c r="C40" s="287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2"/>
      <c r="C41" s="288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2"/>
      <c r="C42" s="288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2"/>
      <c r="C43" s="288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2"/>
      <c r="C44" s="288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2"/>
      <c r="C45" s="288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2"/>
      <c r="C46" s="288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2"/>
      <c r="C47" s="288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2"/>
      <c r="C48" s="288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2"/>
      <c r="C49" s="288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2"/>
      <c r="C50" s="289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2"/>
      <c r="C52" s="281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2"/>
      <c r="C53" s="281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2"/>
      <c r="C54" s="281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2"/>
      <c r="C55" s="281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2"/>
      <c r="C56" s="281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2"/>
      <c r="C57" s="281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2"/>
      <c r="C58" s="281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2"/>
      <c r="C59" s="281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2"/>
      <c r="C60" s="281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2"/>
      <c r="C61" s="282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2"/>
      <c r="C64" s="284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2"/>
      <c r="C70" s="284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2"/>
      <c r="C82" s="275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2"/>
      <c r="C83" s="275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2"/>
      <c r="C84" s="275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2"/>
      <c r="C85" s="275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2"/>
      <c r="C86" s="275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2"/>
      <c r="C87" s="275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2"/>
      <c r="C88" s="275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2"/>
      <c r="C90" s="276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2"/>
      <c r="C93" s="278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2"/>
      <c r="C94" s="278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2"/>
      <c r="C95" s="278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2"/>
      <c r="C96" s="278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2"/>
      <c r="C97" s="278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2"/>
      <c r="C98" s="278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2"/>
      <c r="C99" s="278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2"/>
      <c r="C100" s="278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2"/>
      <c r="C101" s="279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2"/>
      <c r="C102" s="274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2"/>
      <c r="C104" s="275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2"/>
      <c r="C105" s="275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2"/>
      <c r="C106" s="275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2"/>
      <c r="C107" s="275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2"/>
      <c r="C108" s="275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2"/>
      <c r="C109" s="275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2"/>
      <c r="C110" s="275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2"/>
      <c r="C111" s="275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2"/>
      <c r="C112" s="276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2"/>
      <c r="C125" s="281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2"/>
      <c r="C126" s="281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2"/>
      <c r="C127" s="281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2"/>
      <c r="C128" s="281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2"/>
      <c r="C129" s="281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2"/>
      <c r="C130" s="281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2"/>
      <c r="C131" s="281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2"/>
      <c r="C132" s="281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2"/>
      <c r="C133" s="281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2"/>
      <c r="C134" s="282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2"/>
      <c r="C137" s="278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2"/>
      <c r="C140" s="278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2"/>
      <c r="C141" s="278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2"/>
      <c r="C143" s="278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A8623-73D8-449B-8D4D-D4219BB9638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 t="shared" ref="O9:O14" si="3"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si="3"/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229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 t="shared" si="3"/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229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 t="shared" si="3"/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229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229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2.6994761918854131</v>
      </c>
      <c r="N21" s="187">
        <v>0.13915868624626171</v>
      </c>
      <c r="O21" s="187">
        <v>0.11286691402792881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4">IFERROR(E31-C31,"-")</f>
        <v>-3.1457612124822898E-2</v>
      </c>
      <c r="G31" s="184">
        <v>1.9158075601374571</v>
      </c>
      <c r="H31" s="185">
        <f t="shared" si="4"/>
        <v>1.159049573732629E-2</v>
      </c>
      <c r="I31" s="184">
        <v>2.7529610829103217</v>
      </c>
      <c r="J31" s="185">
        <f t="shared" si="4"/>
        <v>0.83715352277286459</v>
      </c>
      <c r="K31" s="184">
        <v>1.8540433925049309</v>
      </c>
      <c r="L31" s="185">
        <f t="shared" ref="L31:N43" si="5">IFERROR(K31-I31,"-")</f>
        <v>-0.89891769040539082</v>
      </c>
      <c r="M31" s="184">
        <v>1.7593017914561322</v>
      </c>
      <c r="N31" s="185">
        <f t="shared" si="5"/>
        <v>-9.4741601048798696E-2</v>
      </c>
      <c r="O31" s="185">
        <f t="shared" ref="O31:O36" si="6">IFERROR(M31-C31,"-")</f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4"/>
        <v>-0.14055320738458188</v>
      </c>
      <c r="G32" s="184">
        <v>1.6583229036295368</v>
      </c>
      <c r="H32" s="185">
        <f t="shared" si="4"/>
        <v>-9.6332437762165268E-2</v>
      </c>
      <c r="I32" s="184">
        <v>1.9862405681313804</v>
      </c>
      <c r="J32" s="185">
        <f t="shared" si="4"/>
        <v>0.32791766450184356</v>
      </c>
      <c r="K32" s="184">
        <v>1.8500483714930667</v>
      </c>
      <c r="L32" s="185">
        <f t="shared" si="5"/>
        <v>-0.13619219663831372</v>
      </c>
      <c r="M32" s="184">
        <v>2.2994923857868019</v>
      </c>
      <c r="N32" s="185">
        <f t="shared" si="5"/>
        <v>0.44944401429373526</v>
      </c>
      <c r="O32" s="185">
        <f>IFERROR(M32-C32,"-")</f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4"/>
        <v>-0.24667078225593086</v>
      </c>
      <c r="G33" s="184">
        <v>1.814327485380117</v>
      </c>
      <c r="H33" s="185">
        <f t="shared" si="4"/>
        <v>0.17864532645957731</v>
      </c>
      <c r="I33" s="184">
        <v>2.0317519611505417</v>
      </c>
      <c r="J33" s="185">
        <f t="shared" si="4"/>
        <v>0.21742447577042467</v>
      </c>
      <c r="K33" s="184">
        <v>1.8848289973691903</v>
      </c>
      <c r="L33" s="185">
        <f t="shared" si="5"/>
        <v>-0.14692296378135139</v>
      </c>
      <c r="M33" s="184">
        <v>1.9806231003039514</v>
      </c>
      <c r="N33" s="185">
        <f t="shared" si="5"/>
        <v>9.5794102934761094E-2</v>
      </c>
      <c r="O33" s="185">
        <f t="shared" si="6"/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229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f>IFERROR(M34-K34,"-")</f>
        <v>4.809785972807834E-2</v>
      </c>
      <c r="O34" s="185">
        <f t="shared" si="6"/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229</v>
      </c>
      <c r="F35" s="185" t="str">
        <f t="shared" si="4"/>
        <v>-</v>
      </c>
      <c r="G35" s="184">
        <v>1.8474870017331022</v>
      </c>
      <c r="H35" s="185" t="str">
        <f t="shared" si="4"/>
        <v>-</v>
      </c>
      <c r="I35" s="184">
        <v>2.1116956697693241</v>
      </c>
      <c r="J35" s="185">
        <f t="shared" si="4"/>
        <v>0.26420866803622189</v>
      </c>
      <c r="K35" s="184">
        <v>2.0239369191776966</v>
      </c>
      <c r="L35" s="185">
        <f t="shared" si="5"/>
        <v>-8.7758750591627521E-2</v>
      </c>
      <c r="M35" s="184">
        <v>1.8523102310231023</v>
      </c>
      <c r="N35" s="185">
        <f t="shared" si="5"/>
        <v>-0.17162668815459425</v>
      </c>
      <c r="O35" s="185">
        <f>IFERROR(M35-C35,"-")</f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229</v>
      </c>
      <c r="F36" s="185" t="str">
        <f t="shared" si="4"/>
        <v>-</v>
      </c>
      <c r="G36" s="184">
        <v>1.6966057441253264</v>
      </c>
      <c r="H36" s="185" t="str">
        <f t="shared" si="4"/>
        <v>-</v>
      </c>
      <c r="I36" s="184">
        <v>2.2217877094972067</v>
      </c>
      <c r="J36" s="185">
        <f t="shared" si="4"/>
        <v>0.52518196537188033</v>
      </c>
      <c r="K36" s="184">
        <v>1.9933008526187577</v>
      </c>
      <c r="L36" s="185">
        <f t="shared" si="5"/>
        <v>-0.22848685687844905</v>
      </c>
      <c r="M36" s="184">
        <v>2.0435505319148937</v>
      </c>
      <c r="N36" s="185">
        <f t="shared" si="5"/>
        <v>5.0249679296135996E-2</v>
      </c>
      <c r="O36" s="185">
        <f t="shared" si="6"/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229</v>
      </c>
      <c r="F37" s="185" t="str">
        <f t="shared" si="4"/>
        <v>-</v>
      </c>
      <c r="G37" s="184">
        <v>1.9532019704433496</v>
      </c>
      <c r="H37" s="185" t="str">
        <f t="shared" si="4"/>
        <v>-</v>
      </c>
      <c r="I37" s="184">
        <v>2.0493939393939393</v>
      </c>
      <c r="J37" s="185">
        <f t="shared" si="4"/>
        <v>9.6191968950589679E-2</v>
      </c>
      <c r="K37" s="184">
        <v>1.9799121155053359</v>
      </c>
      <c r="L37" s="185">
        <f t="shared" si="5"/>
        <v>-6.9481823888603467E-2</v>
      </c>
      <c r="M37" s="184">
        <v>1.9556135770234986</v>
      </c>
      <c r="N37" s="185">
        <f t="shared" si="5"/>
        <v>-2.4298538481837273E-2</v>
      </c>
      <c r="O37" s="185">
        <f>IFERROR(M37-C37,"-")</f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4"/>
        <v>0.30138877782220463</v>
      </c>
      <c r="G38" s="184">
        <v>2.4569536423841059</v>
      </c>
      <c r="H38" s="185">
        <f t="shared" si="4"/>
        <v>0.10613397025295823</v>
      </c>
      <c r="I38" s="184">
        <v>2.3296067848882034</v>
      </c>
      <c r="J38" s="185">
        <f t="shared" si="4"/>
        <v>-0.12734685749590247</v>
      </c>
      <c r="K38" s="184">
        <v>2.120403321470937</v>
      </c>
      <c r="L38" s="185">
        <f t="shared" si="5"/>
        <v>-0.20920346341726637</v>
      </c>
      <c r="M38" s="184"/>
      <c r="N38" s="185"/>
      <c r="O38" s="185"/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4"/>
        <v>0.27851833661339032</v>
      </c>
      <c r="G39" s="184">
        <v>2.1088917525773194</v>
      </c>
      <c r="H39" s="185">
        <f t="shared" si="4"/>
        <v>-2.356317113974038E-2</v>
      </c>
      <c r="I39" s="184">
        <v>1.9187802792818467</v>
      </c>
      <c r="J39" s="185">
        <f t="shared" si="4"/>
        <v>-0.19011147329547273</v>
      </c>
      <c r="K39" s="184">
        <v>1.8982850384387937</v>
      </c>
      <c r="L39" s="185">
        <f t="shared" si="5"/>
        <v>-2.0495240843052986E-2</v>
      </c>
      <c r="M39" s="184"/>
      <c r="N39" s="185"/>
      <c r="O39" s="185"/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4"/>
        <v>0.16517182365504213</v>
      </c>
      <c r="G40" s="184">
        <v>1.844381758345087</v>
      </c>
      <c r="H40" s="185">
        <f t="shared" si="4"/>
        <v>-0.21187286785772574</v>
      </c>
      <c r="I40" s="184">
        <v>2.1810207336523124</v>
      </c>
      <c r="J40" s="185">
        <f t="shared" si="4"/>
        <v>0.33663897530722542</v>
      </c>
      <c r="K40" s="184">
        <v>1.9529203539823008</v>
      </c>
      <c r="L40" s="185">
        <f t="shared" si="5"/>
        <v>-0.22810037967001162</v>
      </c>
      <c r="M40" s="184"/>
      <c r="N40" s="185"/>
      <c r="O40" s="185"/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4"/>
        <v>0.18364237447056153</v>
      </c>
      <c r="G41" s="184">
        <v>1.8789903489235338</v>
      </c>
      <c r="H41" s="185">
        <f t="shared" si="4"/>
        <v>-6.6073345343982126E-2</v>
      </c>
      <c r="I41" s="184">
        <v>1.8751584283903675</v>
      </c>
      <c r="J41" s="185">
        <f t="shared" si="4"/>
        <v>-3.8319205331662776E-3</v>
      </c>
      <c r="K41" s="184">
        <v>1.8118126272912423</v>
      </c>
      <c r="L41" s="185">
        <f t="shared" si="5"/>
        <v>-6.3345801099125243E-2</v>
      </c>
      <c r="M41" s="184"/>
      <c r="N41" s="185"/>
      <c r="O41" s="185"/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4"/>
        <v>0.4360325071475204</v>
      </c>
      <c r="G42" s="184">
        <v>1.9224517439891635</v>
      </c>
      <c r="H42" s="185">
        <f t="shared" si="4"/>
        <v>-0.24962902861838709</v>
      </c>
      <c r="I42" s="184">
        <v>1.8219708246501936</v>
      </c>
      <c r="J42" s="185">
        <f t="shared" si="4"/>
        <v>-0.10048091933896997</v>
      </c>
      <c r="K42" s="184">
        <v>1.8590240123934934</v>
      </c>
      <c r="L42" s="185">
        <f t="shared" si="5"/>
        <v>3.7053187743299798E-2</v>
      </c>
      <c r="M42" s="184"/>
      <c r="N42" s="185"/>
      <c r="O42" s="185"/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4"/>
        <v>1.9831207340813561E-2</v>
      </c>
      <c r="G43" s="186">
        <v>1.9355328547763666</v>
      </c>
      <c r="H43" s="187">
        <f t="shared" si="4"/>
        <v>-4.911421506074265E-2</v>
      </c>
      <c r="I43" s="186">
        <v>2.098583217486468</v>
      </c>
      <c r="J43" s="187">
        <f t="shared" si="4"/>
        <v>0.16305036271010143</v>
      </c>
      <c r="K43" s="186">
        <v>1.9201526960394464</v>
      </c>
      <c r="L43" s="187">
        <f t="shared" si="5"/>
        <v>-0.17843052144702165</v>
      </c>
      <c r="M43" s="186">
        <v>1.9468121712628423</v>
      </c>
      <c r="N43" s="187">
        <v>3.8346837583278504E-2</v>
      </c>
      <c r="O43" s="187">
        <v>-0.11389650561191211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7">IFERROR(E53-C53,"-")</f>
        <v>0.29061310373920612</v>
      </c>
      <c r="G53" s="184">
        <v>1.8877887788778878</v>
      </c>
      <c r="H53" s="185">
        <f t="shared" si="7"/>
        <v>-0.58240989661880094</v>
      </c>
      <c r="I53" s="184">
        <v>2.7045235803657364</v>
      </c>
      <c r="J53" s="185">
        <f t="shared" si="7"/>
        <v>0.81673480148784861</v>
      </c>
      <c r="K53" s="184">
        <v>2.1779062299293512</v>
      </c>
      <c r="L53" s="185">
        <f t="shared" ref="L53:N65" si="8">IFERROR(K53-I53,"-")</f>
        <v>-0.52661735043638513</v>
      </c>
      <c r="M53" s="184">
        <v>1.8096885813148789</v>
      </c>
      <c r="N53" s="185">
        <f t="shared" si="8"/>
        <v>-0.36821764861447237</v>
      </c>
      <c r="O53" s="185">
        <f t="shared" ref="O53:O58" si="9">IFERROR(M53-C53,"-")</f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7"/>
        <v>-0.13761691377112095</v>
      </c>
      <c r="G54" s="184">
        <v>1.7869822485207101</v>
      </c>
      <c r="H54" s="185">
        <f t="shared" si="7"/>
        <v>-0.24978775868909531</v>
      </c>
      <c r="I54" s="184">
        <v>2.3289124668435015</v>
      </c>
      <c r="J54" s="185">
        <f t="shared" si="7"/>
        <v>0.54193021832279142</v>
      </c>
      <c r="K54" s="184">
        <v>1.910030627871363</v>
      </c>
      <c r="L54" s="185">
        <f t="shared" si="8"/>
        <v>-0.41888183897213849</v>
      </c>
      <c r="M54" s="184">
        <v>2.0161987041036715</v>
      </c>
      <c r="N54" s="185">
        <f t="shared" si="8"/>
        <v>0.10616807623230851</v>
      </c>
      <c r="O54" s="185">
        <f>IFERROR(M54-C54,"-")</f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7"/>
        <v>-0.24615132857405841</v>
      </c>
      <c r="G55" s="184">
        <v>1.8140000000000001</v>
      </c>
      <c r="H55" s="185">
        <f t="shared" si="7"/>
        <v>-3.1161290322580637E-2</v>
      </c>
      <c r="I55" s="184">
        <v>2.0361816782140107</v>
      </c>
      <c r="J55" s="185">
        <f t="shared" si="7"/>
        <v>0.22218167821401069</v>
      </c>
      <c r="K55" s="184">
        <v>1.9119541875447388</v>
      </c>
      <c r="L55" s="185">
        <f t="shared" si="8"/>
        <v>-0.12422749066927197</v>
      </c>
      <c r="M55" s="184">
        <v>2.1184280403611258</v>
      </c>
      <c r="N55" s="185">
        <f t="shared" si="8"/>
        <v>0.20647385281638697</v>
      </c>
      <c r="O55" s="185">
        <f t="shared" si="9"/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229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f>IFERROR(M56-K56,"-")</f>
        <v>6.7228922664028579E-2</v>
      </c>
      <c r="O56" s="185">
        <f t="shared" si="9"/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229</v>
      </c>
      <c r="F57" s="185" t="str">
        <f t="shared" si="7"/>
        <v>-</v>
      </c>
      <c r="G57" s="184">
        <v>1.8921282798833818</v>
      </c>
      <c r="H57" s="185" t="str">
        <f t="shared" si="7"/>
        <v>-</v>
      </c>
      <c r="I57" s="184">
        <v>2.4585942936673626</v>
      </c>
      <c r="J57" s="185">
        <f t="shared" si="7"/>
        <v>0.56646601378398076</v>
      </c>
      <c r="K57" s="184">
        <v>2.3117593436645398</v>
      </c>
      <c r="L57" s="185">
        <f t="shared" si="8"/>
        <v>-0.14683495000282276</v>
      </c>
      <c r="M57" s="184">
        <v>2.032228778937812</v>
      </c>
      <c r="N57" s="185">
        <f t="shared" si="8"/>
        <v>-0.27953056472672788</v>
      </c>
      <c r="O57" s="185">
        <f t="shared" si="9"/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229</v>
      </c>
      <c r="F58" s="185" t="str">
        <f t="shared" si="7"/>
        <v>-</v>
      </c>
      <c r="G58" s="184">
        <v>1.8134969325153374</v>
      </c>
      <c r="H58" s="185" t="str">
        <f t="shared" si="7"/>
        <v>-</v>
      </c>
      <c r="I58" s="184">
        <v>2.155002891844997</v>
      </c>
      <c r="J58" s="185">
        <f t="shared" si="7"/>
        <v>0.34150595932965966</v>
      </c>
      <c r="K58" s="184">
        <v>2.1816707218167073</v>
      </c>
      <c r="L58" s="185">
        <f t="shared" si="8"/>
        <v>2.6667829971710244E-2</v>
      </c>
      <c r="M58" s="184">
        <v>2.174083769633508</v>
      </c>
      <c r="N58" s="185">
        <f t="shared" si="8"/>
        <v>-7.5869521831992692E-3</v>
      </c>
      <c r="O58" s="185">
        <f t="shared" si="9"/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229</v>
      </c>
      <c r="F59" s="185" t="str">
        <f t="shared" si="7"/>
        <v>-</v>
      </c>
      <c r="G59" s="184">
        <v>1.9929577464788732</v>
      </c>
      <c r="H59" s="185" t="str">
        <f t="shared" si="7"/>
        <v>-</v>
      </c>
      <c r="I59" s="184">
        <v>2.4557438794726929</v>
      </c>
      <c r="J59" s="185">
        <f t="shared" si="7"/>
        <v>0.46278613299381965</v>
      </c>
      <c r="K59" s="184">
        <v>2.1775417298937785</v>
      </c>
      <c r="L59" s="185">
        <f t="shared" si="8"/>
        <v>-0.27820214957891443</v>
      </c>
      <c r="M59" s="184">
        <v>2.2250136537411249</v>
      </c>
      <c r="N59" s="185">
        <f t="shared" si="8"/>
        <v>4.7471923847346442E-2</v>
      </c>
      <c r="O59" s="185">
        <f>IFERROR(M59-C59,"-")</f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7"/>
        <v>-7.4163952787298371E-4</v>
      </c>
      <c r="G60" s="184">
        <v>2.6215071972904318</v>
      </c>
      <c r="H60" s="185">
        <f t="shared" si="7"/>
        <v>0.20298538072765338</v>
      </c>
      <c r="I60" s="184">
        <v>2.5198487712665405</v>
      </c>
      <c r="J60" s="185">
        <f t="shared" si="7"/>
        <v>-0.1016584260238913</v>
      </c>
      <c r="K60" s="184">
        <v>2.29901707190895</v>
      </c>
      <c r="L60" s="185">
        <f t="shared" si="8"/>
        <v>-0.22083169935759051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7"/>
        <v>0.23755385577198274</v>
      </c>
      <c r="G61" s="184">
        <v>2.1552369077306732</v>
      </c>
      <c r="H61" s="185">
        <f t="shared" si="7"/>
        <v>-0.16062154574245913</v>
      </c>
      <c r="I61" s="184">
        <v>2.1402838427947599</v>
      </c>
      <c r="J61" s="185">
        <f t="shared" si="7"/>
        <v>-1.4953064935913307E-2</v>
      </c>
      <c r="K61" s="184">
        <v>1.996734693877551</v>
      </c>
      <c r="L61" s="185">
        <f t="shared" si="8"/>
        <v>-0.14354914891720894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7"/>
        <v>0.44884692135201298</v>
      </c>
      <c r="G62" s="184">
        <v>1.8752688172043011</v>
      </c>
      <c r="H62" s="185">
        <f t="shared" si="7"/>
        <v>-0.52877158683610292</v>
      </c>
      <c r="I62" s="184">
        <v>2.4211590296495955</v>
      </c>
      <c r="J62" s="185">
        <f t="shared" si="7"/>
        <v>0.54589021244529445</v>
      </c>
      <c r="K62" s="184">
        <v>2.0656192236598891</v>
      </c>
      <c r="L62" s="185">
        <f t="shared" si="8"/>
        <v>-0.35553980598970636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7"/>
        <v>0.30703963394561851</v>
      </c>
      <c r="G63" s="184">
        <v>1.9847826086956522</v>
      </c>
      <c r="H63" s="185">
        <f t="shared" si="7"/>
        <v>-0.2057911617961512</v>
      </c>
      <c r="I63" s="184">
        <v>2.0983709273182956</v>
      </c>
      <c r="J63" s="185">
        <f t="shared" si="7"/>
        <v>0.1135883186226434</v>
      </c>
      <c r="K63" s="184">
        <v>1.8906950672645739</v>
      </c>
      <c r="L63" s="185">
        <f t="shared" si="8"/>
        <v>-0.20767586005372163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7"/>
        <v>-0.15657455079574434</v>
      </c>
      <c r="G64" s="184">
        <v>2.1591062965470549</v>
      </c>
      <c r="H64" s="185">
        <f t="shared" si="7"/>
        <v>0.32352678172225713</v>
      </c>
      <c r="I64" s="184">
        <v>2.0200647249190937</v>
      </c>
      <c r="J64" s="185">
        <f t="shared" si="7"/>
        <v>-0.13904157162796116</v>
      </c>
      <c r="K64" s="184">
        <v>2.0252631578947367</v>
      </c>
      <c r="L64" s="185">
        <f t="shared" si="8"/>
        <v>5.1984329756429304E-3</v>
      </c>
      <c r="M64" s="184"/>
      <c r="N64" s="185"/>
      <c r="O64" s="185"/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7"/>
        <v>-8.1414096181466888E-3</v>
      </c>
      <c r="G65" s="186">
        <v>2.0525580095051721</v>
      </c>
      <c r="H65" s="187">
        <f t="shared" si="7"/>
        <v>-0.16177636847547916</v>
      </c>
      <c r="I65" s="186">
        <v>2.3243721461187214</v>
      </c>
      <c r="J65" s="187">
        <f t="shared" si="7"/>
        <v>0.27181413661354936</v>
      </c>
      <c r="K65" s="186">
        <v>2.0556463538018521</v>
      </c>
      <c r="L65" s="187">
        <f t="shared" si="8"/>
        <v>-0.26872579231686933</v>
      </c>
      <c r="M65" s="186">
        <v>2.0421673896039252</v>
      </c>
      <c r="N65" s="187">
        <v>-1.2844528599562643E-2</v>
      </c>
      <c r="O65" s="187">
        <v>-0.29698283801367742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10">IFERROR(E75-C75,"-")</f>
        <v>-0.17414113202486825</v>
      </c>
      <c r="G75" s="184">
        <v>1.946236559139785</v>
      </c>
      <c r="H75" s="185">
        <f t="shared" si="10"/>
        <v>0.41139052996636516</v>
      </c>
      <c r="I75" s="184">
        <v>2.8215258855585832</v>
      </c>
      <c r="J75" s="185">
        <f t="shared" si="10"/>
        <v>0.8752893264187982</v>
      </c>
      <c r="K75" s="184">
        <v>1.5144781144781145</v>
      </c>
      <c r="L75" s="185">
        <f t="shared" ref="L75:L77" si="11">IFERROR(K75-I75,"-")</f>
        <v>-1.3070477710804687</v>
      </c>
      <c r="M75" s="184">
        <v>1.6598360655737705</v>
      </c>
      <c r="N75" s="185">
        <f t="shared" ref="N75:N77" si="12">IFERROR(M75-K75,"-")</f>
        <v>0.14535795109565597</v>
      </c>
      <c r="O75" s="185">
        <f t="shared" ref="O75" si="13">IFERROR(M75-C75,"-")</f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10"/>
        <v>-8.830343974300936E-2</v>
      </c>
      <c r="G76" s="184">
        <v>1.5639913232104121</v>
      </c>
      <c r="H76" s="185">
        <f t="shared" si="10"/>
        <v>4.3083318431439643E-2</v>
      </c>
      <c r="I76" s="184">
        <v>1.6408199643493762</v>
      </c>
      <c r="J76" s="185">
        <f t="shared" si="10"/>
        <v>7.6828641138964038E-2</v>
      </c>
      <c r="K76" s="184">
        <v>1.5296523517382412</v>
      </c>
      <c r="L76" s="185">
        <f t="shared" si="11"/>
        <v>-0.11116761261113495</v>
      </c>
      <c r="M76" s="184">
        <v>3.9650793650793652</v>
      </c>
      <c r="N76" s="185">
        <f t="shared" si="12"/>
        <v>2.435427013341124</v>
      </c>
      <c r="O76" s="185">
        <f>IFERROR(M76-C76,"-")</f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10"/>
        <v>-0.19285654175833433</v>
      </c>
      <c r="G77" s="184">
        <v>1.814516129032258</v>
      </c>
      <c r="H77" s="185">
        <f t="shared" si="10"/>
        <v>0.36073461642721605</v>
      </c>
      <c r="I77" s="184">
        <v>2.0275761973875182</v>
      </c>
      <c r="J77" s="185">
        <f t="shared" si="10"/>
        <v>0.21306006835526015</v>
      </c>
      <c r="K77" s="184">
        <v>1.7639553429027113</v>
      </c>
      <c r="L77" s="185">
        <f t="shared" si="11"/>
        <v>-0.26362085448480688</v>
      </c>
      <c r="M77" s="184">
        <v>1.6341789052069426</v>
      </c>
      <c r="N77" s="185">
        <f t="shared" si="12"/>
        <v>-0.12977643769576863</v>
      </c>
      <c r="O77" s="185">
        <f t="shared" ref="O77:O80" si="14">IFERROR(M77-C77,"-")</f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229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f>IFERROR(M78-K78,"-")</f>
        <v>-0.11206663670327144</v>
      </c>
      <c r="O78" s="185">
        <f t="shared" si="14"/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229</v>
      </c>
      <c r="F79" s="185" t="str">
        <f t="shared" ref="F79:J87" si="15">IFERROR(E79-C79,"-")</f>
        <v>-</v>
      </c>
      <c r="G79" s="184">
        <v>1.8181818181818181</v>
      </c>
      <c r="H79" s="185" t="str">
        <f t="shared" si="15"/>
        <v>-</v>
      </c>
      <c r="I79" s="184">
        <v>1.6295938104448742</v>
      </c>
      <c r="J79" s="185">
        <f t="shared" si="15"/>
        <v>-0.18858800773694395</v>
      </c>
      <c r="K79" s="184">
        <v>1.5585851142225498</v>
      </c>
      <c r="L79" s="185">
        <f t="shared" ref="L79:L87" si="16">IFERROR(K79-I79,"-")</f>
        <v>-7.1008696222324419E-2</v>
      </c>
      <c r="M79" s="184">
        <v>1.5757152826238661</v>
      </c>
      <c r="N79" s="185">
        <f t="shared" ref="N79:N86" si="17">IFERROR(M79-K79,"-")</f>
        <v>1.7130168401316315E-2</v>
      </c>
      <c r="O79" s="185">
        <f t="shared" si="14"/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229</v>
      </c>
      <c r="F80" s="185" t="str">
        <f t="shared" si="15"/>
        <v>-</v>
      </c>
      <c r="G80" s="184">
        <v>1.61</v>
      </c>
      <c r="H80" s="185" t="str">
        <f t="shared" si="15"/>
        <v>-</v>
      </c>
      <c r="I80" s="184">
        <v>2.284170718530524</v>
      </c>
      <c r="J80" s="185">
        <f t="shared" si="15"/>
        <v>0.6741707185305239</v>
      </c>
      <c r="K80" s="184">
        <v>1.4254278728606358</v>
      </c>
      <c r="L80" s="185">
        <f t="shared" si="16"/>
        <v>-0.85874284566988823</v>
      </c>
      <c r="M80" s="184">
        <v>1.6256983240223464</v>
      </c>
      <c r="N80" s="185">
        <f t="shared" si="17"/>
        <v>0.20027045116171061</v>
      </c>
      <c r="O80" s="185">
        <f t="shared" si="14"/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229</v>
      </c>
      <c r="F81" s="185" t="str">
        <f t="shared" si="15"/>
        <v>-</v>
      </c>
      <c r="G81" s="184">
        <v>1.8904761904761904</v>
      </c>
      <c r="H81" s="185" t="str">
        <f t="shared" si="15"/>
        <v>-</v>
      </c>
      <c r="I81" s="184">
        <v>1.6701816051552432</v>
      </c>
      <c r="J81" s="185">
        <f t="shared" si="15"/>
        <v>-0.22029458532094726</v>
      </c>
      <c r="K81" s="184">
        <v>1.6567411083540116</v>
      </c>
      <c r="L81" s="185">
        <f t="shared" si="16"/>
        <v>-1.3440496801231605E-2</v>
      </c>
      <c r="M81" s="184">
        <v>1.6503712871287128</v>
      </c>
      <c r="N81" s="185">
        <f t="shared" si="17"/>
        <v>-6.3698212252987219E-3</v>
      </c>
      <c r="O81" s="185">
        <f>IFERROR(M81-C81,"-")</f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15"/>
        <v>0.54027378018201322</v>
      </c>
      <c r="G82" s="184">
        <v>2.1489698890649764</v>
      </c>
      <c r="H82" s="185">
        <f t="shared" si="15"/>
        <v>-0.12672181053976672</v>
      </c>
      <c r="I82" s="184">
        <v>2.0297914597815292</v>
      </c>
      <c r="J82" s="185">
        <f t="shared" si="15"/>
        <v>-0.11917842928344724</v>
      </c>
      <c r="K82" s="184">
        <v>1.88047255038221</v>
      </c>
      <c r="L82" s="185">
        <f t="shared" si="16"/>
        <v>-0.14931890939931924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15"/>
        <v>0.29314674979313793</v>
      </c>
      <c r="G83" s="184">
        <v>2.0593333333333335</v>
      </c>
      <c r="H83" s="185">
        <f t="shared" si="15"/>
        <v>0.13297103583701531</v>
      </c>
      <c r="I83" s="184">
        <v>1.6768038163387</v>
      </c>
      <c r="J83" s="185">
        <f t="shared" si="15"/>
        <v>-0.38252951699463345</v>
      </c>
      <c r="K83" s="184">
        <v>1.6394849785407726</v>
      </c>
      <c r="L83" s="185">
        <f t="shared" si="16"/>
        <v>-3.731883779792744E-2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15"/>
        <v>-0.27092685219664481</v>
      </c>
      <c r="G84" s="184">
        <v>1.8203842940685047</v>
      </c>
      <c r="H84" s="185">
        <f t="shared" si="15"/>
        <v>0.25687803288782485</v>
      </c>
      <c r="I84" s="184">
        <v>1.8330078125</v>
      </c>
      <c r="J84" s="185">
        <f t="shared" si="15"/>
        <v>1.262351843149534E-2</v>
      </c>
      <c r="K84" s="184">
        <v>1.5839636913767019</v>
      </c>
      <c r="L84" s="185">
        <f t="shared" si="16"/>
        <v>-0.2490441211232981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15"/>
        <v>0.13406249999999997</v>
      </c>
      <c r="G85" s="184">
        <v>1.7678843226788432</v>
      </c>
      <c r="H85" s="185">
        <f t="shared" si="15"/>
        <v>-2.1178177321156788E-2</v>
      </c>
      <c r="I85" s="184">
        <v>1.6467948717948717</v>
      </c>
      <c r="J85" s="185">
        <f t="shared" si="15"/>
        <v>-0.12108945088397149</v>
      </c>
      <c r="K85" s="184">
        <v>1.6020864381520119</v>
      </c>
      <c r="L85" s="185">
        <f t="shared" si="16"/>
        <v>-4.4708433642859813E-2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15"/>
        <v>0.73797392598343681</v>
      </c>
      <c r="G86" s="184">
        <v>1.6856368563685638</v>
      </c>
      <c r="H86" s="185">
        <f t="shared" si="15"/>
        <v>-0.64899856029810277</v>
      </c>
      <c r="I86" s="184">
        <v>1.653252480705623</v>
      </c>
      <c r="J86" s="185">
        <f t="shared" si="15"/>
        <v>-3.2384375662940723E-2</v>
      </c>
      <c r="K86" s="184">
        <v>1.6542783059636992</v>
      </c>
      <c r="L86" s="185">
        <f t="shared" si="16"/>
        <v>1.0258252580761518E-3</v>
      </c>
      <c r="M86" s="184"/>
      <c r="N86" s="185"/>
      <c r="O86" s="185"/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15"/>
        <v>6.7410001254654572E-2</v>
      </c>
      <c r="G87" s="186">
        <v>1.8213798745568586</v>
      </c>
      <c r="H87" s="187">
        <f t="shared" si="15"/>
        <v>3.0845558573440846E-2</v>
      </c>
      <c r="I87" s="186">
        <v>1.8557308613174535</v>
      </c>
      <c r="J87" s="187">
        <f t="shared" si="15"/>
        <v>3.4350986760594893E-2</v>
      </c>
      <c r="K87" s="186">
        <v>1.6305721889554226</v>
      </c>
      <c r="L87" s="187">
        <f t="shared" si="16"/>
        <v>-0.22515867236203091</v>
      </c>
      <c r="M87" s="186">
        <v>1.73328025477707</v>
      </c>
      <c r="N87" s="187">
        <v>0.150924029204764</v>
      </c>
      <c r="O87" s="187">
        <v>-2.8823081268495532E-2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18">IFERROR(E97-C97,"-")</f>
        <v>6.1151970988376103E-2</v>
      </c>
      <c r="G97" s="184">
        <v>2.9219858156028371</v>
      </c>
      <c r="H97" s="185">
        <f t="shared" si="18"/>
        <v>-0.71599360441587212</v>
      </c>
      <c r="I97" s="184">
        <v>3.7166476624857467</v>
      </c>
      <c r="J97" s="185">
        <f t="shared" si="18"/>
        <v>0.79466184688290964</v>
      </c>
      <c r="K97" s="184">
        <v>3.7108177172061327</v>
      </c>
      <c r="L97" s="185">
        <f t="shared" ref="L97:L99" si="19">IFERROR(K97-I97,"-")</f>
        <v>-5.8299452796140017E-3</v>
      </c>
      <c r="M97" s="184">
        <v>3.5365131578947366</v>
      </c>
      <c r="N97" s="185">
        <f t="shared" ref="N97:N99" si="20">IFERROR(M97-K97,"-")</f>
        <v>-0.1743045593113961</v>
      </c>
      <c r="O97" s="185">
        <f t="shared" ref="O97" si="21">IFERROR(M97-C97,"-")</f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18"/>
        <v>-7.1833658099516029E-3</v>
      </c>
      <c r="G98" s="184">
        <v>3.0238907849829353</v>
      </c>
      <c r="H98" s="185">
        <f t="shared" si="18"/>
        <v>-0.87993863190131183</v>
      </c>
      <c r="I98" s="184">
        <v>3.5904365904365902</v>
      </c>
      <c r="J98" s="185">
        <f t="shared" si="18"/>
        <v>0.56654580545365496</v>
      </c>
      <c r="K98" s="184">
        <v>3.9253112033195019</v>
      </c>
      <c r="L98" s="185">
        <f t="shared" si="19"/>
        <v>0.33487461288291165</v>
      </c>
      <c r="M98" s="184">
        <v>3.8524279210925645</v>
      </c>
      <c r="N98" s="185">
        <f t="shared" si="20"/>
        <v>-7.2883282226937407E-2</v>
      </c>
      <c r="O98" s="185">
        <f>IFERROR(M98-C98,"-")</f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18"/>
        <v>0.25455293074943297</v>
      </c>
      <c r="G99" s="184">
        <v>2.6923913043478263</v>
      </c>
      <c r="H99" s="185">
        <f t="shared" si="18"/>
        <v>-1.3955716586151365</v>
      </c>
      <c r="I99" s="184">
        <v>3.5244789142026174</v>
      </c>
      <c r="J99" s="185">
        <f t="shared" si="18"/>
        <v>0.83208760985479113</v>
      </c>
      <c r="K99" s="184">
        <v>4.0907059874888292</v>
      </c>
      <c r="L99" s="185">
        <f t="shared" si="19"/>
        <v>0.5662270732862118</v>
      </c>
      <c r="M99" s="184">
        <v>3.9743690851735014</v>
      </c>
      <c r="N99" s="185">
        <f t="shared" si="20"/>
        <v>-0.11633690231532778</v>
      </c>
      <c r="O99" s="185">
        <f t="shared" ref="O99:O102" si="22">IFERROR(M99-C99,"-")</f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229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f>IFERROR(M100-K100,"-")</f>
        <v>0.2844209361640595</v>
      </c>
      <c r="O100" s="185">
        <f t="shared" si="22"/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229</v>
      </c>
      <c r="F101" s="185" t="str">
        <f t="shared" ref="F101:J109" si="23">IFERROR(E101-C101,"-")</f>
        <v>-</v>
      </c>
      <c r="G101" s="184">
        <v>2.6357758620689653</v>
      </c>
      <c r="H101" s="185" t="str">
        <f t="shared" si="23"/>
        <v>-</v>
      </c>
      <c r="I101" s="184">
        <v>4.19207579672696</v>
      </c>
      <c r="J101" s="185">
        <f t="shared" si="23"/>
        <v>1.5562999346579947</v>
      </c>
      <c r="K101" s="184">
        <v>3.8344733242134064</v>
      </c>
      <c r="L101" s="185">
        <f t="shared" ref="L101:L109" si="24">IFERROR(K101-I101,"-")</f>
        <v>-0.35760247251355359</v>
      </c>
      <c r="M101" s="184">
        <v>4.2610619469026547</v>
      </c>
      <c r="N101" s="185">
        <f t="shared" ref="N101:N108" si="25">IFERROR(M101-K101,"-")</f>
        <v>0.42658862268924835</v>
      </c>
      <c r="O101" s="185">
        <f t="shared" si="22"/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229</v>
      </c>
      <c r="F102" s="185" t="str">
        <f t="shared" si="23"/>
        <v>-</v>
      </c>
      <c r="G102" s="184">
        <v>3.8652849740932642</v>
      </c>
      <c r="H102" s="185" t="str">
        <f t="shared" si="23"/>
        <v>-</v>
      </c>
      <c r="I102" s="184">
        <v>3.5351063829787233</v>
      </c>
      <c r="J102" s="185">
        <f t="shared" si="23"/>
        <v>-0.33017859111454095</v>
      </c>
      <c r="K102" s="184">
        <v>4.2664437012263097</v>
      </c>
      <c r="L102" s="185">
        <f t="shared" si="24"/>
        <v>0.73133731824758641</v>
      </c>
      <c r="M102" s="184">
        <v>4.1506276150627617</v>
      </c>
      <c r="N102" s="185">
        <f t="shared" si="25"/>
        <v>-0.11581608616354799</v>
      </c>
      <c r="O102" s="185">
        <f t="shared" si="22"/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229</v>
      </c>
      <c r="F103" s="185" t="str">
        <f t="shared" si="23"/>
        <v>-</v>
      </c>
      <c r="G103" s="184">
        <v>3.1094527363184081</v>
      </c>
      <c r="H103" s="185" t="str">
        <f t="shared" si="23"/>
        <v>-</v>
      </c>
      <c r="I103" s="184">
        <v>4.0482051282051286</v>
      </c>
      <c r="J103" s="185">
        <f t="shared" si="23"/>
        <v>0.93875239188672044</v>
      </c>
      <c r="K103" s="184">
        <v>2.8474870017331022</v>
      </c>
      <c r="L103" s="185">
        <f t="shared" si="24"/>
        <v>-1.2007181264720264</v>
      </c>
      <c r="M103" s="184">
        <v>2.9659685863874348</v>
      </c>
      <c r="N103" s="185">
        <f t="shared" si="25"/>
        <v>0.11848158465433256</v>
      </c>
      <c r="O103" s="185">
        <f>IFERROR(M103-C103,"-")</f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23"/>
        <v>0.49028514984749316</v>
      </c>
      <c r="G104" s="184">
        <v>3.701880035810206</v>
      </c>
      <c r="H104" s="185">
        <f t="shared" si="23"/>
        <v>0.70811056540522133</v>
      </c>
      <c r="I104" s="184">
        <v>3.1591928251121075</v>
      </c>
      <c r="J104" s="185">
        <f t="shared" si="23"/>
        <v>-0.54268721069809844</v>
      </c>
      <c r="K104" s="184">
        <v>3.7085624509033779</v>
      </c>
      <c r="L104" s="185">
        <f t="shared" si="24"/>
        <v>0.54936962579127036</v>
      </c>
      <c r="M104" s="184"/>
      <c r="N104" s="185"/>
      <c r="O104" s="185"/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23"/>
        <v>-0.57369432293303069</v>
      </c>
      <c r="G105" s="184">
        <v>3.7703703703703701</v>
      </c>
      <c r="H105" s="185">
        <f t="shared" si="23"/>
        <v>1.6213020473890039</v>
      </c>
      <c r="I105" s="184">
        <v>3.9607109448082318</v>
      </c>
      <c r="J105" s="185">
        <f t="shared" si="23"/>
        <v>0.19034057443786168</v>
      </c>
      <c r="K105" s="184">
        <v>3.6751536435469712</v>
      </c>
      <c r="L105" s="185">
        <f t="shared" si="24"/>
        <v>-0.28555730126126067</v>
      </c>
      <c r="M105" s="184"/>
      <c r="N105" s="185"/>
      <c r="O105" s="185"/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23"/>
        <v>-1.0590250810909592</v>
      </c>
      <c r="G106" s="184">
        <v>4.9449321628092582</v>
      </c>
      <c r="H106" s="185">
        <f t="shared" si="23"/>
        <v>2.9473534703153117</v>
      </c>
      <c r="I106" s="184">
        <v>4.0375741595253789</v>
      </c>
      <c r="J106" s="185">
        <f t="shared" si="23"/>
        <v>-0.90735800328387928</v>
      </c>
      <c r="K106" s="184">
        <v>3.5069008782936009</v>
      </c>
      <c r="L106" s="185">
        <f t="shared" si="24"/>
        <v>-0.53067328123177804</v>
      </c>
      <c r="M106" s="184"/>
      <c r="N106" s="185"/>
      <c r="O106" s="185"/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23"/>
        <v>-1.1308167863351808</v>
      </c>
      <c r="G107" s="184">
        <v>4.0615735461801599</v>
      </c>
      <c r="H107" s="185">
        <f t="shared" si="23"/>
        <v>1.8682796605785819</v>
      </c>
      <c r="I107" s="184">
        <v>4.2419738406658736</v>
      </c>
      <c r="J107" s="185">
        <f t="shared" si="23"/>
        <v>0.18040029448571371</v>
      </c>
      <c r="K107" s="184">
        <v>3.4946193702670385</v>
      </c>
      <c r="L107" s="185">
        <f t="shared" si="24"/>
        <v>-0.74735447039883507</v>
      </c>
      <c r="M107" s="184"/>
      <c r="N107" s="185"/>
      <c r="O107" s="185"/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23"/>
        <v>-1.0129715521912961</v>
      </c>
      <c r="G108" s="184">
        <v>3.4735849056603771</v>
      </c>
      <c r="H108" s="185">
        <f t="shared" si="23"/>
        <v>1.0690047529886213</v>
      </c>
      <c r="I108" s="184">
        <v>3.3171001660210293</v>
      </c>
      <c r="J108" s="185">
        <f t="shared" si="23"/>
        <v>-0.15648473963934784</v>
      </c>
      <c r="K108" s="184">
        <v>3.5267099350973541</v>
      </c>
      <c r="L108" s="185">
        <f t="shared" si="24"/>
        <v>0.20960976907632478</v>
      </c>
      <c r="M108" s="184"/>
      <c r="N108" s="185"/>
      <c r="O108" s="185"/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23"/>
        <v>-4.349872101964003E-2</v>
      </c>
      <c r="G109" s="186">
        <v>3.5296277322404372</v>
      </c>
      <c r="H109" s="187">
        <f t="shared" si="23"/>
        <v>0.20601221626092991</v>
      </c>
      <c r="I109" s="186">
        <v>3.7794749943426114</v>
      </c>
      <c r="J109" s="187">
        <f t="shared" si="23"/>
        <v>0.24984726210217412</v>
      </c>
      <c r="K109" s="186">
        <v>3.714313677514069</v>
      </c>
      <c r="L109" s="187">
        <f t="shared" si="24"/>
        <v>-6.5161316828542315E-2</v>
      </c>
      <c r="M109" s="186">
        <v>3.8380428316478286</v>
      </c>
      <c r="N109" s="187">
        <v>1.3842109989693263E-2</v>
      </c>
      <c r="O109" s="187">
        <v>0.27629926990426679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26">IFERROR(E119-C119,"-")</f>
        <v>-3.0637254901960453E-2</v>
      </c>
      <c r="G119" s="184">
        <v>1.6666666666666667</v>
      </c>
      <c r="H119" s="185">
        <f t="shared" si="26"/>
        <v>-2.3473389355742293</v>
      </c>
      <c r="I119" s="184">
        <v>3.9061371841155235</v>
      </c>
      <c r="J119" s="185">
        <f t="shared" si="26"/>
        <v>2.2394705174488569</v>
      </c>
      <c r="K119" s="184">
        <v>4.534391534391534</v>
      </c>
      <c r="L119" s="185">
        <f t="shared" ref="L119:L121" si="27">IFERROR(K119-I119,"-")</f>
        <v>0.62825435027601051</v>
      </c>
      <c r="M119" s="184">
        <v>3.3109619686800893</v>
      </c>
      <c r="N119" s="185">
        <f t="shared" ref="N119:N121" si="28">IFERROR(M119-K119,"-")</f>
        <v>-1.2234295657114447</v>
      </c>
      <c r="O119" s="185">
        <f t="shared" ref="O119" si="29">IFERROR(M119-C119,"-")</f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26"/>
        <v>0.33558214909000306</v>
      </c>
      <c r="G120" s="184">
        <v>1.8</v>
      </c>
      <c r="H120" s="185">
        <f t="shared" si="26"/>
        <v>-2.7580952380952386</v>
      </c>
      <c r="I120" s="184">
        <v>3.7969696969696969</v>
      </c>
      <c r="J120" s="185">
        <f t="shared" si="26"/>
        <v>1.9969696969696968</v>
      </c>
      <c r="K120" s="184">
        <v>4.2433090024330902</v>
      </c>
      <c r="L120" s="185">
        <f t="shared" si="27"/>
        <v>0.44633930546339329</v>
      </c>
      <c r="M120" s="184">
        <v>4.3813559322033901</v>
      </c>
      <c r="N120" s="185">
        <f t="shared" si="28"/>
        <v>0.13804692977029998</v>
      </c>
      <c r="O120" s="185">
        <f>IFERROR(M120-C120,"-")</f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26"/>
        <v>1.7039092664092665</v>
      </c>
      <c r="G121" s="184">
        <v>1.2571428571428571</v>
      </c>
      <c r="H121" s="185">
        <f t="shared" si="26"/>
        <v>-4.2339285714285717</v>
      </c>
      <c r="I121" s="184">
        <v>3.5324675324675323</v>
      </c>
      <c r="J121" s="185">
        <f t="shared" si="26"/>
        <v>2.2753246753246752</v>
      </c>
      <c r="K121" s="184">
        <v>4.5290697674418601</v>
      </c>
      <c r="L121" s="185">
        <f t="shared" si="27"/>
        <v>0.99660223497432776</v>
      </c>
      <c r="M121" s="184">
        <v>4.2471910112359552</v>
      </c>
      <c r="N121" s="185">
        <f t="shared" si="28"/>
        <v>-0.28187875620590486</v>
      </c>
      <c r="O121" s="185">
        <f t="shared" ref="O121:O124" si="30">IFERROR(M121-C121,"-")</f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229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f>IFERROR(M122-K122,"-")</f>
        <v>1.1604838709677416</v>
      </c>
      <c r="O122" s="185">
        <f t="shared" si="30"/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229</v>
      </c>
      <c r="F123" s="185" t="str">
        <f t="shared" ref="F123:J131" si="31">IFERROR(E123-C123,"-")</f>
        <v>-</v>
      </c>
      <c r="G123" s="184">
        <v>2.3157894736842106</v>
      </c>
      <c r="H123" s="185" t="str">
        <f t="shared" si="31"/>
        <v>-</v>
      </c>
      <c r="I123" s="184">
        <v>3.6643356643356642</v>
      </c>
      <c r="J123" s="185">
        <f t="shared" si="31"/>
        <v>1.3485461906514535</v>
      </c>
      <c r="K123" s="184">
        <v>3.6912751677852347</v>
      </c>
      <c r="L123" s="185">
        <f t="shared" ref="L123:L131" si="32">IFERROR(K123-I123,"-")</f>
        <v>2.6939503449570523E-2</v>
      </c>
      <c r="M123" s="184">
        <v>5.503759398496241</v>
      </c>
      <c r="N123" s="185">
        <f t="shared" ref="N123:N130" si="33">IFERROR(M123-K123,"-")</f>
        <v>1.8124842307110063</v>
      </c>
      <c r="O123" s="185">
        <f t="shared" si="30"/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229</v>
      </c>
      <c r="F124" s="185" t="str">
        <f t="shared" si="31"/>
        <v>-</v>
      </c>
      <c r="G124" s="184">
        <v>4.84</v>
      </c>
      <c r="H124" s="185" t="str">
        <f t="shared" si="31"/>
        <v>-</v>
      </c>
      <c r="I124" s="184">
        <v>4.416666666666667</v>
      </c>
      <c r="J124" s="185">
        <f t="shared" si="31"/>
        <v>-0.4233333333333329</v>
      </c>
      <c r="K124" s="184">
        <v>4.112903225806452</v>
      </c>
      <c r="L124" s="185">
        <f t="shared" si="32"/>
        <v>-0.30376344086021501</v>
      </c>
      <c r="M124" s="184">
        <v>4.71</v>
      </c>
      <c r="N124" s="185">
        <f t="shared" si="33"/>
        <v>0.59709677419354801</v>
      </c>
      <c r="O124" s="185">
        <f t="shared" si="30"/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229</v>
      </c>
      <c r="F125" s="185" t="str">
        <f t="shared" si="31"/>
        <v>-</v>
      </c>
      <c r="G125" s="184">
        <v>3.7551020408163267</v>
      </c>
      <c r="H125" s="185" t="str">
        <f t="shared" si="31"/>
        <v>-</v>
      </c>
      <c r="I125" s="184">
        <v>5.5609756097560972</v>
      </c>
      <c r="J125" s="185">
        <f t="shared" si="31"/>
        <v>1.8058735689397705</v>
      </c>
      <c r="K125" s="184">
        <v>2.7749999999999999</v>
      </c>
      <c r="L125" s="185">
        <f t="shared" si="32"/>
        <v>-2.7859756097560973</v>
      </c>
      <c r="M125" s="184">
        <v>2.5705128205128207</v>
      </c>
      <c r="N125" s="185">
        <f t="shared" si="33"/>
        <v>-0.2044871794871792</v>
      </c>
      <c r="O125" s="185">
        <f>IFERROR(M125-C125,"-")</f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31"/>
        <v>0.15697674418604635</v>
      </c>
      <c r="G126" s="184">
        <v>5.2531645569620249</v>
      </c>
      <c r="H126" s="185">
        <f t="shared" si="31"/>
        <v>2.5031645569620249</v>
      </c>
      <c r="I126" s="184">
        <v>4.4220183486238529</v>
      </c>
      <c r="J126" s="185">
        <f t="shared" si="31"/>
        <v>-0.83114620833817199</v>
      </c>
      <c r="K126" s="184">
        <v>3.7320261437908497</v>
      </c>
      <c r="L126" s="185">
        <f t="shared" si="32"/>
        <v>-0.68999220483300316</v>
      </c>
      <c r="M126" s="184"/>
      <c r="N126" s="185"/>
      <c r="O126" s="185"/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31"/>
        <v>-0.86702127659574479</v>
      </c>
      <c r="G127" s="184">
        <v>3.7397260273972601</v>
      </c>
      <c r="H127" s="185">
        <f t="shared" si="31"/>
        <v>1.9897260273972601</v>
      </c>
      <c r="I127" s="184">
        <v>4.4294478527607364</v>
      </c>
      <c r="J127" s="185">
        <f t="shared" si="31"/>
        <v>0.68972182536347626</v>
      </c>
      <c r="K127" s="184">
        <v>4.6111111111111107</v>
      </c>
      <c r="L127" s="185">
        <f t="shared" si="32"/>
        <v>0.18166325835037433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31"/>
        <v>-0.38181818181818161</v>
      </c>
      <c r="G128" s="184">
        <v>4.6441717791411046</v>
      </c>
      <c r="H128" s="185">
        <f t="shared" si="31"/>
        <v>2.8441717791411048</v>
      </c>
      <c r="I128" s="184">
        <v>3.862857142857143</v>
      </c>
      <c r="J128" s="185">
        <f t="shared" si="31"/>
        <v>-0.78131463628396158</v>
      </c>
      <c r="K128" s="184">
        <v>3.6555555555555554</v>
      </c>
      <c r="L128" s="185">
        <f t="shared" si="32"/>
        <v>-0.20730158730158754</v>
      </c>
      <c r="M128" s="184"/>
      <c r="N128" s="185"/>
      <c r="O128" s="185"/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31"/>
        <v>-0.56693262411347511</v>
      </c>
      <c r="G129" s="184">
        <v>3.4688796680497926</v>
      </c>
      <c r="H129" s="185">
        <f t="shared" si="31"/>
        <v>1.3230463347164592</v>
      </c>
      <c r="I129" s="184">
        <v>3.5871212121212119</v>
      </c>
      <c r="J129" s="185">
        <f t="shared" si="31"/>
        <v>0.11824154407141929</v>
      </c>
      <c r="K129" s="184">
        <v>3.0539568345323742</v>
      </c>
      <c r="L129" s="185">
        <f t="shared" si="32"/>
        <v>-0.53316437758883772</v>
      </c>
      <c r="M129" s="184"/>
      <c r="N129" s="185"/>
      <c r="O129" s="185"/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31"/>
        <v>-1.5261972498814604</v>
      </c>
      <c r="G130" s="184">
        <v>3.9766081871345027</v>
      </c>
      <c r="H130" s="185">
        <f t="shared" si="31"/>
        <v>2.1387703492966645</v>
      </c>
      <c r="I130" s="184">
        <v>3.1287128712871288</v>
      </c>
      <c r="J130" s="185">
        <f t="shared" si="31"/>
        <v>-0.84789531584737388</v>
      </c>
      <c r="K130" s="184">
        <v>3.865203761755486</v>
      </c>
      <c r="L130" s="185">
        <f t="shared" si="32"/>
        <v>0.73649089046835714</v>
      </c>
      <c r="M130" s="184"/>
      <c r="N130" s="185"/>
      <c r="O130" s="185"/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31"/>
        <v>0.55844916760950403</v>
      </c>
      <c r="G131" s="186">
        <v>3.7937024972855591</v>
      </c>
      <c r="H131" s="187">
        <f t="shared" si="31"/>
        <v>-0.10303663314922362</v>
      </c>
      <c r="I131" s="186">
        <v>3.8489388264669162</v>
      </c>
      <c r="J131" s="187">
        <f t="shared" si="31"/>
        <v>5.5236329181357124E-2</v>
      </c>
      <c r="K131" s="186">
        <v>3.9989266547406084</v>
      </c>
      <c r="L131" s="187">
        <f t="shared" si="32"/>
        <v>0.14998782827369217</v>
      </c>
      <c r="M131" s="186">
        <v>4.2083958020989503</v>
      </c>
      <c r="N131" s="187">
        <v>2.361950924595746E-2</v>
      </c>
      <c r="O131" s="187">
        <v>0.5445411622546934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34">IFERROR(E141-C141,"-")</f>
        <v>-0.5468137557007271</v>
      </c>
      <c r="G141" s="184">
        <v>5.7640449438202248</v>
      </c>
      <c r="H141" s="185">
        <f t="shared" si="34"/>
        <v>-0.21019393205799553</v>
      </c>
      <c r="I141" s="184">
        <v>5.7216828478964405</v>
      </c>
      <c r="J141" s="185">
        <f t="shared" si="34"/>
        <v>-4.236209592378426E-2</v>
      </c>
      <c r="K141" s="184">
        <v>5.8413043478260871</v>
      </c>
      <c r="L141" s="185">
        <f t="shared" ref="L141:L143" si="35">IFERROR(K141-I141,"-")</f>
        <v>0.11962149992964655</v>
      </c>
      <c r="M141" s="184">
        <v>5.5225505443234839</v>
      </c>
      <c r="N141" s="185">
        <f t="shared" ref="N141:N143" si="36">IFERROR(M141-K141,"-")</f>
        <v>-0.31875380350260318</v>
      </c>
      <c r="O141" s="185">
        <f t="shared" ref="O141" si="37">IFERROR(M141-C141,"-")</f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34"/>
        <v>-0.46253421585052124</v>
      </c>
      <c r="G142" s="184">
        <v>6.0217391304347823</v>
      </c>
      <c r="H142" s="185">
        <f t="shared" si="34"/>
        <v>0.47588760205050296</v>
      </c>
      <c r="I142" s="184">
        <v>6.0282051282051281</v>
      </c>
      <c r="J142" s="185">
        <f t="shared" si="34"/>
        <v>6.4659977703458438E-3</v>
      </c>
      <c r="K142" s="184">
        <v>6.4454545454545453</v>
      </c>
      <c r="L142" s="185">
        <f t="shared" si="35"/>
        <v>0.41724941724941722</v>
      </c>
      <c r="M142" s="184">
        <v>5.8026070763500934</v>
      </c>
      <c r="N142" s="185">
        <f t="shared" si="36"/>
        <v>-0.6428474691044519</v>
      </c>
      <c r="O142" s="185">
        <f>IFERROR(M142-C142,"-")</f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34"/>
        <v>2.4376583795630431</v>
      </c>
      <c r="G143" s="184">
        <v>4.9820359281437128</v>
      </c>
      <c r="H143" s="185">
        <f t="shared" si="34"/>
        <v>-2.4158135342218783</v>
      </c>
      <c r="I143" s="184">
        <v>5.8561484918793507</v>
      </c>
      <c r="J143" s="185">
        <f t="shared" si="34"/>
        <v>0.87411256373563795</v>
      </c>
      <c r="K143" s="184">
        <v>6.64</v>
      </c>
      <c r="L143" s="185">
        <f t="shared" si="35"/>
        <v>0.78385150812064897</v>
      </c>
      <c r="M143" s="184">
        <v>5.9575221238938054</v>
      </c>
      <c r="N143" s="185">
        <f t="shared" si="36"/>
        <v>-0.68247787610619426</v>
      </c>
      <c r="O143" s="185">
        <f t="shared" ref="O143:O146" si="38">IFERROR(M143-C143,"-")</f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229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f>IFERROR(M144-K144,"-")</f>
        <v>-1.4929685994999886E-3</v>
      </c>
      <c r="O144" s="185">
        <f t="shared" si="38"/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229</v>
      </c>
      <c r="F145" s="185" t="str">
        <f t="shared" ref="F145:J153" si="39">IFERROR(E145-C145,"-")</f>
        <v>-</v>
      </c>
      <c r="G145" s="184">
        <v>4.7459016393442619</v>
      </c>
      <c r="H145" s="185" t="str">
        <f t="shared" si="39"/>
        <v>-</v>
      </c>
      <c r="I145" s="184">
        <v>7.4578947368421051</v>
      </c>
      <c r="J145" s="185">
        <f t="shared" si="39"/>
        <v>2.7119930974978432</v>
      </c>
      <c r="K145" s="184">
        <v>6.7712765957446805</v>
      </c>
      <c r="L145" s="185">
        <f t="shared" ref="L145:L153" si="40">IFERROR(K145-I145,"-")</f>
        <v>-0.68661814109742458</v>
      </c>
      <c r="M145" s="184">
        <v>6.5785123966942152</v>
      </c>
      <c r="N145" s="185">
        <f t="shared" ref="N145:N152" si="41">IFERROR(M145-K145,"-")</f>
        <v>-0.19276419905046538</v>
      </c>
      <c r="O145" s="185">
        <f t="shared" si="38"/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229</v>
      </c>
      <c r="F146" s="185" t="str">
        <f t="shared" si="39"/>
        <v>-</v>
      </c>
      <c r="G146" s="184">
        <v>8.3490566037735849</v>
      </c>
      <c r="H146" s="185" t="str">
        <f t="shared" si="39"/>
        <v>-</v>
      </c>
      <c r="I146" s="184">
        <v>5.2280701754385968</v>
      </c>
      <c r="J146" s="185">
        <f t="shared" si="39"/>
        <v>-3.1209864283349882</v>
      </c>
      <c r="K146" s="184">
        <v>6.4921875</v>
      </c>
      <c r="L146" s="185">
        <f t="shared" si="40"/>
        <v>1.2641173245614032</v>
      </c>
      <c r="M146" s="184">
        <v>6.5649350649350646</v>
      </c>
      <c r="N146" s="185">
        <f t="shared" si="41"/>
        <v>7.2747564935064624E-2</v>
      </c>
      <c r="O146" s="185">
        <f t="shared" si="38"/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229</v>
      </c>
      <c r="F147" s="185" t="str">
        <f t="shared" si="39"/>
        <v>-</v>
      </c>
      <c r="G147" s="184">
        <v>7.1333333333333337</v>
      </c>
      <c r="H147" s="185" t="str">
        <f t="shared" si="39"/>
        <v>-</v>
      </c>
      <c r="I147" s="184">
        <v>6.9485294117647056</v>
      </c>
      <c r="J147" s="185">
        <f t="shared" si="39"/>
        <v>-0.18480392156862813</v>
      </c>
      <c r="K147" s="184">
        <v>3.9537037037037037</v>
      </c>
      <c r="L147" s="185">
        <f t="shared" si="40"/>
        <v>-2.9948257080610019</v>
      </c>
      <c r="M147" s="184">
        <v>3.661290322580645</v>
      </c>
      <c r="N147" s="185">
        <f t="shared" si="41"/>
        <v>-0.2924133811230587</v>
      </c>
      <c r="O147" s="185">
        <f>IFERROR(M147-C147,"-")</f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39"/>
        <v>-0.35166112956810602</v>
      </c>
      <c r="G148" s="184">
        <v>6.527093596059113</v>
      </c>
      <c r="H148" s="185">
        <f t="shared" si="39"/>
        <v>2.9573261541986477</v>
      </c>
      <c r="I148" s="184">
        <v>5.5595854922279795</v>
      </c>
      <c r="J148" s="185">
        <f t="shared" si="39"/>
        <v>-0.9675081038311335</v>
      </c>
      <c r="K148" s="184">
        <v>5.2212765957446807</v>
      </c>
      <c r="L148" s="185">
        <f t="shared" si="40"/>
        <v>-0.33830889648329876</v>
      </c>
      <c r="M148" s="184"/>
      <c r="N148" s="185"/>
      <c r="O148" s="185"/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39"/>
        <v>-1.5929768555466881</v>
      </c>
      <c r="G149" s="184">
        <v>6.3711340206185563</v>
      </c>
      <c r="H149" s="185">
        <f t="shared" si="39"/>
        <v>4.6568483063328419</v>
      </c>
      <c r="I149" s="184">
        <v>6.1875</v>
      </c>
      <c r="J149" s="185">
        <f t="shared" si="39"/>
        <v>-0.18363402061855627</v>
      </c>
      <c r="K149" s="184">
        <v>5.801801801801802</v>
      </c>
      <c r="L149" s="185">
        <f t="shared" si="40"/>
        <v>-0.38569819819819795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39"/>
        <v>-1.1842569269521412</v>
      </c>
      <c r="G150" s="184">
        <v>8.5621890547263675</v>
      </c>
      <c r="H150" s="185">
        <f t="shared" si="39"/>
        <v>5.5121890547263677</v>
      </c>
      <c r="I150" s="184">
        <v>6.6477987421383649</v>
      </c>
      <c r="J150" s="185">
        <f t="shared" si="39"/>
        <v>-1.9143903125880026</v>
      </c>
      <c r="K150" s="184">
        <v>5.7828947368421053</v>
      </c>
      <c r="L150" s="185">
        <f t="shared" si="40"/>
        <v>-0.86490400529625955</v>
      </c>
      <c r="M150" s="184"/>
      <c r="N150" s="185"/>
      <c r="O150" s="185"/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39"/>
        <v>-3.9387769888421964</v>
      </c>
      <c r="G151" s="184">
        <v>5.795309168443497</v>
      </c>
      <c r="H151" s="185">
        <f t="shared" si="39"/>
        <v>3.7564742169871863</v>
      </c>
      <c r="I151" s="184">
        <v>5.9533169533169534</v>
      </c>
      <c r="J151" s="185">
        <f t="shared" si="39"/>
        <v>0.15800778487345646</v>
      </c>
      <c r="K151" s="184">
        <v>5.8276553106212425</v>
      </c>
      <c r="L151" s="185">
        <f t="shared" si="40"/>
        <v>-0.1256616426957109</v>
      </c>
      <c r="M151" s="184"/>
      <c r="N151" s="185"/>
      <c r="O151" s="185"/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39"/>
        <v>-3.6677887968944285</v>
      </c>
      <c r="G152" s="184">
        <v>5.5287356321839081</v>
      </c>
      <c r="H152" s="185">
        <f t="shared" si="39"/>
        <v>3.2413793103448274</v>
      </c>
      <c r="I152" s="184">
        <v>5.0775623268698062</v>
      </c>
      <c r="J152" s="185">
        <f t="shared" si="39"/>
        <v>-0.45117330531410182</v>
      </c>
      <c r="K152" s="184">
        <v>4.8246445497630335</v>
      </c>
      <c r="L152" s="185">
        <f t="shared" si="40"/>
        <v>-0.25291777710677277</v>
      </c>
      <c r="M152" s="184"/>
      <c r="N152" s="185"/>
      <c r="O152" s="185"/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39"/>
        <v>-0.42553194064639488</v>
      </c>
      <c r="G153" s="186">
        <v>6.4271398747390398</v>
      </c>
      <c r="H153" s="187">
        <f t="shared" si="39"/>
        <v>1.3812249523892763</v>
      </c>
      <c r="I153" s="186">
        <v>6.0453762205628951</v>
      </c>
      <c r="J153" s="187">
        <f t="shared" si="39"/>
        <v>-0.38176365417614466</v>
      </c>
      <c r="K153" s="186">
        <v>5.9357629785002626</v>
      </c>
      <c r="L153" s="187">
        <f t="shared" si="40"/>
        <v>-0.10961324206263257</v>
      </c>
      <c r="M153" s="186">
        <v>5.8947569843092227</v>
      </c>
      <c r="N153" s="187">
        <v>-0.40074020143186573</v>
      </c>
      <c r="O153" s="187">
        <v>0.14145883127492187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42">IFERROR(E163-C163,"-")</f>
        <v>0.37964468533574225</v>
      </c>
      <c r="G163" s="184">
        <v>1.7464788732394365</v>
      </c>
      <c r="H163" s="185">
        <f t="shared" si="42"/>
        <v>-0.58438532429142764</v>
      </c>
      <c r="I163" s="184">
        <v>2.3723076923076922</v>
      </c>
      <c r="J163" s="185">
        <f t="shared" si="42"/>
        <v>0.62582881906825572</v>
      </c>
      <c r="K163" s="184">
        <v>2.0614754098360657</v>
      </c>
      <c r="L163" s="185">
        <f t="shared" ref="L163:L165" si="43">IFERROR(K163-I163,"-")</f>
        <v>-0.31083228247162653</v>
      </c>
      <c r="M163" s="184">
        <v>2.5740259740259739</v>
      </c>
      <c r="N163" s="185">
        <f t="shared" ref="N163:N165" si="44">IFERROR(M163-K163,"-")</f>
        <v>0.51255056418990819</v>
      </c>
      <c r="O163" s="185">
        <f t="shared" ref="O163" si="45">IFERROR(M163-C163,"-")</f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42"/>
        <v>-0.43284684684684649</v>
      </c>
      <c r="G164" s="184">
        <v>2.0147601476014758</v>
      </c>
      <c r="H164" s="185">
        <f t="shared" si="42"/>
        <v>-0.39923985239852433</v>
      </c>
      <c r="I164" s="184">
        <v>2.2242268041237114</v>
      </c>
      <c r="J164" s="185">
        <f t="shared" si="42"/>
        <v>0.20946665652223562</v>
      </c>
      <c r="K164" s="184">
        <v>2.5348258706467663</v>
      </c>
      <c r="L164" s="185">
        <f t="shared" si="43"/>
        <v>0.31059906652305491</v>
      </c>
      <c r="M164" s="184">
        <v>2.6754385964912282</v>
      </c>
      <c r="N164" s="185">
        <f t="shared" si="44"/>
        <v>0.14061272584446183</v>
      </c>
      <c r="O164" s="185">
        <f>IFERROR(M164-C164,"-")</f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42"/>
        <v>-0.37869510135135132</v>
      </c>
      <c r="G165" s="184">
        <v>1.8691796008869179</v>
      </c>
      <c r="H165" s="185">
        <f t="shared" si="42"/>
        <v>-0.10347664911308208</v>
      </c>
      <c r="I165" s="184">
        <v>2.4673629242819843</v>
      </c>
      <c r="J165" s="185">
        <f t="shared" si="42"/>
        <v>0.59818332339506641</v>
      </c>
      <c r="K165" s="184">
        <v>2.4316239316239314</v>
      </c>
      <c r="L165" s="185">
        <f t="shared" si="43"/>
        <v>-3.5738992658052915E-2</v>
      </c>
      <c r="M165" s="184">
        <v>2.6632653061224492</v>
      </c>
      <c r="N165" s="185">
        <f t="shared" si="44"/>
        <v>0.23164137449851774</v>
      </c>
      <c r="O165" s="185">
        <f t="shared" ref="O165:O168" si="46">IFERROR(M165-C165,"-")</f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229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f>IFERROR(M166-K166,"-")</f>
        <v>0.28761061946902666</v>
      </c>
      <c r="O166" s="185">
        <f t="shared" si="46"/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229</v>
      </c>
      <c r="F167" s="185" t="str">
        <f t="shared" ref="F167:J175" si="47">IFERROR(E167-C167,"-")</f>
        <v>-</v>
      </c>
      <c r="G167" s="184">
        <v>1.8443877551020409</v>
      </c>
      <c r="H167" s="185" t="str">
        <f t="shared" si="47"/>
        <v>-</v>
      </c>
      <c r="I167" s="184">
        <v>2.0501792114695339</v>
      </c>
      <c r="J167" s="185">
        <f t="shared" si="47"/>
        <v>0.20579145636749296</v>
      </c>
      <c r="K167" s="184">
        <v>2.3689320388349513</v>
      </c>
      <c r="L167" s="185">
        <f t="shared" ref="L167:L175" si="48">IFERROR(K167-I167,"-")</f>
        <v>0.31875282736541743</v>
      </c>
      <c r="M167" s="184">
        <v>2.9319727891156462</v>
      </c>
      <c r="N167" s="185">
        <f t="shared" ref="N167:N174" si="49">IFERROR(M167-K167,"-")</f>
        <v>0.56304075028069489</v>
      </c>
      <c r="O167" s="185">
        <f t="shared" si="46"/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229</v>
      </c>
      <c r="F168" s="185" t="str">
        <f t="shared" si="47"/>
        <v>-</v>
      </c>
      <c r="G168" s="184">
        <v>2.2037037037037037</v>
      </c>
      <c r="H168" s="185" t="str">
        <f t="shared" si="47"/>
        <v>-</v>
      </c>
      <c r="I168" s="184">
        <v>2.278688524590164</v>
      </c>
      <c r="J168" s="185">
        <f t="shared" si="47"/>
        <v>7.4984820886460302E-2</v>
      </c>
      <c r="K168" s="184">
        <v>2.4933333333333332</v>
      </c>
      <c r="L168" s="185">
        <f t="shared" si="48"/>
        <v>0.21464480874316916</v>
      </c>
      <c r="M168" s="184">
        <v>3.6101694915254239</v>
      </c>
      <c r="N168" s="185">
        <f t="shared" si="49"/>
        <v>1.1168361581920907</v>
      </c>
      <c r="O168" s="185">
        <f t="shared" si="46"/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229</v>
      </c>
      <c r="F169" s="185" t="str">
        <f t="shared" si="47"/>
        <v>-</v>
      </c>
      <c r="G169" s="184">
        <v>1.9858490566037736</v>
      </c>
      <c r="H169" s="185" t="str">
        <f t="shared" si="47"/>
        <v>-</v>
      </c>
      <c r="I169" s="184">
        <v>2.9</v>
      </c>
      <c r="J169" s="185">
        <f t="shared" si="47"/>
        <v>0.91415094339622627</v>
      </c>
      <c r="K169" s="184">
        <v>2.0376344086021505</v>
      </c>
      <c r="L169" s="185">
        <f t="shared" si="48"/>
        <v>-0.86236559139784941</v>
      </c>
      <c r="M169" s="184">
        <v>3.2391304347826089</v>
      </c>
      <c r="N169" s="185">
        <f t="shared" si="49"/>
        <v>1.2014960261804584</v>
      </c>
      <c r="O169" s="185">
        <f>IFERROR(M169-C169,"-")</f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47"/>
        <v>1.2973684210526317</v>
      </c>
      <c r="G170" s="184">
        <v>2.2243436754176611</v>
      </c>
      <c r="H170" s="185">
        <f t="shared" si="47"/>
        <v>-0.97565632458233909</v>
      </c>
      <c r="I170" s="184">
        <v>2.0975609756097562</v>
      </c>
      <c r="J170" s="185">
        <f t="shared" si="47"/>
        <v>-0.12678269980790491</v>
      </c>
      <c r="K170" s="184">
        <v>2.2378048780487805</v>
      </c>
      <c r="L170" s="185">
        <f t="shared" si="48"/>
        <v>0.14024390243902429</v>
      </c>
      <c r="M170" s="184"/>
      <c r="N170" s="185"/>
      <c r="O170" s="185"/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47"/>
        <v>-0.22195892575039489</v>
      </c>
      <c r="G171" s="184">
        <v>1.9833333333333334</v>
      </c>
      <c r="H171" s="185">
        <f t="shared" si="47"/>
        <v>-0.18333333333333313</v>
      </c>
      <c r="I171" s="184">
        <v>2.5324675324675323</v>
      </c>
      <c r="J171" s="185">
        <f t="shared" si="47"/>
        <v>0.54913419913419892</v>
      </c>
      <c r="K171" s="184">
        <v>2.3365384615384617</v>
      </c>
      <c r="L171" s="185">
        <f t="shared" si="48"/>
        <v>-0.19592907092907064</v>
      </c>
      <c r="M171" s="184"/>
      <c r="N171" s="185"/>
      <c r="O171" s="185"/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47"/>
        <v>-0.21193699917104181</v>
      </c>
      <c r="G172" s="184">
        <v>1.9558823529411764</v>
      </c>
      <c r="H172" s="185">
        <f t="shared" si="47"/>
        <v>0.22860962566844911</v>
      </c>
      <c r="I172" s="184">
        <v>2.1704035874439462</v>
      </c>
      <c r="J172" s="185">
        <f t="shared" si="47"/>
        <v>0.21452123450276983</v>
      </c>
      <c r="K172" s="184">
        <v>1.9482758620689655</v>
      </c>
      <c r="L172" s="185">
        <f t="shared" si="48"/>
        <v>-0.22212772537498071</v>
      </c>
      <c r="M172" s="184"/>
      <c r="N172" s="185"/>
      <c r="O172" s="185"/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47"/>
        <v>0.99508692365835216</v>
      </c>
      <c r="G173" s="184">
        <v>2.2709677419354839</v>
      </c>
      <c r="H173" s="185">
        <f t="shared" si="47"/>
        <v>-0.64739960500329152</v>
      </c>
      <c r="I173" s="184">
        <v>2.3391003460207611</v>
      </c>
      <c r="J173" s="185">
        <f t="shared" si="47"/>
        <v>6.8132604085277215E-2</v>
      </c>
      <c r="K173" s="184">
        <v>2.5221238938053099</v>
      </c>
      <c r="L173" s="185">
        <f t="shared" si="48"/>
        <v>0.18302354778454877</v>
      </c>
      <c r="M173" s="184"/>
      <c r="N173" s="185"/>
      <c r="O173" s="185"/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47"/>
        <v>-0.26744390415372887</v>
      </c>
      <c r="G174" s="184">
        <v>2.1950549450549453</v>
      </c>
      <c r="H174" s="185">
        <f t="shared" si="47"/>
        <v>-7.9153519747579004E-3</v>
      </c>
      <c r="I174" s="184">
        <v>2.0084033613445378</v>
      </c>
      <c r="J174" s="185">
        <f t="shared" si="47"/>
        <v>-0.18665158371040746</v>
      </c>
      <c r="K174" s="184">
        <v>2.2335526315789473</v>
      </c>
      <c r="L174" s="185">
        <f t="shared" si="48"/>
        <v>0.22514927023440956</v>
      </c>
      <c r="M174" s="184"/>
      <c r="N174" s="185"/>
      <c r="O174" s="185"/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47"/>
        <v>0.11343811006499127</v>
      </c>
      <c r="G175" s="186">
        <v>2.0186388025981361</v>
      </c>
      <c r="H175" s="187">
        <f t="shared" si="47"/>
        <v>-0.34103698260956383</v>
      </c>
      <c r="I175" s="186">
        <v>2.3097889800703402</v>
      </c>
      <c r="J175" s="187">
        <f t="shared" si="47"/>
        <v>0.29115017747220406</v>
      </c>
      <c r="K175" s="186">
        <v>2.2913770913770914</v>
      </c>
      <c r="L175" s="187">
        <f t="shared" si="48"/>
        <v>-1.8411888693248724E-2</v>
      </c>
      <c r="M175" s="186">
        <v>2.7502206531332747</v>
      </c>
      <c r="N175" s="187">
        <v>0.44974301526961868</v>
      </c>
      <c r="O175" s="187">
        <v>0.39224049082488888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50">IFERROR(E185-C185,"-")</f>
        <v>-0.17263037685572913</v>
      </c>
      <c r="G185" s="184">
        <v>3.375</v>
      </c>
      <c r="H185" s="185">
        <f t="shared" si="50"/>
        <v>0.96654929577464799</v>
      </c>
      <c r="I185" s="184">
        <v>2.6404494382022472</v>
      </c>
      <c r="J185" s="185">
        <f t="shared" si="50"/>
        <v>-0.7345505617977528</v>
      </c>
      <c r="K185" s="184">
        <v>2.5185185185185186</v>
      </c>
      <c r="L185" s="185">
        <f t="shared" ref="L185:L187" si="51">IFERROR(K185-I185,"-")</f>
        <v>-0.1219309196837286</v>
      </c>
      <c r="M185" s="184">
        <v>2.2865497076023393</v>
      </c>
      <c r="N185" s="185">
        <f t="shared" ref="N185:N187" si="52">IFERROR(M185-K185,"-")</f>
        <v>-0.23196881091617927</v>
      </c>
      <c r="O185" s="185">
        <f t="shared" ref="O185" si="53">IFERROR(M185-C185,"-")</f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50"/>
        <v>-0.2413793103448274</v>
      </c>
      <c r="G186" s="184">
        <v>4</v>
      </c>
      <c r="H186" s="185">
        <f t="shared" si="50"/>
        <v>1.2413793103448274</v>
      </c>
      <c r="I186" s="184">
        <v>2.925925925925926</v>
      </c>
      <c r="J186" s="185">
        <f t="shared" si="50"/>
        <v>-1.074074074074074</v>
      </c>
      <c r="K186" s="184">
        <v>3</v>
      </c>
      <c r="L186" s="185">
        <f t="shared" si="51"/>
        <v>7.4074074074073959E-2</v>
      </c>
      <c r="M186" s="184">
        <v>3.2736842105263158</v>
      </c>
      <c r="N186" s="185">
        <f t="shared" si="52"/>
        <v>0.27368421052631575</v>
      </c>
      <c r="O186" s="185">
        <f>IFERROR(M186-C186,"-")</f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50"/>
        <v>-2.4923155737704916</v>
      </c>
      <c r="G187" s="184">
        <v>4.083333333333333</v>
      </c>
      <c r="H187" s="185">
        <f t="shared" si="50"/>
        <v>2.739583333333333</v>
      </c>
      <c r="I187" s="184">
        <v>3.3624999999999998</v>
      </c>
      <c r="J187" s="185">
        <f t="shared" si="50"/>
        <v>-0.72083333333333321</v>
      </c>
      <c r="K187" s="184">
        <v>4.253521126760563</v>
      </c>
      <c r="L187" s="185">
        <f t="shared" si="51"/>
        <v>0.89102112676056322</v>
      </c>
      <c r="M187" s="184">
        <v>3.043010752688172</v>
      </c>
      <c r="N187" s="185">
        <f t="shared" si="52"/>
        <v>-1.210510374072391</v>
      </c>
      <c r="O187" s="185">
        <f t="shared" ref="O187:O190" si="54">IFERROR(M187-C187,"-")</f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229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f>IFERROR(M188-K188,"-")</f>
        <v>9.8746081504702321E-2</v>
      </c>
      <c r="O188" s="185">
        <f t="shared" si="54"/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229</v>
      </c>
      <c r="F189" s="185" t="str">
        <f t="shared" ref="F189:J197" si="55">IFERROR(E189-C189,"-")</f>
        <v>-</v>
      </c>
      <c r="G189" s="184">
        <v>1.5454545454545454</v>
      </c>
      <c r="H189" s="185" t="str">
        <f t="shared" si="55"/>
        <v>-</v>
      </c>
      <c r="I189" s="184">
        <v>3.25</v>
      </c>
      <c r="J189" s="185">
        <f t="shared" si="55"/>
        <v>1.7045454545454546</v>
      </c>
      <c r="K189" s="184">
        <v>2.59375</v>
      </c>
      <c r="L189" s="185">
        <f t="shared" ref="L189:L197" si="56">IFERROR(K189-I189,"-")</f>
        <v>-0.65625</v>
      </c>
      <c r="M189" s="184">
        <v>1.346938775510204</v>
      </c>
      <c r="N189" s="185">
        <f t="shared" ref="N189:N196" si="57">IFERROR(M189-K189,"-")</f>
        <v>-1.246811224489796</v>
      </c>
      <c r="O189" s="185">
        <f t="shared" si="54"/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229</v>
      </c>
      <c r="F190" s="185" t="str">
        <f t="shared" si="55"/>
        <v>-</v>
      </c>
      <c r="G190" s="184">
        <v>3.36</v>
      </c>
      <c r="H190" s="185" t="str">
        <f t="shared" si="55"/>
        <v>-</v>
      </c>
      <c r="I190" s="184">
        <v>2.2580645161290325</v>
      </c>
      <c r="J190" s="185">
        <f t="shared" si="55"/>
        <v>-1.1019354838709674</v>
      </c>
      <c r="K190" s="184">
        <v>2.28125</v>
      </c>
      <c r="L190" s="185">
        <f t="shared" si="56"/>
        <v>2.3185483870967527E-2</v>
      </c>
      <c r="M190" s="184">
        <v>2.8947368421052633</v>
      </c>
      <c r="N190" s="185">
        <f t="shared" si="57"/>
        <v>0.61348684210526327</v>
      </c>
      <c r="O190" s="185">
        <f t="shared" si="54"/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229</v>
      </c>
      <c r="F191" s="185" t="str">
        <f t="shared" si="55"/>
        <v>-</v>
      </c>
      <c r="G191" s="184">
        <v>2.5116279069767442</v>
      </c>
      <c r="H191" s="185" t="str">
        <f t="shared" si="55"/>
        <v>-</v>
      </c>
      <c r="I191" s="184">
        <v>3.4262295081967213</v>
      </c>
      <c r="J191" s="185">
        <f t="shared" si="55"/>
        <v>0.91460160121997713</v>
      </c>
      <c r="K191" s="184">
        <v>2.5813953488372094</v>
      </c>
      <c r="L191" s="185">
        <f t="shared" si="56"/>
        <v>-0.84483415935951189</v>
      </c>
      <c r="M191" s="184">
        <v>2.36</v>
      </c>
      <c r="N191" s="185">
        <f t="shared" si="57"/>
        <v>-0.22139534883720957</v>
      </c>
      <c r="O191" s="185">
        <f>IFERROR(M191-C191,"-")</f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55"/>
        <v>0.8484848484848484</v>
      </c>
      <c r="G192" s="184">
        <v>1.7179487179487178</v>
      </c>
      <c r="H192" s="185">
        <f t="shared" si="55"/>
        <v>-0.94871794871794868</v>
      </c>
      <c r="I192" s="184">
        <v>2.406779661016949</v>
      </c>
      <c r="J192" s="185">
        <f t="shared" si="55"/>
        <v>0.68883094306823112</v>
      </c>
      <c r="K192" s="184">
        <v>2.3877551020408165</v>
      </c>
      <c r="L192" s="185">
        <f t="shared" si="56"/>
        <v>-1.9024558976132422E-2</v>
      </c>
      <c r="M192" s="184"/>
      <c r="N192" s="185"/>
      <c r="O192" s="185"/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55"/>
        <v>0.64999999999999991</v>
      </c>
      <c r="G193" s="184">
        <v>2</v>
      </c>
      <c r="H193" s="185">
        <f t="shared" si="55"/>
        <v>-0.14999999999999991</v>
      </c>
      <c r="I193" s="184">
        <v>3.9</v>
      </c>
      <c r="J193" s="185">
        <f t="shared" si="55"/>
        <v>1.9</v>
      </c>
      <c r="K193" s="184">
        <v>2.9268292682926829</v>
      </c>
      <c r="L193" s="185">
        <f t="shared" si="56"/>
        <v>-0.97317073170731705</v>
      </c>
      <c r="M193" s="184"/>
      <c r="N193" s="185"/>
      <c r="O193" s="185"/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55"/>
        <v>-0.1766381766381766</v>
      </c>
      <c r="G194" s="184">
        <v>2.7580645161290325</v>
      </c>
      <c r="H194" s="185">
        <f t="shared" si="55"/>
        <v>0.86062861869313512</v>
      </c>
      <c r="I194" s="184">
        <v>2.2432432432432434</v>
      </c>
      <c r="J194" s="185">
        <f t="shared" si="55"/>
        <v>-0.51482127288578905</v>
      </c>
      <c r="K194" s="184">
        <v>2.9</v>
      </c>
      <c r="L194" s="185">
        <f t="shared" si="56"/>
        <v>0.65675675675675649</v>
      </c>
      <c r="M194" s="184"/>
      <c r="N194" s="185"/>
      <c r="O194" s="185"/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55"/>
        <v>0.91933482253660981</v>
      </c>
      <c r="G195" s="184">
        <v>3.0673076923076925</v>
      </c>
      <c r="H195" s="185">
        <f t="shared" si="55"/>
        <v>0.61632730015082959</v>
      </c>
      <c r="I195" s="184">
        <v>2.2428571428571429</v>
      </c>
      <c r="J195" s="185">
        <f t="shared" si="55"/>
        <v>-0.82445054945054963</v>
      </c>
      <c r="K195" s="184">
        <v>2.961904761904762</v>
      </c>
      <c r="L195" s="185">
        <f t="shared" si="56"/>
        <v>0.71904761904761916</v>
      </c>
      <c r="M195" s="184"/>
      <c r="N195" s="185"/>
      <c r="O195" s="185"/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55"/>
        <v>-1.05</v>
      </c>
      <c r="G196" s="184">
        <v>2.4202898550724639</v>
      </c>
      <c r="H196" s="185">
        <f t="shared" si="55"/>
        <v>0.62028985507246381</v>
      </c>
      <c r="I196" s="184">
        <v>2.1538461538461537</v>
      </c>
      <c r="J196" s="185">
        <f t="shared" si="55"/>
        <v>-0.26644370122631011</v>
      </c>
      <c r="K196" s="184">
        <v>2.0506329113924049</v>
      </c>
      <c r="L196" s="185">
        <f t="shared" si="56"/>
        <v>-0.10321324245374885</v>
      </c>
      <c r="M196" s="184"/>
      <c r="N196" s="185"/>
      <c r="O196" s="185"/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55"/>
        <v>-0.25594914612255648</v>
      </c>
      <c r="G197" s="186">
        <v>2.5936883629191323</v>
      </c>
      <c r="H197" s="187">
        <f t="shared" si="55"/>
        <v>0.34867411790488712</v>
      </c>
      <c r="I197" s="186">
        <v>2.774193548387097</v>
      </c>
      <c r="J197" s="187">
        <f t="shared" si="55"/>
        <v>0.18050518546796468</v>
      </c>
      <c r="K197" s="186">
        <v>2.7876923076923079</v>
      </c>
      <c r="L197" s="187">
        <f t="shared" si="56"/>
        <v>1.3498759305210939E-2</v>
      </c>
      <c r="M197" s="186">
        <v>2.595547309833024</v>
      </c>
      <c r="N197" s="187">
        <v>-0.33897649969078536</v>
      </c>
      <c r="O197" s="187">
        <v>-0.21937806330130449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58">IFERROR(E207-C207,"-")</f>
        <v>-1.0866573033707865</v>
      </c>
      <c r="G207" s="184">
        <v>1.6</v>
      </c>
      <c r="H207" s="185">
        <f t="shared" si="58"/>
        <v>-0.72584269662921352</v>
      </c>
      <c r="I207" s="184">
        <v>3.8759689922480618</v>
      </c>
      <c r="J207" s="185">
        <f t="shared" si="58"/>
        <v>2.2759689922480617</v>
      </c>
      <c r="K207" s="184">
        <v>4.2846715328467155</v>
      </c>
      <c r="L207" s="185">
        <f t="shared" ref="L207:L209" si="59">IFERROR(K207-I207,"-")</f>
        <v>0.40870254059865374</v>
      </c>
      <c r="M207" s="184">
        <v>4.0129870129870131</v>
      </c>
      <c r="N207" s="185">
        <f t="shared" ref="N207:N209" si="60">IFERROR(M207-K207,"-")</f>
        <v>-0.27168451985970243</v>
      </c>
      <c r="O207" s="185">
        <f t="shared" ref="O207" si="61">IFERROR(M207-C207,"-")</f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58"/>
        <v>-0.88602941176470562</v>
      </c>
      <c r="G208" s="184">
        <v>1.7</v>
      </c>
      <c r="H208" s="185">
        <f t="shared" si="58"/>
        <v>-1.8098039215686275</v>
      </c>
      <c r="I208" s="184">
        <v>3.2136752136752138</v>
      </c>
      <c r="J208" s="185">
        <f t="shared" si="58"/>
        <v>1.5136752136752138</v>
      </c>
      <c r="K208" s="184">
        <v>4.5227272727272725</v>
      </c>
      <c r="L208" s="185">
        <f t="shared" si="59"/>
        <v>1.3090520590520587</v>
      </c>
      <c r="M208" s="184">
        <v>3.5890410958904111</v>
      </c>
      <c r="N208" s="185">
        <f t="shared" si="60"/>
        <v>-0.93368617683686139</v>
      </c>
      <c r="O208" s="185">
        <f>IFERROR(M208-C208,"-")</f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58"/>
        <v>1.4637681159420288</v>
      </c>
      <c r="G209" s="184">
        <v>2.2272727272727271</v>
      </c>
      <c r="H209" s="185">
        <f t="shared" si="58"/>
        <v>-1.9031620553359683</v>
      </c>
      <c r="I209" s="184">
        <v>2.9935897435897436</v>
      </c>
      <c r="J209" s="185">
        <f t="shared" si="58"/>
        <v>0.76631701631701654</v>
      </c>
      <c r="K209" s="184">
        <v>3.8451612903225807</v>
      </c>
      <c r="L209" s="185">
        <f t="shared" si="59"/>
        <v>0.85157154673283708</v>
      </c>
      <c r="M209" s="184">
        <v>3.3227848101265822</v>
      </c>
      <c r="N209" s="185">
        <f t="shared" si="60"/>
        <v>-0.52237648019599847</v>
      </c>
      <c r="O209" s="185">
        <f t="shared" ref="O209:O212" si="62">IFERROR(M209-C209,"-")</f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229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f>IFERROR(M210-K210,"-")</f>
        <v>4.7221774193548391</v>
      </c>
      <c r="O210" s="185">
        <f t="shared" si="62"/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229</v>
      </c>
      <c r="F211" s="185" t="str">
        <f t="shared" ref="F211:J219" si="63">IFERROR(E211-C211,"-")</f>
        <v>-</v>
      </c>
      <c r="G211" s="184">
        <v>3.1666666666666665</v>
      </c>
      <c r="H211" s="185" t="str">
        <f t="shared" si="63"/>
        <v>-</v>
      </c>
      <c r="I211" s="184">
        <v>4.5925925925925926</v>
      </c>
      <c r="J211" s="185">
        <f t="shared" si="63"/>
        <v>1.425925925925926</v>
      </c>
      <c r="K211" s="184">
        <v>4.8780487804878048</v>
      </c>
      <c r="L211" s="185">
        <f t="shared" ref="L211:L219" si="64">IFERROR(K211-I211,"-")</f>
        <v>0.28545618789521221</v>
      </c>
      <c r="M211" s="184">
        <v>5.4523809523809526</v>
      </c>
      <c r="N211" s="185">
        <f t="shared" ref="N211:N218" si="65">IFERROR(M211-K211,"-")</f>
        <v>0.57433217189314778</v>
      </c>
      <c r="O211" s="185">
        <f t="shared" si="62"/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229</v>
      </c>
      <c r="F212" s="185" t="str">
        <f t="shared" si="63"/>
        <v>-</v>
      </c>
      <c r="G212" s="184">
        <v>3.0588235294117645</v>
      </c>
      <c r="H212" s="185" t="str">
        <f t="shared" si="63"/>
        <v>-</v>
      </c>
      <c r="I212" s="184">
        <v>5.2705882352941176</v>
      </c>
      <c r="J212" s="185">
        <f t="shared" si="63"/>
        <v>2.2117647058823531</v>
      </c>
      <c r="K212" s="184">
        <v>4.2333333333333334</v>
      </c>
      <c r="L212" s="185">
        <f t="shared" si="64"/>
        <v>-1.0372549019607842</v>
      </c>
      <c r="M212" s="184">
        <v>8.7222222222222214</v>
      </c>
      <c r="N212" s="185">
        <f t="shared" si="65"/>
        <v>4.488888888888888</v>
      </c>
      <c r="O212" s="185">
        <f t="shared" si="62"/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229</v>
      </c>
      <c r="F213" s="185" t="str">
        <f t="shared" si="63"/>
        <v>-</v>
      </c>
      <c r="G213" s="184">
        <v>2.4666666666666668</v>
      </c>
      <c r="H213" s="185" t="str">
        <f t="shared" si="63"/>
        <v>-</v>
      </c>
      <c r="I213" s="184">
        <v>3.6904761904761907</v>
      </c>
      <c r="J213" s="185">
        <f t="shared" si="63"/>
        <v>1.2238095238095239</v>
      </c>
      <c r="K213" s="184">
        <v>4.6315789473684212</v>
      </c>
      <c r="L213" s="185">
        <f t="shared" si="64"/>
        <v>0.94110275689223055</v>
      </c>
      <c r="M213" s="184">
        <v>4.6206896551724137</v>
      </c>
      <c r="N213" s="185">
        <f t="shared" si="65"/>
        <v>-1.0889292196007538E-2</v>
      </c>
      <c r="O213" s="185">
        <f>IFERROR(M213-C213,"-")</f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63"/>
        <v>-5.5467836257309937</v>
      </c>
      <c r="G214" s="184">
        <v>3.1666666666666665</v>
      </c>
      <c r="H214" s="185">
        <f t="shared" si="63"/>
        <v>1.0555555555555554</v>
      </c>
      <c r="I214" s="184">
        <v>3.6132075471698113</v>
      </c>
      <c r="J214" s="185">
        <f t="shared" si="63"/>
        <v>0.44654088050314478</v>
      </c>
      <c r="K214" s="184">
        <v>3.3260869565217392</v>
      </c>
      <c r="L214" s="185">
        <f t="shared" si="64"/>
        <v>-0.28712059064807205</v>
      </c>
      <c r="M214" s="184"/>
      <c r="N214" s="185"/>
      <c r="O214" s="185"/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63"/>
        <v>-3</v>
      </c>
      <c r="G215" s="184">
        <v>6.2307692307692308</v>
      </c>
      <c r="H215" s="185">
        <f t="shared" si="63"/>
        <v>5.2307692307692308</v>
      </c>
      <c r="I215" s="184">
        <v>5.0454545454545459</v>
      </c>
      <c r="J215" s="185">
        <f t="shared" si="63"/>
        <v>-1.185314685314685</v>
      </c>
      <c r="K215" s="184">
        <v>6.258064516129032</v>
      </c>
      <c r="L215" s="185">
        <f t="shared" si="64"/>
        <v>1.2126099706744862</v>
      </c>
      <c r="M215" s="184"/>
      <c r="N215" s="185"/>
      <c r="O215" s="185"/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63"/>
        <v>-2.1725352112676055</v>
      </c>
      <c r="G216" s="184">
        <v>2.9565217391304346</v>
      </c>
      <c r="H216" s="185">
        <f t="shared" si="63"/>
        <v>1.7065217391304346</v>
      </c>
      <c r="I216" s="184">
        <v>6.3611111111111107</v>
      </c>
      <c r="J216" s="185">
        <f t="shared" si="63"/>
        <v>3.4045893719806761</v>
      </c>
      <c r="K216" s="184">
        <v>4.092307692307692</v>
      </c>
      <c r="L216" s="185">
        <f t="shared" si="64"/>
        <v>-2.2688034188034187</v>
      </c>
      <c r="M216" s="184"/>
      <c r="N216" s="185"/>
      <c r="O216" s="185"/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63"/>
        <v>-0.74213836477987427</v>
      </c>
      <c r="G217" s="184">
        <v>2.7094017094017095</v>
      </c>
      <c r="H217" s="185">
        <f t="shared" si="63"/>
        <v>1.3760683760683763</v>
      </c>
      <c r="I217" s="184">
        <v>7.666666666666667</v>
      </c>
      <c r="J217" s="185">
        <f t="shared" si="63"/>
        <v>4.9572649572649574</v>
      </c>
      <c r="K217" s="184">
        <v>2.8245614035087718</v>
      </c>
      <c r="L217" s="185">
        <f t="shared" si="64"/>
        <v>-4.8421052631578956</v>
      </c>
      <c r="M217" s="184"/>
      <c r="N217" s="185"/>
      <c r="O217" s="185"/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63"/>
        <v>-1.4624999999999999</v>
      </c>
      <c r="G218" s="184">
        <v>3.2523364485981308</v>
      </c>
      <c r="H218" s="185">
        <f t="shared" si="63"/>
        <v>2.2523364485981308</v>
      </c>
      <c r="I218" s="184">
        <v>3.0909090909090908</v>
      </c>
      <c r="J218" s="185">
        <f t="shared" si="63"/>
        <v>-0.16142735768903993</v>
      </c>
      <c r="K218" s="184">
        <v>3.2300884955752212</v>
      </c>
      <c r="L218" s="185">
        <f t="shared" si="64"/>
        <v>0.13917940466613032</v>
      </c>
      <c r="M218" s="184"/>
      <c r="N218" s="185"/>
      <c r="O218" s="185"/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63"/>
        <v>-0.50895352493832435</v>
      </c>
      <c r="G219" s="186">
        <v>3.2060185185185186</v>
      </c>
      <c r="H219" s="187">
        <f t="shared" si="63"/>
        <v>0.29580180025226488</v>
      </c>
      <c r="I219" s="186">
        <v>4.25</v>
      </c>
      <c r="J219" s="187">
        <f t="shared" si="63"/>
        <v>1.0439814814814814</v>
      </c>
      <c r="K219" s="186">
        <v>3.8624733475479744</v>
      </c>
      <c r="L219" s="187">
        <f t="shared" si="64"/>
        <v>-0.38752665245202556</v>
      </c>
      <c r="M219" s="186">
        <v>4.5007974481658692</v>
      </c>
      <c r="N219" s="187">
        <v>0.41819639368432249</v>
      </c>
      <c r="O219" s="187">
        <v>0.97279744816586922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66">IFERROR(E229-C229,"-")</f>
        <v>-0.17263037685572913</v>
      </c>
      <c r="G229" s="184">
        <v>3.375</v>
      </c>
      <c r="H229" s="185">
        <f t="shared" si="66"/>
        <v>0.96654929577464799</v>
      </c>
      <c r="I229" s="184">
        <v>2.6404494382022472</v>
      </c>
      <c r="J229" s="185">
        <f t="shared" si="66"/>
        <v>-0.7345505617977528</v>
      </c>
      <c r="K229" s="184">
        <v>2.5185185185185186</v>
      </c>
      <c r="L229" s="185">
        <f t="shared" ref="L229:L231" si="67">IFERROR(K229-I229,"-")</f>
        <v>-0.1219309196837286</v>
      </c>
      <c r="M229" s="184">
        <v>2.2865497076023393</v>
      </c>
      <c r="N229" s="185">
        <f t="shared" ref="N229:N231" si="68">IFERROR(M229-K229,"-")</f>
        <v>-0.23196881091617927</v>
      </c>
      <c r="O229" s="185">
        <f t="shared" ref="O229" si="69">IFERROR(M229-C229,"-")</f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66"/>
        <v>-0.2413793103448274</v>
      </c>
      <c r="G230" s="184">
        <v>4</v>
      </c>
      <c r="H230" s="185">
        <f t="shared" si="66"/>
        <v>1.2413793103448274</v>
      </c>
      <c r="I230" s="184">
        <v>2.925925925925926</v>
      </c>
      <c r="J230" s="185">
        <f t="shared" si="66"/>
        <v>-1.074074074074074</v>
      </c>
      <c r="K230" s="184">
        <v>3</v>
      </c>
      <c r="L230" s="185">
        <f t="shared" si="67"/>
        <v>7.4074074074073959E-2</v>
      </c>
      <c r="M230" s="184">
        <v>3.2736842105263158</v>
      </c>
      <c r="N230" s="185">
        <f t="shared" si="68"/>
        <v>0.27368421052631575</v>
      </c>
      <c r="O230" s="185">
        <f>IFERROR(M230-C230,"-")</f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66"/>
        <v>-2.4923155737704916</v>
      </c>
      <c r="G231" s="184">
        <v>4.083333333333333</v>
      </c>
      <c r="H231" s="185">
        <f t="shared" si="66"/>
        <v>2.739583333333333</v>
      </c>
      <c r="I231" s="184">
        <v>3.3624999999999998</v>
      </c>
      <c r="J231" s="185">
        <f t="shared" si="66"/>
        <v>-0.72083333333333321</v>
      </c>
      <c r="K231" s="184">
        <v>4.253521126760563</v>
      </c>
      <c r="L231" s="185">
        <f t="shared" si="67"/>
        <v>0.89102112676056322</v>
      </c>
      <c r="M231" s="184">
        <v>3.043010752688172</v>
      </c>
      <c r="N231" s="185">
        <f t="shared" si="68"/>
        <v>-1.210510374072391</v>
      </c>
      <c r="O231" s="185">
        <f t="shared" ref="O231:O234" si="70">IFERROR(M231-C231,"-")</f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229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f>IFERROR(M232-K232,"-")</f>
        <v>9.8746081504702321E-2</v>
      </c>
      <c r="O232" s="185">
        <f t="shared" si="70"/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229</v>
      </c>
      <c r="F233" s="185" t="str">
        <f t="shared" ref="F233:J241" si="71">IFERROR(E233-C233,"-")</f>
        <v>-</v>
      </c>
      <c r="G233" s="184">
        <v>1.5454545454545454</v>
      </c>
      <c r="H233" s="185" t="str">
        <f t="shared" si="71"/>
        <v>-</v>
      </c>
      <c r="I233" s="184">
        <v>3.25</v>
      </c>
      <c r="J233" s="185">
        <f t="shared" si="71"/>
        <v>1.7045454545454546</v>
      </c>
      <c r="K233" s="184">
        <v>2.59375</v>
      </c>
      <c r="L233" s="185">
        <f t="shared" ref="L233:L241" si="72">IFERROR(K233-I233,"-")</f>
        <v>-0.65625</v>
      </c>
      <c r="M233" s="184">
        <v>1.346938775510204</v>
      </c>
      <c r="N233" s="185">
        <f t="shared" ref="N233:N240" si="73">IFERROR(M233-K233,"-")</f>
        <v>-1.246811224489796</v>
      </c>
      <c r="O233" s="185">
        <f t="shared" si="70"/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229</v>
      </c>
      <c r="F234" s="185" t="str">
        <f t="shared" si="71"/>
        <v>-</v>
      </c>
      <c r="G234" s="184">
        <v>3.36</v>
      </c>
      <c r="H234" s="185" t="str">
        <f t="shared" si="71"/>
        <v>-</v>
      </c>
      <c r="I234" s="184">
        <v>2.2580645161290325</v>
      </c>
      <c r="J234" s="185">
        <f t="shared" si="71"/>
        <v>-1.1019354838709674</v>
      </c>
      <c r="K234" s="184">
        <v>2.28125</v>
      </c>
      <c r="L234" s="185">
        <f t="shared" si="72"/>
        <v>2.3185483870967527E-2</v>
      </c>
      <c r="M234" s="184">
        <v>2.8947368421052633</v>
      </c>
      <c r="N234" s="185">
        <f t="shared" si="73"/>
        <v>0.61348684210526327</v>
      </c>
      <c r="O234" s="185">
        <f t="shared" si="70"/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229</v>
      </c>
      <c r="F235" s="185" t="str">
        <f t="shared" si="71"/>
        <v>-</v>
      </c>
      <c r="G235" s="184">
        <v>2.5116279069767442</v>
      </c>
      <c r="H235" s="185" t="str">
        <f t="shared" si="71"/>
        <v>-</v>
      </c>
      <c r="I235" s="184">
        <v>3.4262295081967213</v>
      </c>
      <c r="J235" s="185">
        <f t="shared" si="71"/>
        <v>0.91460160121997713</v>
      </c>
      <c r="K235" s="184">
        <v>2.5813953488372094</v>
      </c>
      <c r="L235" s="185">
        <f t="shared" si="72"/>
        <v>-0.84483415935951189</v>
      </c>
      <c r="M235" s="184">
        <v>2.36</v>
      </c>
      <c r="N235" s="185">
        <f t="shared" si="73"/>
        <v>-0.22139534883720957</v>
      </c>
      <c r="O235" s="185">
        <f>IFERROR(M235-C235,"-")</f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71"/>
        <v>0.8484848484848484</v>
      </c>
      <c r="G236" s="184">
        <v>1.7179487179487178</v>
      </c>
      <c r="H236" s="185">
        <f t="shared" si="71"/>
        <v>-0.94871794871794868</v>
      </c>
      <c r="I236" s="184">
        <v>2.406779661016949</v>
      </c>
      <c r="J236" s="185">
        <f t="shared" si="71"/>
        <v>0.68883094306823112</v>
      </c>
      <c r="K236" s="184">
        <v>2.3877551020408165</v>
      </c>
      <c r="L236" s="185">
        <f t="shared" si="72"/>
        <v>-1.9024558976132422E-2</v>
      </c>
      <c r="M236" s="184"/>
      <c r="N236" s="185"/>
      <c r="O236" s="185"/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71"/>
        <v>0.64999999999999991</v>
      </c>
      <c r="G237" s="184">
        <v>2</v>
      </c>
      <c r="H237" s="185">
        <f t="shared" si="71"/>
        <v>-0.14999999999999991</v>
      </c>
      <c r="I237" s="184">
        <v>3.9</v>
      </c>
      <c r="J237" s="185">
        <f t="shared" si="71"/>
        <v>1.9</v>
      </c>
      <c r="K237" s="184">
        <v>2.9268292682926829</v>
      </c>
      <c r="L237" s="185">
        <f t="shared" si="72"/>
        <v>-0.97317073170731705</v>
      </c>
      <c r="M237" s="184"/>
      <c r="N237" s="185"/>
      <c r="O237" s="185"/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71"/>
        <v>-0.1766381766381766</v>
      </c>
      <c r="G238" s="184">
        <v>2.7580645161290325</v>
      </c>
      <c r="H238" s="185">
        <f t="shared" si="71"/>
        <v>0.86062861869313512</v>
      </c>
      <c r="I238" s="184">
        <v>2.2432432432432434</v>
      </c>
      <c r="J238" s="185">
        <f t="shared" si="71"/>
        <v>-0.51482127288578905</v>
      </c>
      <c r="K238" s="184">
        <v>2.9</v>
      </c>
      <c r="L238" s="185">
        <f t="shared" si="72"/>
        <v>0.65675675675675649</v>
      </c>
      <c r="M238" s="184"/>
      <c r="N238" s="185"/>
      <c r="O238" s="185"/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71"/>
        <v>0.91933482253660981</v>
      </c>
      <c r="G239" s="184">
        <v>3.0673076923076925</v>
      </c>
      <c r="H239" s="185">
        <f t="shared" si="71"/>
        <v>0.61632730015082959</v>
      </c>
      <c r="I239" s="184">
        <v>2.2428571428571429</v>
      </c>
      <c r="J239" s="185">
        <f t="shared" si="71"/>
        <v>-0.82445054945054963</v>
      </c>
      <c r="K239" s="184">
        <v>2.961904761904762</v>
      </c>
      <c r="L239" s="185">
        <f t="shared" si="72"/>
        <v>0.71904761904761916</v>
      </c>
      <c r="M239" s="184"/>
      <c r="N239" s="185"/>
      <c r="O239" s="185"/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71"/>
        <v>-1.05</v>
      </c>
      <c r="G240" s="184">
        <v>2.4202898550724639</v>
      </c>
      <c r="H240" s="185">
        <f t="shared" si="71"/>
        <v>0.62028985507246381</v>
      </c>
      <c r="I240" s="184">
        <v>2.1538461538461537</v>
      </c>
      <c r="J240" s="185">
        <f t="shared" si="71"/>
        <v>-0.26644370122631011</v>
      </c>
      <c r="K240" s="184">
        <v>2.0506329113924049</v>
      </c>
      <c r="L240" s="185">
        <f t="shared" si="72"/>
        <v>-0.10321324245374885</v>
      </c>
      <c r="M240" s="184"/>
      <c r="N240" s="185"/>
      <c r="O240" s="185"/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71"/>
        <v>-0.25594914612255648</v>
      </c>
      <c r="G241" s="186">
        <v>2.5936883629191323</v>
      </c>
      <c r="H241" s="187">
        <f t="shared" si="71"/>
        <v>0.34867411790488712</v>
      </c>
      <c r="I241" s="186">
        <v>2.774193548387097</v>
      </c>
      <c r="J241" s="187">
        <f t="shared" si="71"/>
        <v>0.18050518546796468</v>
      </c>
      <c r="K241" s="186">
        <v>2.7876923076923079</v>
      </c>
      <c r="L241" s="187">
        <f t="shared" si="72"/>
        <v>1.3498759305210939E-2</v>
      </c>
      <c r="M241" s="186">
        <v>2.595547309833024</v>
      </c>
      <c r="N241" s="187">
        <v>-0.33897649969078536</v>
      </c>
      <c r="O241" s="187">
        <v>-0.21937806330130449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74">IFERROR(E251-C251,"-")</f>
        <v>0.44636015325670497</v>
      </c>
      <c r="G251" s="184">
        <v>1.25</v>
      </c>
      <c r="H251" s="185">
        <f t="shared" si="74"/>
        <v>-2.4741379310344827</v>
      </c>
      <c r="I251" s="184">
        <v>4.04</v>
      </c>
      <c r="J251" s="185">
        <f t="shared" si="74"/>
        <v>2.79</v>
      </c>
      <c r="K251" s="184">
        <v>3.6111111111111112</v>
      </c>
      <c r="L251" s="185">
        <f t="shared" ref="L251:L253" si="75">IFERROR(K251-I251,"-")</f>
        <v>-0.42888888888888888</v>
      </c>
      <c r="M251" s="184">
        <v>2.8793103448275863</v>
      </c>
      <c r="N251" s="185">
        <f t="shared" ref="N251:N253" si="76">IFERROR(M251-K251,"-")</f>
        <v>-0.73180076628352486</v>
      </c>
      <c r="O251" s="185">
        <f t="shared" ref="O251" si="77">IFERROR(M251-C251,"-")</f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74"/>
        <v>1.9705882352941173</v>
      </c>
      <c r="G252" s="184">
        <v>1</v>
      </c>
      <c r="H252" s="185">
        <f t="shared" si="74"/>
        <v>-3.2941176470588234</v>
      </c>
      <c r="I252" s="184">
        <v>2.9384615384615387</v>
      </c>
      <c r="J252" s="185">
        <f t="shared" si="74"/>
        <v>1.9384615384615387</v>
      </c>
      <c r="K252" s="184">
        <v>1.8235294117647058</v>
      </c>
      <c r="L252" s="185">
        <f t="shared" si="75"/>
        <v>-1.1149321266968328</v>
      </c>
      <c r="M252" s="184">
        <v>4.2424242424242422</v>
      </c>
      <c r="N252" s="185">
        <f t="shared" si="76"/>
        <v>2.4188948306595366</v>
      </c>
      <c r="O252" s="185">
        <f>IFERROR(M252-C252,"-")</f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74"/>
        <v>17.2</v>
      </c>
      <c r="G253" s="184">
        <v>7</v>
      </c>
      <c r="H253" s="185">
        <f t="shared" si="74"/>
        <v>-14</v>
      </c>
      <c r="I253" s="184">
        <v>1.9318181818181819</v>
      </c>
      <c r="J253" s="185">
        <f t="shared" si="74"/>
        <v>-5.0681818181818183</v>
      </c>
      <c r="K253" s="184">
        <v>2</v>
      </c>
      <c r="L253" s="185">
        <f t="shared" si="75"/>
        <v>6.8181818181818121E-2</v>
      </c>
      <c r="M253" s="184">
        <v>4.7692307692307692</v>
      </c>
      <c r="N253" s="185">
        <f t="shared" si="76"/>
        <v>2.7692307692307692</v>
      </c>
      <c r="O253" s="185">
        <f t="shared" ref="O253:O256" si="78">IFERROR(M253-C253,"-")</f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229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 t="s">
        <v>229</v>
      </c>
      <c r="N254" s="185" t="str">
        <f>IFERROR(M254-K254,"-")</f>
        <v>-</v>
      </c>
      <c r="O254" s="185" t="str">
        <f t="shared" si="78"/>
        <v>-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229</v>
      </c>
      <c r="F255" s="185" t="str">
        <f t="shared" ref="F255:J263" si="79">IFERROR(E255-C255,"-")</f>
        <v>-</v>
      </c>
      <c r="G255" s="184">
        <v>6</v>
      </c>
      <c r="H255" s="185" t="str">
        <f t="shared" si="79"/>
        <v>-</v>
      </c>
      <c r="I255" s="184">
        <v>3.5</v>
      </c>
      <c r="J255" s="185">
        <f t="shared" si="79"/>
        <v>-2.5</v>
      </c>
      <c r="K255" s="184">
        <v>5</v>
      </c>
      <c r="L255" s="185">
        <f t="shared" ref="L255:L263" si="80">IFERROR(K255-I255,"-")</f>
        <v>1.5</v>
      </c>
      <c r="M255" s="184" t="s">
        <v>229</v>
      </c>
      <c r="N255" s="185" t="str">
        <f t="shared" ref="N255:N262" si="81">IFERROR(M255-K255,"-")</f>
        <v>-</v>
      </c>
      <c r="O255" s="185" t="str">
        <f t="shared" si="78"/>
        <v>-</v>
      </c>
    </row>
    <row r="256" spans="2:16" x14ac:dyDescent="0.25">
      <c r="B256" s="114" t="s">
        <v>81</v>
      </c>
      <c r="C256" s="184">
        <v>3.8333333333333335</v>
      </c>
      <c r="D256" s="185" t="s">
        <v>229</v>
      </c>
      <c r="E256" s="184" t="s">
        <v>229</v>
      </c>
      <c r="F256" s="185" t="str">
        <f t="shared" si="79"/>
        <v>-</v>
      </c>
      <c r="G256" s="184" t="s">
        <v>229</v>
      </c>
      <c r="H256" s="185" t="str">
        <f t="shared" si="79"/>
        <v>-</v>
      </c>
      <c r="I256" s="184">
        <v>1</v>
      </c>
      <c r="J256" s="185" t="str">
        <f t="shared" si="79"/>
        <v>-</v>
      </c>
      <c r="K256" s="184">
        <v>1</v>
      </c>
      <c r="L256" s="185">
        <f t="shared" si="80"/>
        <v>0</v>
      </c>
      <c r="M256" s="184">
        <v>3.7446808510638299</v>
      </c>
      <c r="N256" s="185">
        <f t="shared" si="81"/>
        <v>2.7446808510638299</v>
      </c>
      <c r="O256" s="185">
        <f t="shared" si="78"/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229</v>
      </c>
      <c r="F257" s="185" t="str">
        <f t="shared" si="79"/>
        <v>-</v>
      </c>
      <c r="G257" s="184">
        <v>1</v>
      </c>
      <c r="H257" s="185" t="str">
        <f t="shared" si="79"/>
        <v>-</v>
      </c>
      <c r="I257" s="184">
        <v>2.125</v>
      </c>
      <c r="J257" s="185">
        <f t="shared" si="79"/>
        <v>1.125</v>
      </c>
      <c r="K257" s="184">
        <v>3.8888888888888888</v>
      </c>
      <c r="L257" s="185">
        <f t="shared" si="80"/>
        <v>1.7638888888888888</v>
      </c>
      <c r="M257" s="184">
        <v>4.5</v>
      </c>
      <c r="N257" s="185">
        <f t="shared" si="81"/>
        <v>0.61111111111111116</v>
      </c>
      <c r="O257" s="185">
        <f>IFERROR(M257-C257,"-")</f>
        <v>1.5</v>
      </c>
    </row>
    <row r="258" spans="2:16" x14ac:dyDescent="0.25">
      <c r="B258" s="114" t="s">
        <v>85</v>
      </c>
      <c r="C258" s="184">
        <v>1</v>
      </c>
      <c r="D258" s="185" t="s">
        <v>229</v>
      </c>
      <c r="E258" s="184">
        <v>1</v>
      </c>
      <c r="F258" s="185">
        <f t="shared" si="79"/>
        <v>0</v>
      </c>
      <c r="G258" s="184" t="s">
        <v>229</v>
      </c>
      <c r="H258" s="185" t="str">
        <f t="shared" si="79"/>
        <v>-</v>
      </c>
      <c r="I258" s="184">
        <v>2.3333333333333335</v>
      </c>
      <c r="J258" s="185" t="str">
        <f t="shared" si="79"/>
        <v>-</v>
      </c>
      <c r="K258" s="184">
        <v>1</v>
      </c>
      <c r="L258" s="185">
        <f t="shared" si="80"/>
        <v>-1.3333333333333335</v>
      </c>
      <c r="M258" s="184"/>
      <c r="N258" s="185"/>
      <c r="O258" s="185"/>
    </row>
    <row r="259" spans="2:16" x14ac:dyDescent="0.25">
      <c r="B259" s="114" t="s">
        <v>87</v>
      </c>
      <c r="C259" s="184">
        <v>1</v>
      </c>
      <c r="D259" s="185" t="s">
        <v>229</v>
      </c>
      <c r="E259" s="184">
        <v>2</v>
      </c>
      <c r="F259" s="185">
        <f t="shared" si="79"/>
        <v>1</v>
      </c>
      <c r="G259" s="184">
        <v>1</v>
      </c>
      <c r="H259" s="185">
        <f t="shared" si="79"/>
        <v>-1</v>
      </c>
      <c r="I259" s="184">
        <v>5.4</v>
      </c>
      <c r="J259" s="185">
        <f t="shared" si="79"/>
        <v>4.4000000000000004</v>
      </c>
      <c r="K259" s="184">
        <v>3.5</v>
      </c>
      <c r="L259" s="185">
        <f t="shared" si="80"/>
        <v>-1.9000000000000004</v>
      </c>
      <c r="M259" s="184"/>
      <c r="N259" s="185"/>
      <c r="O259" s="185"/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229</v>
      </c>
      <c r="F260" s="185" t="str">
        <f t="shared" si="79"/>
        <v>-</v>
      </c>
      <c r="G260" s="184">
        <v>3.225806451612903</v>
      </c>
      <c r="H260" s="185" t="str">
        <f t="shared" si="79"/>
        <v>-</v>
      </c>
      <c r="I260" s="184">
        <v>3.2857142857142856</v>
      </c>
      <c r="J260" s="185">
        <f t="shared" si="79"/>
        <v>5.9907834101382562E-2</v>
      </c>
      <c r="K260" s="184">
        <v>1</v>
      </c>
      <c r="L260" s="185">
        <f t="shared" si="80"/>
        <v>-2.2857142857142856</v>
      </c>
      <c r="M260" s="184"/>
      <c r="N260" s="185"/>
      <c r="O260" s="185"/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79"/>
        <v>2.0625</v>
      </c>
      <c r="G261" s="184">
        <v>2.5909090909090908</v>
      </c>
      <c r="H261" s="185">
        <f t="shared" si="79"/>
        <v>-1.9090909090909092</v>
      </c>
      <c r="I261" s="184">
        <v>3.3333333333333335</v>
      </c>
      <c r="J261" s="185">
        <f t="shared" si="79"/>
        <v>0.74242424242424265</v>
      </c>
      <c r="K261" s="184">
        <v>3.4166666666666665</v>
      </c>
      <c r="L261" s="185">
        <f t="shared" si="80"/>
        <v>8.3333333333333037E-2</v>
      </c>
      <c r="M261" s="184"/>
      <c r="N261" s="185"/>
      <c r="O261" s="185"/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79"/>
        <v>-2.7</v>
      </c>
      <c r="G262" s="184">
        <v>2.40625</v>
      </c>
      <c r="H262" s="185">
        <f t="shared" si="79"/>
        <v>1.40625</v>
      </c>
      <c r="I262" s="184">
        <v>4.5909090909090908</v>
      </c>
      <c r="J262" s="185">
        <f t="shared" si="79"/>
        <v>2.1846590909090908</v>
      </c>
      <c r="K262" s="184">
        <v>2</v>
      </c>
      <c r="L262" s="185">
        <f t="shared" si="80"/>
        <v>-2.5909090909090908</v>
      </c>
      <c r="M262" s="184"/>
      <c r="N262" s="185"/>
      <c r="O262" s="185"/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79"/>
        <v>1.9661290322580647</v>
      </c>
      <c r="G263" s="186">
        <v>2.6190476190476191</v>
      </c>
      <c r="H263" s="187">
        <f t="shared" si="79"/>
        <v>-2.2115975422427039</v>
      </c>
      <c r="I263" s="186">
        <v>3.0259259259259261</v>
      </c>
      <c r="J263" s="187">
        <f t="shared" si="79"/>
        <v>0.40687830687830706</v>
      </c>
      <c r="K263" s="186">
        <v>2.7450980392156863</v>
      </c>
      <c r="L263" s="187">
        <f t="shared" si="80"/>
        <v>-0.28082788671023984</v>
      </c>
      <c r="M263" s="186">
        <v>3.6770186335403725</v>
      </c>
      <c r="N263" s="187">
        <v>0.78118530020703902</v>
      </c>
      <c r="O263" s="187">
        <v>0.67701863354037251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82">IFERROR(E273-C273,"-")</f>
        <v>-0.39999999999999991</v>
      </c>
      <c r="G273" s="184">
        <v>3.2857142857142856</v>
      </c>
      <c r="H273" s="185">
        <f t="shared" si="82"/>
        <v>0.1857142857142855</v>
      </c>
      <c r="I273" s="184">
        <v>2.8918918918918921</v>
      </c>
      <c r="J273" s="185">
        <f t="shared" si="82"/>
        <v>-0.39382239382239348</v>
      </c>
      <c r="K273" s="184">
        <v>3.6875</v>
      </c>
      <c r="L273" s="185">
        <f t="shared" ref="L273:L275" si="83">IFERROR(K273-I273,"-")</f>
        <v>0.79560810810810789</v>
      </c>
      <c r="M273" s="184">
        <v>2.7826086956521738</v>
      </c>
      <c r="N273" s="185">
        <f t="shared" ref="N273:N275" si="84">IFERROR(M273-K273,"-")</f>
        <v>-0.90489130434782616</v>
      </c>
      <c r="O273" s="185">
        <f t="shared" ref="O273" si="85">IFERROR(M273-C273,"-")</f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82"/>
        <v>-0.17016317016317029</v>
      </c>
      <c r="G274" s="184">
        <v>7</v>
      </c>
      <c r="H274" s="185">
        <f t="shared" si="82"/>
        <v>3.2307692307692308</v>
      </c>
      <c r="I274" s="184">
        <v>4.4000000000000004</v>
      </c>
      <c r="J274" s="185">
        <f t="shared" si="82"/>
        <v>-2.5999999999999996</v>
      </c>
      <c r="K274" s="184">
        <v>3.6875</v>
      </c>
      <c r="L274" s="185">
        <f t="shared" si="83"/>
        <v>-0.71250000000000036</v>
      </c>
      <c r="M274" s="184">
        <v>4.2</v>
      </c>
      <c r="N274" s="185">
        <f t="shared" si="84"/>
        <v>0.51250000000000018</v>
      </c>
      <c r="O274" s="185">
        <f>IFERROR(M274-C274,"-")</f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82"/>
        <v>1.1947368421052631</v>
      </c>
      <c r="G275" s="184">
        <v>4.125</v>
      </c>
      <c r="H275" s="185">
        <f t="shared" si="82"/>
        <v>0.32500000000000018</v>
      </c>
      <c r="I275" s="184">
        <v>1.0454545454545454</v>
      </c>
      <c r="J275" s="185">
        <f t="shared" si="82"/>
        <v>-3.0795454545454546</v>
      </c>
      <c r="K275" s="184">
        <v>2.763157894736842</v>
      </c>
      <c r="L275" s="185">
        <f t="shared" si="83"/>
        <v>1.7177033492822966</v>
      </c>
      <c r="M275" s="184">
        <v>3.2857142857142856</v>
      </c>
      <c r="N275" s="185">
        <f t="shared" si="84"/>
        <v>0.52255639097744355</v>
      </c>
      <c r="O275" s="185">
        <f t="shared" ref="O275:O278" si="86">IFERROR(M275-C275,"-")</f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229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f>IFERROR(M276-K276,"-")</f>
        <v>0.20000000000000018</v>
      </c>
      <c r="O276" s="185">
        <f t="shared" si="86"/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229</v>
      </c>
      <c r="F277" s="185" t="str">
        <f t="shared" ref="F277:J285" si="87">IFERROR(E277-C277,"-")</f>
        <v>-</v>
      </c>
      <c r="G277" s="184">
        <v>1.25</v>
      </c>
      <c r="H277" s="185" t="str">
        <f t="shared" si="87"/>
        <v>-</v>
      </c>
      <c r="I277" s="184">
        <v>1.6666666666666667</v>
      </c>
      <c r="J277" s="185">
        <f t="shared" si="87"/>
        <v>0.41666666666666674</v>
      </c>
      <c r="K277" s="184">
        <v>10.5</v>
      </c>
      <c r="L277" s="185">
        <f t="shared" ref="L277:L285" si="88">IFERROR(K277-I277,"-")</f>
        <v>8.8333333333333339</v>
      </c>
      <c r="M277" s="184">
        <v>1.5</v>
      </c>
      <c r="N277" s="185">
        <f t="shared" ref="N277:N284" si="89">IFERROR(M277-K277,"-")</f>
        <v>-9</v>
      </c>
      <c r="O277" s="185">
        <f t="shared" si="86"/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229</v>
      </c>
      <c r="F278" s="185" t="str">
        <f t="shared" si="87"/>
        <v>-</v>
      </c>
      <c r="G278" s="184">
        <v>2</v>
      </c>
      <c r="H278" s="185" t="str">
        <f t="shared" si="87"/>
        <v>-</v>
      </c>
      <c r="I278" s="184">
        <v>1.3181818181818181</v>
      </c>
      <c r="J278" s="185">
        <f t="shared" si="87"/>
        <v>-0.68181818181818188</v>
      </c>
      <c r="K278" s="184">
        <v>5.333333333333333</v>
      </c>
      <c r="L278" s="185">
        <f t="shared" si="88"/>
        <v>4.0151515151515147</v>
      </c>
      <c r="M278" s="184" t="s">
        <v>229</v>
      </c>
      <c r="N278" s="185" t="str">
        <f t="shared" si="89"/>
        <v>-</v>
      </c>
      <c r="O278" s="185" t="str">
        <f t="shared" si="86"/>
        <v>-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229</v>
      </c>
      <c r="F279" s="185" t="str">
        <f t="shared" si="87"/>
        <v>-</v>
      </c>
      <c r="G279" s="184">
        <v>3.5</v>
      </c>
      <c r="H279" s="185" t="str">
        <f t="shared" si="87"/>
        <v>-</v>
      </c>
      <c r="I279" s="184">
        <v>2.5</v>
      </c>
      <c r="J279" s="185">
        <f t="shared" si="87"/>
        <v>-1</v>
      </c>
      <c r="K279" s="184">
        <v>3.2222222222222223</v>
      </c>
      <c r="L279" s="185">
        <f t="shared" si="88"/>
        <v>0.72222222222222232</v>
      </c>
      <c r="M279" s="184">
        <v>1</v>
      </c>
      <c r="N279" s="185">
        <f t="shared" si="89"/>
        <v>-2.2222222222222223</v>
      </c>
      <c r="O279" s="185">
        <f>IFERROR(M279-C279,"-")</f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87"/>
        <v>-2.8571428571428572</v>
      </c>
      <c r="G280" s="184">
        <v>3.3333333333333335</v>
      </c>
      <c r="H280" s="185">
        <f t="shared" si="87"/>
        <v>2.3333333333333335</v>
      </c>
      <c r="I280" s="184">
        <v>2.4</v>
      </c>
      <c r="J280" s="185">
        <f t="shared" si="87"/>
        <v>-0.93333333333333357</v>
      </c>
      <c r="K280" s="184">
        <v>2.4285714285714284</v>
      </c>
      <c r="L280" s="185">
        <f t="shared" si="88"/>
        <v>2.857142857142847E-2</v>
      </c>
      <c r="M280" s="184"/>
      <c r="N280" s="185"/>
      <c r="O280" s="185"/>
    </row>
    <row r="281" spans="2:15" x14ac:dyDescent="0.25">
      <c r="B281" s="114" t="s">
        <v>87</v>
      </c>
      <c r="C281" s="184" t="s">
        <v>229</v>
      </c>
      <c r="D281" s="185" t="s">
        <v>229</v>
      </c>
      <c r="E281" s="184">
        <v>3</v>
      </c>
      <c r="F281" s="185" t="str">
        <f t="shared" si="87"/>
        <v>-</v>
      </c>
      <c r="G281" s="184">
        <v>1.7</v>
      </c>
      <c r="H281" s="185">
        <f t="shared" si="87"/>
        <v>-1.3</v>
      </c>
      <c r="I281" s="184">
        <v>1.3333333333333333</v>
      </c>
      <c r="J281" s="185">
        <f t="shared" si="87"/>
        <v>-0.3666666666666667</v>
      </c>
      <c r="K281" s="184">
        <v>3.3333333333333335</v>
      </c>
      <c r="L281" s="185">
        <f t="shared" si="88"/>
        <v>2</v>
      </c>
      <c r="M281" s="184"/>
      <c r="N281" s="185"/>
      <c r="O281" s="185"/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87"/>
        <v>-0.68181818181818166</v>
      </c>
      <c r="G282" s="184">
        <v>1.75</v>
      </c>
      <c r="H282" s="185">
        <f t="shared" si="87"/>
        <v>0.25</v>
      </c>
      <c r="I282" s="184">
        <v>1.8181818181818181</v>
      </c>
      <c r="J282" s="185">
        <f t="shared" si="87"/>
        <v>6.8181818181818121E-2</v>
      </c>
      <c r="K282" s="184">
        <v>1.625</v>
      </c>
      <c r="L282" s="185">
        <f t="shared" si="88"/>
        <v>-0.19318181818181812</v>
      </c>
      <c r="M282" s="184"/>
      <c r="N282" s="185"/>
      <c r="O282" s="185"/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87"/>
        <v>-0.88172043010752676</v>
      </c>
      <c r="G283" s="184">
        <v>3.4615384615384617</v>
      </c>
      <c r="H283" s="185">
        <f t="shared" si="87"/>
        <v>1.7948717948717949</v>
      </c>
      <c r="I283" s="184">
        <v>3</v>
      </c>
      <c r="J283" s="185">
        <f t="shared" si="87"/>
        <v>-0.46153846153846168</v>
      </c>
      <c r="K283" s="184">
        <v>3.03125</v>
      </c>
      <c r="L283" s="185">
        <f t="shared" si="88"/>
        <v>3.125E-2</v>
      </c>
      <c r="M283" s="184"/>
      <c r="N283" s="185"/>
      <c r="O283" s="185"/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87"/>
        <v>-0.68292682926829285</v>
      </c>
      <c r="G284" s="184">
        <v>2.625</v>
      </c>
      <c r="H284" s="185">
        <f t="shared" si="87"/>
        <v>0.625</v>
      </c>
      <c r="I284" s="184">
        <v>2.6857142857142855</v>
      </c>
      <c r="J284" s="185">
        <f t="shared" si="87"/>
        <v>6.0714285714285499E-2</v>
      </c>
      <c r="K284" s="184">
        <v>4.59375</v>
      </c>
      <c r="L284" s="185">
        <f t="shared" si="88"/>
        <v>1.9080357142857145</v>
      </c>
      <c r="M284" s="184"/>
      <c r="N284" s="185"/>
      <c r="O284" s="185"/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87"/>
        <v>0.33077656619262807</v>
      </c>
      <c r="G285" s="186">
        <v>2.6979166666666665</v>
      </c>
      <c r="H285" s="187">
        <f t="shared" si="87"/>
        <v>-0.21219569288389506</v>
      </c>
      <c r="I285" s="186">
        <v>2.2916666666666665</v>
      </c>
      <c r="J285" s="187">
        <f t="shared" si="87"/>
        <v>-0.40625</v>
      </c>
      <c r="K285" s="186">
        <v>3.5185185185185186</v>
      </c>
      <c r="L285" s="187">
        <f t="shared" si="88"/>
        <v>1.2268518518518521</v>
      </c>
      <c r="M285" s="186">
        <v>3.0861423220973783</v>
      </c>
      <c r="N285" s="187">
        <v>-0.6089796291221341</v>
      </c>
      <c r="O285" s="187">
        <v>0.52499124296068755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74EB7-B21B-40DB-BE7D-ADF83EB6388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ref="O11:O14" si="3">IFERROR(M11-C11,"-")</f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229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>IFERROR(M12-C12,"-")</f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229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>IFERROR(M13-C13,"-")</f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229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229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2.6994761918854131</v>
      </c>
      <c r="N21" s="187">
        <v>0.13915868624626171</v>
      </c>
      <c r="O21" s="187">
        <v>0.11286691402792881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4">IFERROR(E31-C31,"-")</f>
        <v>-1.8024564964814083E-2</v>
      </c>
      <c r="G31" s="184">
        <v>2.4109947643979059</v>
      </c>
      <c r="H31" s="185">
        <f t="shared" si="4"/>
        <v>-0.20647685384338699</v>
      </c>
      <c r="I31" s="184">
        <v>3.2322086759285513</v>
      </c>
      <c r="J31" s="185">
        <f t="shared" si="4"/>
        <v>0.82121391153064538</v>
      </c>
      <c r="K31" s="184">
        <v>2.6628942486085343</v>
      </c>
      <c r="L31" s="185">
        <f t="shared" ref="L31:L43" si="5">IFERROR(K31-I31,"-")</f>
        <v>-0.56931442732001702</v>
      </c>
      <c r="M31" s="184">
        <v>2.7949012842629863</v>
      </c>
      <c r="N31" s="185">
        <f>IFERROR(M31-K31,"-")</f>
        <v>0.13200703565445204</v>
      </c>
      <c r="O31" s="185">
        <f>IFERROR(M31-C31,"-")</f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4"/>
        <v>-4.9792932303562409E-2</v>
      </c>
      <c r="G32" s="184">
        <v>2.2361010830324908</v>
      </c>
      <c r="H32" s="185">
        <f t="shared" si="4"/>
        <v>-0.44014448517053228</v>
      </c>
      <c r="I32" s="184">
        <v>2.7251615992338998</v>
      </c>
      <c r="J32" s="185">
        <f t="shared" si="4"/>
        <v>0.489060516201409</v>
      </c>
      <c r="K32" s="184">
        <v>2.7041745730550284</v>
      </c>
      <c r="L32" s="185">
        <f t="shared" si="5"/>
        <v>-2.0987026178871382E-2</v>
      </c>
      <c r="M32" s="184">
        <v>3.1517801374141161</v>
      </c>
      <c r="N32" s="185">
        <f t="shared" ref="N32:N39" si="6">IFERROR(M32-K32,"-")</f>
        <v>0.44760556435908772</v>
      </c>
      <c r="O32" s="185">
        <f t="shared" ref="O32:O42" si="7">IFERROR(M32-C32,"-")</f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4"/>
        <v>-0.10626917314815376</v>
      </c>
      <c r="G33" s="184">
        <v>2.167395104895105</v>
      </c>
      <c r="H33" s="185">
        <f t="shared" si="4"/>
        <v>-0.43224092786194701</v>
      </c>
      <c r="I33" s="184">
        <v>2.6814345991561179</v>
      </c>
      <c r="J33" s="185">
        <f t="shared" si="4"/>
        <v>0.51403949426101292</v>
      </c>
      <c r="K33" s="184">
        <v>2.7572009188902631</v>
      </c>
      <c r="L33" s="185">
        <f t="shared" si="5"/>
        <v>7.576631973414516E-2</v>
      </c>
      <c r="M33" s="184">
        <v>2.9589783281733748</v>
      </c>
      <c r="N33" s="185">
        <f t="shared" si="6"/>
        <v>0.20177740928311172</v>
      </c>
      <c r="O33" s="185">
        <f t="shared" si="7"/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229</v>
      </c>
      <c r="F34" s="185" t="str">
        <f t="shared" si="4"/>
        <v>-</v>
      </c>
      <c r="G34" s="184">
        <v>2.2338797814207649</v>
      </c>
      <c r="H34" s="185" t="str">
        <f t="shared" si="4"/>
        <v>-</v>
      </c>
      <c r="I34" s="184">
        <v>2.9921472392638035</v>
      </c>
      <c r="J34" s="185">
        <f t="shared" si="4"/>
        <v>0.75826745784303862</v>
      </c>
      <c r="K34" s="184">
        <v>2.4570599613152804</v>
      </c>
      <c r="L34" s="185">
        <f t="shared" si="5"/>
        <v>-0.53508727794852318</v>
      </c>
      <c r="M34" s="184">
        <v>2.6590819153146024</v>
      </c>
      <c r="N34" s="185">
        <f t="shared" si="6"/>
        <v>0.20202195399932199</v>
      </c>
      <c r="O34" s="185">
        <f t="shared" si="7"/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229</v>
      </c>
      <c r="F35" s="185" t="str">
        <f t="shared" si="4"/>
        <v>-</v>
      </c>
      <c r="G35" s="184">
        <v>2.1226024821361413</v>
      </c>
      <c r="H35" s="185" t="str">
        <f t="shared" si="4"/>
        <v>-</v>
      </c>
      <c r="I35" s="184">
        <v>2.77670704845815</v>
      </c>
      <c r="J35" s="185">
        <f t="shared" si="4"/>
        <v>0.65410456632200864</v>
      </c>
      <c r="K35" s="184">
        <v>2.5519648912826649</v>
      </c>
      <c r="L35" s="185">
        <f t="shared" si="5"/>
        <v>-0.22474215717548507</v>
      </c>
      <c r="M35" s="184">
        <v>2.5066105769230771</v>
      </c>
      <c r="N35" s="185">
        <f t="shared" si="6"/>
        <v>-4.5354314359587811E-2</v>
      </c>
      <c r="O35" s="185">
        <f t="shared" si="7"/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229</v>
      </c>
      <c r="F36" s="185" t="str">
        <f t="shared" si="4"/>
        <v>-</v>
      </c>
      <c r="G36" s="184">
        <v>2.2000801924619084</v>
      </c>
      <c r="H36" s="185" t="str">
        <f t="shared" si="4"/>
        <v>-</v>
      </c>
      <c r="I36" s="184">
        <v>2.4949115044247789</v>
      </c>
      <c r="J36" s="185">
        <f t="shared" si="4"/>
        <v>0.29483131196287049</v>
      </c>
      <c r="K36" s="184">
        <v>2.4809854101889499</v>
      </c>
      <c r="L36" s="185">
        <f t="shared" si="5"/>
        <v>-1.3926094235829023E-2</v>
      </c>
      <c r="M36" s="184">
        <v>2.5517154389505552</v>
      </c>
      <c r="N36" s="185">
        <f t="shared" si="6"/>
        <v>7.0730028761605279E-2</v>
      </c>
      <c r="O36" s="185">
        <f t="shared" si="7"/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229</v>
      </c>
      <c r="F37" s="185" t="str">
        <f t="shared" si="4"/>
        <v>-</v>
      </c>
      <c r="G37" s="184">
        <v>2.3360790774299836</v>
      </c>
      <c r="H37" s="185" t="str">
        <f t="shared" si="4"/>
        <v>-</v>
      </c>
      <c r="I37" s="184">
        <v>2.5052631578947366</v>
      </c>
      <c r="J37" s="185">
        <f t="shared" si="4"/>
        <v>0.16918408046475308</v>
      </c>
      <c r="K37" s="184">
        <v>2.2105990783410139</v>
      </c>
      <c r="L37" s="185">
        <f t="shared" si="5"/>
        <v>-0.29466407955372276</v>
      </c>
      <c r="M37" s="184">
        <v>2.2077073807968648</v>
      </c>
      <c r="N37" s="185">
        <f t="shared" si="6"/>
        <v>-2.8916975441490855E-3</v>
      </c>
      <c r="O37" s="185">
        <f t="shared" si="7"/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4"/>
        <v>0.32659695508017172</v>
      </c>
      <c r="G38" s="184">
        <v>2.9317173096620008</v>
      </c>
      <c r="H38" s="185">
        <f t="shared" si="4"/>
        <v>0.4322574609043488</v>
      </c>
      <c r="I38" s="184">
        <v>2.6119023397761953</v>
      </c>
      <c r="J38" s="185">
        <f t="shared" si="4"/>
        <v>-0.31981496988580549</v>
      </c>
      <c r="K38" s="184">
        <v>2.5556512378902045</v>
      </c>
      <c r="L38" s="185">
        <f t="shared" si="5"/>
        <v>-5.6251101885990806E-2</v>
      </c>
      <c r="M38" s="184"/>
      <c r="N38" s="185"/>
      <c r="O38" s="185"/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4"/>
        <v>4.8655716089129886E-2</v>
      </c>
      <c r="G39" s="184">
        <v>2.452733776188043</v>
      </c>
      <c r="H39" s="185">
        <f t="shared" si="4"/>
        <v>0.31724624784337196</v>
      </c>
      <c r="I39" s="184">
        <v>2.3955875928352994</v>
      </c>
      <c r="J39" s="185">
        <f t="shared" si="4"/>
        <v>-5.7146183352743574E-2</v>
      </c>
      <c r="K39" s="184">
        <v>2.3459411634594116</v>
      </c>
      <c r="L39" s="185">
        <f t="shared" si="5"/>
        <v>-4.9646429375887813E-2</v>
      </c>
      <c r="M39" s="184"/>
      <c r="N39" s="185"/>
      <c r="O39" s="185"/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4"/>
        <v>-0.23159032695823667</v>
      </c>
      <c r="G40" s="184">
        <v>2.9937869822485208</v>
      </c>
      <c r="H40" s="185">
        <f t="shared" si="4"/>
        <v>0.95126997544579961</v>
      </c>
      <c r="I40" s="184">
        <v>2.8807453416149067</v>
      </c>
      <c r="J40" s="185">
        <f t="shared" si="4"/>
        <v>-0.1130416406336141</v>
      </c>
      <c r="K40" s="184">
        <v>2.5134645847476804</v>
      </c>
      <c r="L40" s="185">
        <f t="shared" si="5"/>
        <v>-0.36728075686722628</v>
      </c>
      <c r="M40" s="184"/>
      <c r="N40" s="185"/>
      <c r="O40" s="185"/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4"/>
        <v>-0.33604246009237482</v>
      </c>
      <c r="G41" s="184">
        <v>2.7396582733812949</v>
      </c>
      <c r="H41" s="185">
        <f t="shared" si="4"/>
        <v>0.72320903912151024</v>
      </c>
      <c r="I41" s="184">
        <v>2.6980157089706491</v>
      </c>
      <c r="J41" s="185">
        <f t="shared" si="4"/>
        <v>-4.1642564410645733E-2</v>
      </c>
      <c r="K41" s="184">
        <v>2.6623690572119258</v>
      </c>
      <c r="L41" s="185">
        <f t="shared" si="5"/>
        <v>-3.564665175872328E-2</v>
      </c>
      <c r="M41" s="184"/>
      <c r="N41" s="185"/>
      <c r="O41" s="185"/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4"/>
        <v>-7.0529686937881308E-4</v>
      </c>
      <c r="G42" s="184">
        <v>2.4653312788906008</v>
      </c>
      <c r="H42" s="185">
        <f t="shared" si="4"/>
        <v>0.20836360887945249</v>
      </c>
      <c r="I42" s="184">
        <v>2.3449477351916377</v>
      </c>
      <c r="J42" s="185">
        <f t="shared" si="4"/>
        <v>-0.12038354369896309</v>
      </c>
      <c r="K42" s="184">
        <v>2.587568157033806</v>
      </c>
      <c r="L42" s="185">
        <f t="shared" si="5"/>
        <v>0.24262042184216837</v>
      </c>
      <c r="M42" s="184"/>
      <c r="N42" s="185"/>
      <c r="O42" s="185"/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4"/>
        <v>2.1067972650881117E-3</v>
      </c>
      <c r="G43" s="186">
        <v>2.4937806482478173</v>
      </c>
      <c r="H43" s="187">
        <f t="shared" si="4"/>
        <v>5.5937454325188263E-2</v>
      </c>
      <c r="I43" s="186">
        <v>2.6756725259784404</v>
      </c>
      <c r="J43" s="187">
        <f t="shared" si="4"/>
        <v>0.1818918777306231</v>
      </c>
      <c r="K43" s="186">
        <v>2.5505786061867015</v>
      </c>
      <c r="L43" s="187">
        <f t="shared" si="5"/>
        <v>-0.12509391979173889</v>
      </c>
      <c r="M43" s="186">
        <v>2.6994761918854131</v>
      </c>
      <c r="N43" s="187">
        <v>0.13915868624626171</v>
      </c>
      <c r="O43" s="187">
        <v>0.11286691402792881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8">IFERROR(E53-C53,"-")</f>
        <v>0.2117827107477841</v>
      </c>
      <c r="G53" s="184" t="s">
        <v>229</v>
      </c>
      <c r="H53" s="185" t="str">
        <f t="shared" si="8"/>
        <v>-</v>
      </c>
      <c r="I53" s="184" t="s">
        <v>229</v>
      </c>
      <c r="J53" s="185" t="str">
        <f t="shared" si="8"/>
        <v>-</v>
      </c>
      <c r="K53" s="184">
        <v>2.7950872656755008</v>
      </c>
      <c r="L53" s="185" t="str">
        <f t="shared" ref="L53:L65" si="9">IFERROR(K53-I53,"-")</f>
        <v>-</v>
      </c>
      <c r="M53" s="184">
        <v>2.9186357556843512</v>
      </c>
      <c r="N53" s="185">
        <f>IFERROR(M53-K53,"-")</f>
        <v>0.12354849000885038</v>
      </c>
      <c r="O53" s="185">
        <f>IFERROR(M53-C53,"-")</f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8"/>
        <v>0.16780511291421707</v>
      </c>
      <c r="G54" s="184" t="s">
        <v>229</v>
      </c>
      <c r="H54" s="185" t="str">
        <f t="shared" si="8"/>
        <v>-</v>
      </c>
      <c r="I54" s="184" t="s">
        <v>229</v>
      </c>
      <c r="J54" s="185" t="str">
        <f t="shared" si="8"/>
        <v>-</v>
      </c>
      <c r="K54" s="184">
        <v>2.8731359893167148</v>
      </c>
      <c r="L54" s="185" t="str">
        <f t="shared" si="9"/>
        <v>-</v>
      </c>
      <c r="M54" s="184">
        <v>3.347750434998757</v>
      </c>
      <c r="N54" s="185">
        <f t="shared" ref="N54:N64" si="10">IFERROR(M54-K54,"-")</f>
        <v>0.47461444568204225</v>
      </c>
      <c r="O54" s="185">
        <f t="shared" ref="O54:O64" si="11">IFERROR(M54-C54,"-")</f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8"/>
        <v>0.33952549320679593</v>
      </c>
      <c r="G55" s="184" t="s">
        <v>229</v>
      </c>
      <c r="H55" s="185" t="str">
        <f t="shared" si="8"/>
        <v>-</v>
      </c>
      <c r="I55" s="184" t="s">
        <v>229</v>
      </c>
      <c r="J55" s="185" t="str">
        <f t="shared" si="8"/>
        <v>-</v>
      </c>
      <c r="K55" s="184">
        <v>2.9364389233954453</v>
      </c>
      <c r="L55" s="185" t="str">
        <f t="shared" si="9"/>
        <v>-</v>
      </c>
      <c r="M55" s="184">
        <v>3.1342297174111211</v>
      </c>
      <c r="N55" s="185">
        <f t="shared" si="10"/>
        <v>0.19779079401567579</v>
      </c>
      <c r="O55" s="185">
        <f t="shared" si="11"/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229</v>
      </c>
      <c r="F56" s="185" t="str">
        <f t="shared" si="8"/>
        <v>-</v>
      </c>
      <c r="G56" s="184" t="s">
        <v>229</v>
      </c>
      <c r="H56" s="185" t="str">
        <f t="shared" si="8"/>
        <v>-</v>
      </c>
      <c r="I56" s="184">
        <v>3.1402254605444049</v>
      </c>
      <c r="J56" s="185" t="str">
        <f t="shared" si="8"/>
        <v>-</v>
      </c>
      <c r="K56" s="184">
        <v>2.5746586075665996</v>
      </c>
      <c r="L56" s="185">
        <f t="shared" si="9"/>
        <v>-0.56556685297780529</v>
      </c>
      <c r="M56" s="184">
        <v>2.7839800317676424</v>
      </c>
      <c r="N56" s="185">
        <f t="shared" si="10"/>
        <v>0.20932142420104283</v>
      </c>
      <c r="O56" s="185">
        <f t="shared" si="11"/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229</v>
      </c>
      <c r="F57" s="185" t="str">
        <f t="shared" si="8"/>
        <v>-</v>
      </c>
      <c r="G57" s="184" t="s">
        <v>229</v>
      </c>
      <c r="H57" s="185" t="str">
        <f t="shared" si="8"/>
        <v>-</v>
      </c>
      <c r="I57" s="184">
        <v>2.9780715898097387</v>
      </c>
      <c r="J57" s="185" t="str">
        <f t="shared" si="8"/>
        <v>-</v>
      </c>
      <c r="K57" s="184">
        <v>2.6306366047745358</v>
      </c>
      <c r="L57" s="185">
        <f t="shared" si="9"/>
        <v>-0.34743498503520298</v>
      </c>
      <c r="M57" s="184">
        <v>2.5609430604982206</v>
      </c>
      <c r="N57" s="185">
        <f t="shared" si="10"/>
        <v>-6.9693544276315134E-2</v>
      </c>
      <c r="O57" s="185">
        <f t="shared" si="11"/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229</v>
      </c>
      <c r="F58" s="185" t="str">
        <f t="shared" si="8"/>
        <v>-</v>
      </c>
      <c r="G58" s="184" t="s">
        <v>229</v>
      </c>
      <c r="H58" s="185" t="str">
        <f t="shared" si="8"/>
        <v>-</v>
      </c>
      <c r="I58" s="184">
        <v>2.5641587533479426</v>
      </c>
      <c r="J58" s="185" t="str">
        <f t="shared" si="8"/>
        <v>-</v>
      </c>
      <c r="K58" s="184">
        <v>2.5592901317558483</v>
      </c>
      <c r="L58" s="185">
        <f t="shared" si="9"/>
        <v>-4.8686215920943354E-3</v>
      </c>
      <c r="M58" s="184">
        <v>2.6040229885057471</v>
      </c>
      <c r="N58" s="185">
        <f t="shared" si="10"/>
        <v>4.4732856749898797E-2</v>
      </c>
      <c r="O58" s="185">
        <f t="shared" si="11"/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229</v>
      </c>
      <c r="F59" s="185" t="str">
        <f t="shared" si="8"/>
        <v>-</v>
      </c>
      <c r="G59" s="184" t="s">
        <v>229</v>
      </c>
      <c r="H59" s="185" t="str">
        <f t="shared" si="8"/>
        <v>-</v>
      </c>
      <c r="I59" s="184">
        <v>2.501542416452442</v>
      </c>
      <c r="J59" s="185" t="str">
        <f t="shared" si="8"/>
        <v>-</v>
      </c>
      <c r="K59" s="184" t="s">
        <v>229</v>
      </c>
      <c r="L59" s="185" t="str">
        <f t="shared" si="9"/>
        <v>-</v>
      </c>
      <c r="M59" s="184">
        <v>2.2533062054933874</v>
      </c>
      <c r="N59" s="185" t="str">
        <f t="shared" si="10"/>
        <v>-</v>
      </c>
      <c r="O59" s="185">
        <f t="shared" si="11"/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229</v>
      </c>
      <c r="F60" s="185" t="str">
        <f t="shared" si="8"/>
        <v>-</v>
      </c>
      <c r="G60" s="184" t="s">
        <v>229</v>
      </c>
      <c r="H60" s="185" t="str">
        <f t="shared" si="8"/>
        <v>-</v>
      </c>
      <c r="I60" s="184">
        <v>2.7960213776722092</v>
      </c>
      <c r="J60" s="185" t="str">
        <f t="shared" si="8"/>
        <v>-</v>
      </c>
      <c r="K60" s="184" t="s">
        <v>229</v>
      </c>
      <c r="L60" s="185" t="str">
        <f t="shared" si="9"/>
        <v>-</v>
      </c>
      <c r="M60" s="184"/>
      <c r="N60" s="185"/>
      <c r="O60" s="185"/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229</v>
      </c>
      <c r="F61" s="185" t="str">
        <f t="shared" si="8"/>
        <v>-</v>
      </c>
      <c r="G61" s="184" t="s">
        <v>229</v>
      </c>
      <c r="H61" s="185" t="str">
        <f t="shared" si="8"/>
        <v>-</v>
      </c>
      <c r="I61" s="184">
        <v>2.500871296987802</v>
      </c>
      <c r="J61" s="185" t="str">
        <f t="shared" si="8"/>
        <v>-</v>
      </c>
      <c r="K61" s="184">
        <v>2.3941569695469176</v>
      </c>
      <c r="L61" s="185">
        <f t="shared" si="9"/>
        <v>-0.10671432744088438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229</v>
      </c>
      <c r="F62" s="185" t="str">
        <f t="shared" si="8"/>
        <v>-</v>
      </c>
      <c r="G62" s="184" t="s">
        <v>229</v>
      </c>
      <c r="H62" s="185" t="str">
        <f t="shared" si="8"/>
        <v>-</v>
      </c>
      <c r="I62" s="184">
        <v>2.916572077185017</v>
      </c>
      <c r="J62" s="185" t="str">
        <f t="shared" si="8"/>
        <v>-</v>
      </c>
      <c r="K62" s="184">
        <v>2.651506996770721</v>
      </c>
      <c r="L62" s="185">
        <f t="shared" si="9"/>
        <v>-0.26506508041429599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229</v>
      </c>
      <c r="F63" s="185" t="str">
        <f t="shared" si="8"/>
        <v>-</v>
      </c>
      <c r="G63" s="184" t="s">
        <v>229</v>
      </c>
      <c r="H63" s="185" t="str">
        <f t="shared" si="8"/>
        <v>-</v>
      </c>
      <c r="I63" s="184">
        <v>2.8604146576663454</v>
      </c>
      <c r="J63" s="185" t="str">
        <f t="shared" si="8"/>
        <v>-</v>
      </c>
      <c r="K63" s="184">
        <v>2.8276945384243595</v>
      </c>
      <c r="L63" s="185">
        <f t="shared" si="9"/>
        <v>-3.2720119241985923E-2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229</v>
      </c>
      <c r="F64" s="185" t="str">
        <f t="shared" si="8"/>
        <v>-</v>
      </c>
      <c r="G64" s="184" t="s">
        <v>229</v>
      </c>
      <c r="H64" s="185" t="str">
        <f t="shared" si="8"/>
        <v>-</v>
      </c>
      <c r="I64" s="184">
        <v>2.4325228641534689</v>
      </c>
      <c r="J64" s="185" t="str">
        <f t="shared" si="8"/>
        <v>-</v>
      </c>
      <c r="K64" s="184">
        <v>2.7499333511063715</v>
      </c>
      <c r="L64" s="185">
        <f t="shared" si="9"/>
        <v>0.31741048695290264</v>
      </c>
      <c r="M64" s="184"/>
      <c r="N64" s="185"/>
      <c r="O64" s="185"/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229</v>
      </c>
      <c r="F65" s="187" t="str">
        <f t="shared" si="8"/>
        <v>-</v>
      </c>
      <c r="G65" s="186" t="s">
        <v>229</v>
      </c>
      <c r="H65" s="187" t="str">
        <f t="shared" si="8"/>
        <v>-</v>
      </c>
      <c r="I65" s="186">
        <v>2.7547137248133926</v>
      </c>
      <c r="J65" s="187" t="str">
        <f t="shared" si="8"/>
        <v>-</v>
      </c>
      <c r="K65" s="186">
        <v>2.6597626112759643</v>
      </c>
      <c r="L65" s="187">
        <f t="shared" si="9"/>
        <v>-9.4951113537428355E-2</v>
      </c>
      <c r="M65" s="186">
        <v>2.8077160071203613</v>
      </c>
      <c r="N65" s="187">
        <v>7.1568447699202231E-2</v>
      </c>
      <c r="O65" s="187">
        <v>0.10425967050322971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12">IFERROR(E75-C75,"-")</f>
        <v>-0.385381042087793</v>
      </c>
      <c r="G75" s="184" t="s">
        <v>229</v>
      </c>
      <c r="H75" s="185" t="str">
        <f t="shared" si="12"/>
        <v>-</v>
      </c>
      <c r="I75" s="184" t="s">
        <v>229</v>
      </c>
      <c r="J75" s="185" t="str">
        <f t="shared" si="12"/>
        <v>-</v>
      </c>
      <c r="K75" s="184">
        <v>1.8437917222963951</v>
      </c>
      <c r="L75" s="185" t="str">
        <f t="shared" ref="L75:L87" si="13">IFERROR(K75-I75,"-")</f>
        <v>-</v>
      </c>
      <c r="M75" s="184">
        <v>2.0355677154582765</v>
      </c>
      <c r="N75" s="185">
        <f>IFERROR(M75-K75,"-")</f>
        <v>0.19177599316188143</v>
      </c>
      <c r="O75" s="185">
        <f>IFERROR(M75-C75,"-")</f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12"/>
        <v>-0.16671516356589611</v>
      </c>
      <c r="G76" s="184" t="s">
        <v>229</v>
      </c>
      <c r="H76" s="185" t="str">
        <f t="shared" si="12"/>
        <v>-</v>
      </c>
      <c r="I76" s="184" t="s">
        <v>229</v>
      </c>
      <c r="J76" s="185" t="str">
        <f t="shared" si="12"/>
        <v>-</v>
      </c>
      <c r="K76" s="184">
        <v>1.7271557271557272</v>
      </c>
      <c r="L76" s="185" t="str">
        <f t="shared" si="13"/>
        <v>-</v>
      </c>
      <c r="M76" s="184">
        <v>2.141025641025641</v>
      </c>
      <c r="N76" s="185">
        <f t="shared" ref="N76:N86" si="14">IFERROR(M76-K76,"-")</f>
        <v>0.41386991386991379</v>
      </c>
      <c r="O76" s="185">
        <f t="shared" ref="O76:O86" si="15">IFERROR(M76-C76,"-")</f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12"/>
        <v>-0.6583924825878833</v>
      </c>
      <c r="G77" s="184" t="s">
        <v>229</v>
      </c>
      <c r="H77" s="185" t="str">
        <f t="shared" si="12"/>
        <v>-</v>
      </c>
      <c r="I77" s="184" t="s">
        <v>229</v>
      </c>
      <c r="J77" s="185" t="str">
        <f t="shared" si="12"/>
        <v>-</v>
      </c>
      <c r="K77" s="184">
        <v>1.712907117008444</v>
      </c>
      <c r="L77" s="185" t="str">
        <f t="shared" si="13"/>
        <v>-</v>
      </c>
      <c r="M77" s="184">
        <v>1.9730769230769232</v>
      </c>
      <c r="N77" s="185">
        <f t="shared" si="14"/>
        <v>0.26016980606847917</v>
      </c>
      <c r="O77" s="185">
        <f t="shared" si="15"/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229</v>
      </c>
      <c r="F78" s="185" t="str">
        <f t="shared" si="12"/>
        <v>-</v>
      </c>
      <c r="G78" s="184" t="s">
        <v>229</v>
      </c>
      <c r="H78" s="185" t="str">
        <f t="shared" si="12"/>
        <v>-</v>
      </c>
      <c r="I78" s="184">
        <v>1.7625570776255708</v>
      </c>
      <c r="J78" s="185" t="str">
        <f t="shared" si="12"/>
        <v>-</v>
      </c>
      <c r="K78" s="184">
        <v>1.7098150782361308</v>
      </c>
      <c r="L78" s="185">
        <f t="shared" si="13"/>
        <v>-5.274199938944002E-2</v>
      </c>
      <c r="M78" s="184">
        <v>1.8083462132921175</v>
      </c>
      <c r="N78" s="185">
        <f t="shared" si="14"/>
        <v>9.8531135055986763E-2</v>
      </c>
      <c r="O78" s="185">
        <f t="shared" si="15"/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229</v>
      </c>
      <c r="F79" s="185" t="str">
        <f t="shared" si="12"/>
        <v>-</v>
      </c>
      <c r="G79" s="184" t="s">
        <v>229</v>
      </c>
      <c r="H79" s="185" t="str">
        <f t="shared" si="12"/>
        <v>-</v>
      </c>
      <c r="I79" s="184">
        <v>1.60075329566855</v>
      </c>
      <c r="J79" s="185" t="str">
        <f t="shared" si="12"/>
        <v>-</v>
      </c>
      <c r="K79" s="184">
        <v>1.8241308793456033</v>
      </c>
      <c r="L79" s="185">
        <f t="shared" si="13"/>
        <v>0.22337758367705329</v>
      </c>
      <c r="M79" s="184">
        <v>2.0141129032258065</v>
      </c>
      <c r="N79" s="185">
        <f t="shared" si="14"/>
        <v>0.18998202388020324</v>
      </c>
      <c r="O79" s="185">
        <f t="shared" si="15"/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229</v>
      </c>
      <c r="F80" s="185" t="str">
        <f t="shared" si="12"/>
        <v>-</v>
      </c>
      <c r="G80" s="184" t="s">
        <v>229</v>
      </c>
      <c r="H80" s="185" t="str">
        <f t="shared" si="12"/>
        <v>-</v>
      </c>
      <c r="I80" s="184">
        <v>1.8062953995157385</v>
      </c>
      <c r="J80" s="185" t="str">
        <f t="shared" si="12"/>
        <v>-</v>
      </c>
      <c r="K80" s="184">
        <v>1.8506493506493507</v>
      </c>
      <c r="L80" s="185">
        <f t="shared" si="13"/>
        <v>4.4353951133612179E-2</v>
      </c>
      <c r="M80" s="184">
        <v>2.1756198347107438</v>
      </c>
      <c r="N80" s="185">
        <f t="shared" si="14"/>
        <v>0.32497048406139317</v>
      </c>
      <c r="O80" s="185">
        <f t="shared" si="15"/>
        <v>-0.48145726540433076</v>
      </c>
    </row>
    <row r="81" spans="1:16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229</v>
      </c>
      <c r="F81" s="185" t="str">
        <f t="shared" si="12"/>
        <v>-</v>
      </c>
      <c r="G81" s="184" t="s">
        <v>229</v>
      </c>
      <c r="H81" s="185" t="str">
        <f t="shared" si="12"/>
        <v>-</v>
      </c>
      <c r="I81" s="184">
        <v>2.5428571428571427</v>
      </c>
      <c r="J81" s="185" t="str">
        <f t="shared" si="12"/>
        <v>-</v>
      </c>
      <c r="K81" s="184" t="s">
        <v>229</v>
      </c>
      <c r="L81" s="185" t="str">
        <f t="shared" si="13"/>
        <v>-</v>
      </c>
      <c r="M81" s="184">
        <v>1.9364599092284418</v>
      </c>
      <c r="N81" s="185" t="str">
        <f t="shared" si="14"/>
        <v>-</v>
      </c>
      <c r="O81" s="185">
        <f t="shared" si="15"/>
        <v>-0.27707074616267868</v>
      </c>
    </row>
    <row r="82" spans="1:16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229</v>
      </c>
      <c r="F82" s="185" t="str">
        <f t="shared" si="12"/>
        <v>-</v>
      </c>
      <c r="G82" s="184" t="s">
        <v>229</v>
      </c>
      <c r="H82" s="185" t="str">
        <f t="shared" si="12"/>
        <v>-</v>
      </c>
      <c r="I82" s="184">
        <v>1.5124113475177305</v>
      </c>
      <c r="J82" s="185" t="str">
        <f t="shared" si="12"/>
        <v>-</v>
      </c>
      <c r="K82" s="184" t="s">
        <v>229</v>
      </c>
      <c r="L82" s="185" t="str">
        <f t="shared" si="13"/>
        <v>-</v>
      </c>
      <c r="M82" s="184"/>
      <c r="N82" s="185"/>
      <c r="O82" s="185"/>
    </row>
    <row r="83" spans="1:16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229</v>
      </c>
      <c r="F83" s="185" t="str">
        <f t="shared" si="12"/>
        <v>-</v>
      </c>
      <c r="G83" s="184" t="s">
        <v>229</v>
      </c>
      <c r="H83" s="185" t="str">
        <f t="shared" si="12"/>
        <v>-</v>
      </c>
      <c r="I83" s="184">
        <v>1.641711229946524</v>
      </c>
      <c r="J83" s="185" t="str">
        <f t="shared" si="12"/>
        <v>-</v>
      </c>
      <c r="K83" s="184">
        <v>1.941908713692946</v>
      </c>
      <c r="L83" s="185">
        <f t="shared" si="13"/>
        <v>0.30019748374642208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229</v>
      </c>
      <c r="F84" s="185" t="str">
        <f t="shared" si="12"/>
        <v>-</v>
      </c>
      <c r="G84" s="184" t="s">
        <v>229</v>
      </c>
      <c r="H84" s="185" t="str">
        <f t="shared" si="12"/>
        <v>-</v>
      </c>
      <c r="I84" s="184">
        <v>2.6287425149700598</v>
      </c>
      <c r="J84" s="185" t="str">
        <f t="shared" si="12"/>
        <v>-</v>
      </c>
      <c r="K84" s="184">
        <v>1.7837837837837838</v>
      </c>
      <c r="L84" s="185">
        <f t="shared" si="13"/>
        <v>-0.84495873118627607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229</v>
      </c>
      <c r="F85" s="185" t="str">
        <f t="shared" si="12"/>
        <v>-</v>
      </c>
      <c r="G85" s="184" t="s">
        <v>229</v>
      </c>
      <c r="H85" s="185" t="str">
        <f t="shared" si="12"/>
        <v>-</v>
      </c>
      <c r="I85" s="184">
        <v>1.7217391304347827</v>
      </c>
      <c r="J85" s="185" t="str">
        <f t="shared" si="12"/>
        <v>-</v>
      </c>
      <c r="K85" s="184">
        <v>1.834140435835351</v>
      </c>
      <c r="L85" s="185">
        <f t="shared" si="13"/>
        <v>0.11240130540056836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229</v>
      </c>
      <c r="F86" s="185" t="str">
        <f t="shared" si="12"/>
        <v>-</v>
      </c>
      <c r="G86" s="184" t="s">
        <v>229</v>
      </c>
      <c r="H86" s="185" t="str">
        <f t="shared" si="12"/>
        <v>-</v>
      </c>
      <c r="I86" s="184">
        <v>1.7701317715959004</v>
      </c>
      <c r="J86" s="185" t="str">
        <f t="shared" si="12"/>
        <v>-</v>
      </c>
      <c r="K86" s="184">
        <v>1.8573141486810552</v>
      </c>
      <c r="L86" s="185">
        <f t="shared" si="13"/>
        <v>8.718237708515475E-2</v>
      </c>
      <c r="M86" s="184"/>
      <c r="N86" s="185"/>
      <c r="O86" s="185"/>
    </row>
    <row r="87" spans="1:16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229</v>
      </c>
      <c r="F87" s="187" t="str">
        <f t="shared" si="12"/>
        <v>-</v>
      </c>
      <c r="G87" s="186" t="s">
        <v>229</v>
      </c>
      <c r="H87" s="187" t="str">
        <f t="shared" si="12"/>
        <v>-</v>
      </c>
      <c r="I87" s="186">
        <v>1.9616059247709998</v>
      </c>
      <c r="J87" s="187" t="str">
        <f t="shared" si="12"/>
        <v>-</v>
      </c>
      <c r="K87" s="186">
        <v>1.8250295780202446</v>
      </c>
      <c r="L87" s="187">
        <f t="shared" si="13"/>
        <v>-0.13657634675075525</v>
      </c>
      <c r="M87" s="186">
        <v>2.0089539200698843</v>
      </c>
      <c r="N87" s="187">
        <v>0.23993421440762441</v>
      </c>
      <c r="O87" s="187">
        <v>-0.19984618790690067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16">IFERROR(E97-C97,"-")</f>
        <v>-</v>
      </c>
      <c r="G97" s="184" t="s">
        <v>229</v>
      </c>
      <c r="H97" s="185" t="str">
        <f t="shared" si="16"/>
        <v>-</v>
      </c>
      <c r="I97" s="184" t="s">
        <v>229</v>
      </c>
      <c r="J97" s="185" t="str">
        <f t="shared" si="16"/>
        <v>-</v>
      </c>
      <c r="K97" s="184" t="s">
        <v>229</v>
      </c>
      <c r="L97" s="185" t="str">
        <f t="shared" ref="L97:L109" si="17">IFERROR(K97-I97,"-")</f>
        <v>-</v>
      </c>
      <c r="M97" s="184" t="s">
        <v>229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16"/>
        <v>-</v>
      </c>
      <c r="G98" s="184" t="s">
        <v>229</v>
      </c>
      <c r="H98" s="185" t="str">
        <f t="shared" si="16"/>
        <v>-</v>
      </c>
      <c r="I98" s="184" t="s">
        <v>229</v>
      </c>
      <c r="J98" s="185" t="str">
        <f t="shared" si="16"/>
        <v>-</v>
      </c>
      <c r="K98" s="184" t="s">
        <v>229</v>
      </c>
      <c r="L98" s="185" t="str">
        <f t="shared" si="17"/>
        <v>-</v>
      </c>
      <c r="M98" s="184" t="s">
        <v>229</v>
      </c>
      <c r="N98" s="185" t="str">
        <f t="shared" ref="N98:N108" si="18">IFERROR(M98-K98,"-")</f>
        <v>-</v>
      </c>
      <c r="O98" s="185" t="str">
        <f t="shared" ref="O98:O108" si="19">IFERROR(M98-C98,"-")</f>
        <v>-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16"/>
        <v>-</v>
      </c>
      <c r="G99" s="184" t="s">
        <v>229</v>
      </c>
      <c r="H99" s="185" t="str">
        <f t="shared" si="16"/>
        <v>-</v>
      </c>
      <c r="I99" s="184" t="s">
        <v>229</v>
      </c>
      <c r="J99" s="185" t="str">
        <f t="shared" si="16"/>
        <v>-</v>
      </c>
      <c r="K99" s="184" t="s">
        <v>229</v>
      </c>
      <c r="L99" s="185" t="str">
        <f t="shared" si="17"/>
        <v>-</v>
      </c>
      <c r="M99" s="184" t="s">
        <v>229</v>
      </c>
      <c r="N99" s="185" t="str">
        <f t="shared" si="18"/>
        <v>-</v>
      </c>
      <c r="O99" s="185" t="str">
        <f t="shared" si="19"/>
        <v>-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16"/>
        <v>-</v>
      </c>
      <c r="G100" s="184" t="s">
        <v>229</v>
      </c>
      <c r="H100" s="185" t="str">
        <f t="shared" si="16"/>
        <v>-</v>
      </c>
      <c r="I100" s="184" t="s">
        <v>229</v>
      </c>
      <c r="J100" s="185" t="str">
        <f t="shared" si="16"/>
        <v>-</v>
      </c>
      <c r="K100" s="184" t="s">
        <v>229</v>
      </c>
      <c r="L100" s="185" t="str">
        <f t="shared" si="17"/>
        <v>-</v>
      </c>
      <c r="M100" s="184" t="s">
        <v>229</v>
      </c>
      <c r="N100" s="185" t="str">
        <f t="shared" si="18"/>
        <v>-</v>
      </c>
      <c r="O100" s="185" t="str">
        <f t="shared" si="19"/>
        <v>-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16"/>
        <v>-</v>
      </c>
      <c r="G101" s="184" t="s">
        <v>229</v>
      </c>
      <c r="H101" s="185" t="str">
        <f t="shared" si="16"/>
        <v>-</v>
      </c>
      <c r="I101" s="184" t="s">
        <v>229</v>
      </c>
      <c r="J101" s="185" t="str">
        <f t="shared" si="16"/>
        <v>-</v>
      </c>
      <c r="K101" s="184" t="s">
        <v>229</v>
      </c>
      <c r="L101" s="185" t="str">
        <f t="shared" si="17"/>
        <v>-</v>
      </c>
      <c r="M101" s="184" t="s">
        <v>229</v>
      </c>
      <c r="N101" s="185" t="str">
        <f t="shared" si="18"/>
        <v>-</v>
      </c>
      <c r="O101" s="185" t="str">
        <f t="shared" si="19"/>
        <v>-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16"/>
        <v>-</v>
      </c>
      <c r="G102" s="184" t="s">
        <v>229</v>
      </c>
      <c r="H102" s="185" t="str">
        <f t="shared" si="16"/>
        <v>-</v>
      </c>
      <c r="I102" s="184" t="s">
        <v>229</v>
      </c>
      <c r="J102" s="185" t="str">
        <f t="shared" si="16"/>
        <v>-</v>
      </c>
      <c r="K102" s="184" t="s">
        <v>229</v>
      </c>
      <c r="L102" s="185" t="str">
        <f t="shared" si="17"/>
        <v>-</v>
      </c>
      <c r="M102" s="184" t="s">
        <v>229</v>
      </c>
      <c r="N102" s="185" t="str">
        <f t="shared" si="18"/>
        <v>-</v>
      </c>
      <c r="O102" s="185" t="str">
        <f t="shared" si="19"/>
        <v>-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16"/>
        <v>-</v>
      </c>
      <c r="G103" s="184" t="s">
        <v>229</v>
      </c>
      <c r="H103" s="185" t="str">
        <f t="shared" si="16"/>
        <v>-</v>
      </c>
      <c r="I103" s="184" t="s">
        <v>229</v>
      </c>
      <c r="J103" s="185" t="str">
        <f t="shared" si="16"/>
        <v>-</v>
      </c>
      <c r="K103" s="184" t="s">
        <v>229</v>
      </c>
      <c r="L103" s="185" t="str">
        <f t="shared" si="17"/>
        <v>-</v>
      </c>
      <c r="M103" s="184" t="s">
        <v>229</v>
      </c>
      <c r="N103" s="185" t="str">
        <f t="shared" si="18"/>
        <v>-</v>
      </c>
      <c r="O103" s="185" t="str">
        <f t="shared" si="19"/>
        <v>-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16"/>
        <v>-</v>
      </c>
      <c r="G104" s="184" t="s">
        <v>229</v>
      </c>
      <c r="H104" s="185" t="str">
        <f t="shared" si="16"/>
        <v>-</v>
      </c>
      <c r="I104" s="184" t="s">
        <v>229</v>
      </c>
      <c r="J104" s="185" t="str">
        <f t="shared" si="16"/>
        <v>-</v>
      </c>
      <c r="K104" s="184" t="s">
        <v>229</v>
      </c>
      <c r="L104" s="185" t="str">
        <f t="shared" si="17"/>
        <v>-</v>
      </c>
      <c r="M104" s="184" t="s">
        <v>229</v>
      </c>
      <c r="N104" s="185" t="str">
        <f t="shared" si="18"/>
        <v>-</v>
      </c>
      <c r="O104" s="185" t="str">
        <f t="shared" si="19"/>
        <v>-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16"/>
        <v>-</v>
      </c>
      <c r="G105" s="184" t="s">
        <v>229</v>
      </c>
      <c r="H105" s="185" t="str">
        <f t="shared" si="16"/>
        <v>-</v>
      </c>
      <c r="I105" s="184" t="s">
        <v>229</v>
      </c>
      <c r="J105" s="185" t="str">
        <f t="shared" si="16"/>
        <v>-</v>
      </c>
      <c r="K105" s="184" t="s">
        <v>229</v>
      </c>
      <c r="L105" s="185" t="str">
        <f t="shared" si="17"/>
        <v>-</v>
      </c>
      <c r="M105" s="184" t="s">
        <v>229</v>
      </c>
      <c r="N105" s="185" t="str">
        <f t="shared" si="18"/>
        <v>-</v>
      </c>
      <c r="O105" s="185" t="str">
        <f t="shared" si="19"/>
        <v>-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16"/>
        <v>-</v>
      </c>
      <c r="G106" s="184" t="s">
        <v>229</v>
      </c>
      <c r="H106" s="185" t="str">
        <f t="shared" si="16"/>
        <v>-</v>
      </c>
      <c r="I106" s="184" t="s">
        <v>229</v>
      </c>
      <c r="J106" s="185" t="str">
        <f t="shared" si="16"/>
        <v>-</v>
      </c>
      <c r="K106" s="184" t="s">
        <v>229</v>
      </c>
      <c r="L106" s="185" t="str">
        <f t="shared" si="17"/>
        <v>-</v>
      </c>
      <c r="M106" s="184" t="s">
        <v>229</v>
      </c>
      <c r="N106" s="185" t="str">
        <f t="shared" si="18"/>
        <v>-</v>
      </c>
      <c r="O106" s="185" t="str">
        <f t="shared" si="19"/>
        <v>-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16"/>
        <v>-</v>
      </c>
      <c r="G107" s="184" t="s">
        <v>229</v>
      </c>
      <c r="H107" s="185" t="str">
        <f t="shared" si="16"/>
        <v>-</v>
      </c>
      <c r="I107" s="184" t="s">
        <v>229</v>
      </c>
      <c r="J107" s="185" t="str">
        <f t="shared" si="16"/>
        <v>-</v>
      </c>
      <c r="K107" s="184" t="s">
        <v>229</v>
      </c>
      <c r="L107" s="185" t="str">
        <f t="shared" si="17"/>
        <v>-</v>
      </c>
      <c r="M107" s="184" t="s">
        <v>229</v>
      </c>
      <c r="N107" s="185" t="str">
        <f t="shared" si="18"/>
        <v>-</v>
      </c>
      <c r="O107" s="185" t="str">
        <f t="shared" si="19"/>
        <v>-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16"/>
        <v>-</v>
      </c>
      <c r="G108" s="184" t="s">
        <v>229</v>
      </c>
      <c r="H108" s="185" t="str">
        <f t="shared" si="16"/>
        <v>-</v>
      </c>
      <c r="I108" s="184" t="s">
        <v>229</v>
      </c>
      <c r="J108" s="185" t="str">
        <f t="shared" si="16"/>
        <v>-</v>
      </c>
      <c r="K108" s="184" t="s">
        <v>229</v>
      </c>
      <c r="L108" s="185" t="str">
        <f t="shared" si="17"/>
        <v>-</v>
      </c>
      <c r="M108" s="184" t="s">
        <v>229</v>
      </c>
      <c r="N108" s="185" t="str">
        <f t="shared" si="18"/>
        <v>-</v>
      </c>
      <c r="O108" s="185" t="str">
        <f t="shared" si="19"/>
        <v>-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16"/>
        <v>-</v>
      </c>
      <c r="G109" s="186" t="s">
        <v>229</v>
      </c>
      <c r="H109" s="187" t="str">
        <f t="shared" si="16"/>
        <v>-</v>
      </c>
      <c r="I109" s="186" t="s">
        <v>229</v>
      </c>
      <c r="J109" s="187" t="str">
        <f t="shared" si="16"/>
        <v>-</v>
      </c>
      <c r="K109" s="186" t="s">
        <v>229</v>
      </c>
      <c r="L109" s="187" t="str">
        <f t="shared" si="17"/>
        <v>-</v>
      </c>
      <c r="M109" s="186" t="s">
        <v>229</v>
      </c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34A4B-FEB7-4FB5-8AC3-03401BB3544C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CEFF-FFB6-4BCD-938A-9F5552DFCEC8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1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f t="shared" ref="N9:N14" si="1">IFERROR(M9/K9-1,"-")</f>
        <v>8.5922955749673235E-4</v>
      </c>
      <c r="O9" s="116">
        <f>IFERROR(M9/C9-1,"-")</f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f t="shared" si="1"/>
        <v>1.0290478051322216E-2</v>
      </c>
      <c r="O10" s="116">
        <f t="shared" ref="O10:O14" si="2">IFERROR(M10/C10-1,"-")</f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f t="shared" si="1"/>
        <v>-3.4510010537407765E-2</v>
      </c>
      <c r="O11" s="116">
        <f t="shared" si="2"/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f t="shared" si="1"/>
        <v>4.2116799749491118E-2</v>
      </c>
      <c r="O12" s="116">
        <f t="shared" si="2"/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f t="shared" si="1"/>
        <v>-3.6311053984575903E-2</v>
      </c>
      <c r="O13" s="116">
        <f t="shared" si="2"/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f t="shared" si="1"/>
        <v>-3.9309683604985546E-2</v>
      </c>
      <c r="O14" s="116">
        <f t="shared" si="2"/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f>IFERROR(M15/K15-1,"-")</f>
        <v>4.1131105398457546E-2</v>
      </c>
      <c r="O15" s="116">
        <f>IFERROR(M15/C15-1,"-")</f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0.4768</v>
      </c>
      <c r="F21" s="119">
        <v>-8.825651528730738E-2</v>
      </c>
      <c r="G21" s="195">
        <v>0.42945341263098274</v>
      </c>
      <c r="H21" s="119">
        <v>-9.9300728542402017E-2</v>
      </c>
      <c r="I21" s="195">
        <v>0.57741590694750078</v>
      </c>
      <c r="J21" s="119">
        <v>0.34453677620128276</v>
      </c>
      <c r="K21" s="195">
        <v>0.61259601883208059</v>
      </c>
      <c r="L21" s="119">
        <v>6.0926814556528042E-2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3" si="3">IFERROR(E31/C31-1,"-")</f>
        <v>9.4508053561032312E-2</v>
      </c>
      <c r="G31" s="193">
        <v>0.19170000000000001</v>
      </c>
      <c r="H31" s="116">
        <f t="shared" si="3"/>
        <v>-0.66010638297872337</v>
      </c>
      <c r="I31" s="193">
        <v>0.58840000000000003</v>
      </c>
      <c r="J31" s="116">
        <f t="shared" si="3"/>
        <v>2.0693792383933229</v>
      </c>
      <c r="K31" s="193">
        <v>0.69830000000000003</v>
      </c>
      <c r="L31" s="116">
        <f t="shared" ref="L31:L43" si="4">IFERROR(K31/I31-1,"-")</f>
        <v>0.18677770224337187</v>
      </c>
      <c r="M31" s="193">
        <v>0.69889999999999997</v>
      </c>
      <c r="N31" s="116">
        <f t="shared" ref="N31:N39" si="5">IFERROR(M31/K31-1,"-")</f>
        <v>8.5922955749673235E-4</v>
      </c>
      <c r="O31" s="116">
        <f>IFERROR(M31/C31-1,"-")</f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3"/>
        <v>2.9306994818653065E-2</v>
      </c>
      <c r="G32" s="193">
        <v>0.2379</v>
      </c>
      <c r="H32" s="116">
        <f t="shared" si="3"/>
        <v>-0.62576687116564422</v>
      </c>
      <c r="I32" s="193">
        <v>0.65049999999999997</v>
      </c>
      <c r="J32" s="116">
        <f t="shared" si="3"/>
        <v>1.7343421605716687</v>
      </c>
      <c r="K32" s="193">
        <v>0.76769999999999994</v>
      </c>
      <c r="L32" s="116">
        <f t="shared" si="4"/>
        <v>0.18016910069177561</v>
      </c>
      <c r="M32" s="193">
        <v>0.80330000000000001</v>
      </c>
      <c r="N32" s="116">
        <f t="shared" si="5"/>
        <v>4.6372280838869351E-2</v>
      </c>
      <c r="O32" s="116">
        <f t="shared" ref="O32:O39" si="6">IFERROR(M32/C32-1,"-")</f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3"/>
        <v>-0.5898545706371191</v>
      </c>
      <c r="G33" s="193">
        <v>0.34399999999999997</v>
      </c>
      <c r="H33" s="116">
        <f t="shared" si="3"/>
        <v>0.45208948923596437</v>
      </c>
      <c r="I33" s="193">
        <v>0.65599999999999992</v>
      </c>
      <c r="J33" s="116">
        <f t="shared" si="3"/>
        <v>0.90697674418604635</v>
      </c>
      <c r="K33" s="193">
        <v>0.75919999999999999</v>
      </c>
      <c r="L33" s="116">
        <f t="shared" si="4"/>
        <v>0.15731707317073185</v>
      </c>
      <c r="M33" s="193">
        <v>0.73299999999999998</v>
      </c>
      <c r="N33" s="116">
        <f t="shared" si="5"/>
        <v>-3.4510010537407765E-2</v>
      </c>
      <c r="O33" s="116">
        <f t="shared" si="6"/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3"/>
        <v>-1</v>
      </c>
      <c r="G34" s="193">
        <v>0.29299999999999998</v>
      </c>
      <c r="H34" s="116" t="str">
        <f t="shared" si="3"/>
        <v>-</v>
      </c>
      <c r="I34" s="193">
        <v>0.61299999999999999</v>
      </c>
      <c r="J34" s="116">
        <f t="shared" si="3"/>
        <v>1.0921501706484644</v>
      </c>
      <c r="K34" s="193">
        <v>0.63869999999999993</v>
      </c>
      <c r="L34" s="116">
        <f t="shared" si="4"/>
        <v>4.1924959216965707E-2</v>
      </c>
      <c r="M34" s="193">
        <v>0.66559999999999997</v>
      </c>
      <c r="N34" s="116">
        <f t="shared" si="5"/>
        <v>4.2116799749491118E-2</v>
      </c>
      <c r="O34" s="116">
        <f t="shared" si="6"/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3"/>
        <v>-1</v>
      </c>
      <c r="G35" s="193">
        <v>0.39149999999999996</v>
      </c>
      <c r="H35" s="116" t="str">
        <f t="shared" si="3"/>
        <v>-</v>
      </c>
      <c r="I35" s="193">
        <v>0.49070000000000003</v>
      </c>
      <c r="J35" s="116">
        <f t="shared" si="3"/>
        <v>0.25338441890166052</v>
      </c>
      <c r="K35" s="193">
        <v>0.62240000000000006</v>
      </c>
      <c r="L35" s="116">
        <f t="shared" si="4"/>
        <v>0.26839209292846955</v>
      </c>
      <c r="M35" s="193">
        <v>0.5998</v>
      </c>
      <c r="N35" s="116">
        <f t="shared" si="5"/>
        <v>-3.6311053984575903E-2</v>
      </c>
      <c r="O35" s="116">
        <f t="shared" si="6"/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3"/>
        <v>-1</v>
      </c>
      <c r="G36" s="193">
        <v>0.39329999999999998</v>
      </c>
      <c r="H36" s="116" t="str">
        <f t="shared" si="3"/>
        <v>-</v>
      </c>
      <c r="I36" s="193">
        <v>0.56700000000000006</v>
      </c>
      <c r="J36" s="116">
        <f t="shared" si="3"/>
        <v>0.44164759725400482</v>
      </c>
      <c r="K36" s="193">
        <v>0.52149999999999996</v>
      </c>
      <c r="L36" s="116">
        <f t="shared" si="4"/>
        <v>-8.0246913580247048E-2</v>
      </c>
      <c r="M36" s="193">
        <v>0.501</v>
      </c>
      <c r="N36" s="116">
        <f t="shared" si="5"/>
        <v>-3.9309683604985546E-2</v>
      </c>
      <c r="O36" s="116">
        <f t="shared" si="6"/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3"/>
        <v>-1</v>
      </c>
      <c r="G37" s="193">
        <v>0.39350000000000002</v>
      </c>
      <c r="H37" s="116" t="str">
        <f t="shared" si="3"/>
        <v>-</v>
      </c>
      <c r="I37" s="193">
        <v>0.52110000000000001</v>
      </c>
      <c r="J37" s="116">
        <f t="shared" si="3"/>
        <v>0.32426937738246497</v>
      </c>
      <c r="K37" s="193">
        <v>0.46679999999999999</v>
      </c>
      <c r="L37" s="116">
        <f t="shared" si="4"/>
        <v>-0.10420264824409908</v>
      </c>
      <c r="M37" s="193">
        <v>0.48599999999999999</v>
      </c>
      <c r="N37" s="116">
        <f t="shared" si="5"/>
        <v>4.1131105398457546E-2</v>
      </c>
      <c r="O37" s="116">
        <f t="shared" si="6"/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3"/>
        <v>0.51815311760063132</v>
      </c>
      <c r="G38" s="193">
        <v>0.44319999999999998</v>
      </c>
      <c r="H38" s="116">
        <f t="shared" si="3"/>
        <v>-0.42396672731998963</v>
      </c>
      <c r="I38" s="193">
        <v>0.49969999999999998</v>
      </c>
      <c r="J38" s="116">
        <f t="shared" si="3"/>
        <v>0.12748194945848379</v>
      </c>
      <c r="K38" s="193">
        <v>0.60020000000000007</v>
      </c>
      <c r="L38" s="116">
        <f t="shared" si="4"/>
        <v>0.20112067240344222</v>
      </c>
      <c r="M38" s="193"/>
      <c r="N38" s="116"/>
      <c r="O38" s="116"/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3"/>
        <v>-5.538528896672501E-2</v>
      </c>
      <c r="G39" s="193">
        <v>0.51200000000000001</v>
      </c>
      <c r="H39" s="116">
        <f t="shared" si="3"/>
        <v>0.18655851680185398</v>
      </c>
      <c r="I39" s="193">
        <v>0.5514</v>
      </c>
      <c r="J39" s="116">
        <f t="shared" si="3"/>
        <v>7.6953124999999956E-2</v>
      </c>
      <c r="K39" s="193">
        <v>0.53320000000000001</v>
      </c>
      <c r="L39" s="116">
        <f t="shared" si="4"/>
        <v>-3.3006891548784889E-2</v>
      </c>
      <c r="M39" s="193"/>
      <c r="N39" s="116"/>
      <c r="O39" s="116"/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3"/>
        <v>-9.4331065759637234E-2</v>
      </c>
      <c r="G40" s="193">
        <v>0.52229999999999999</v>
      </c>
      <c r="H40" s="116">
        <f t="shared" si="3"/>
        <v>0.30771156735102667</v>
      </c>
      <c r="I40" s="193">
        <v>0.56420000000000003</v>
      </c>
      <c r="J40" s="116">
        <f t="shared" si="3"/>
        <v>8.0222094581658077E-2</v>
      </c>
      <c r="K40" s="193">
        <v>0.53239999999999998</v>
      </c>
      <c r="L40" s="116">
        <f t="shared" si="4"/>
        <v>-5.6362991846862887E-2</v>
      </c>
      <c r="M40" s="193"/>
      <c r="N40" s="116"/>
      <c r="O40" s="116"/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3"/>
        <v>-0.32893869479235327</v>
      </c>
      <c r="G41" s="193">
        <v>0.64989999999999992</v>
      </c>
      <c r="H41" s="116">
        <f t="shared" si="3"/>
        <v>0.59602161100196449</v>
      </c>
      <c r="I41" s="193">
        <v>0.65629999999999999</v>
      </c>
      <c r="J41" s="116">
        <f t="shared" si="3"/>
        <v>9.8476688721342853E-3</v>
      </c>
      <c r="K41" s="193">
        <v>0.65459999999999996</v>
      </c>
      <c r="L41" s="116">
        <f t="shared" si="4"/>
        <v>-2.5902788358982409E-3</v>
      </c>
      <c r="M41" s="193"/>
      <c r="N41" s="116"/>
      <c r="O41" s="116"/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3"/>
        <v>-0.10707669507224882</v>
      </c>
      <c r="G42" s="193">
        <v>0.57810000000000006</v>
      </c>
      <c r="H42" s="116">
        <f t="shared" si="3"/>
        <v>0.19937759336099581</v>
      </c>
      <c r="I42" s="193">
        <v>0.58939999999999992</v>
      </c>
      <c r="J42" s="116">
        <f t="shared" si="3"/>
        <v>1.954679121259284E-2</v>
      </c>
      <c r="K42" s="193">
        <v>0.56869999999999998</v>
      </c>
      <c r="L42" s="116">
        <f t="shared" si="4"/>
        <v>-3.5120461486257137E-2</v>
      </c>
      <c r="M42" s="193"/>
      <c r="N42" s="116"/>
      <c r="O42" s="116"/>
    </row>
    <row r="43" spans="2:17" ht="15.75" x14ac:dyDescent="0.25">
      <c r="B43" s="117" t="s">
        <v>30</v>
      </c>
      <c r="C43" s="195">
        <v>0.52295410715246138</v>
      </c>
      <c r="D43" s="119"/>
      <c r="E43" s="195">
        <v>0.4768</v>
      </c>
      <c r="F43" s="119">
        <v>-8.825651528730738E-2</v>
      </c>
      <c r="G43" s="195">
        <v>0.42945341263098274</v>
      </c>
      <c r="H43" s="119">
        <v>-9.9300728542402017E-2</v>
      </c>
      <c r="I43" s="195">
        <v>0.57741590694750078</v>
      </c>
      <c r="J43" s="119">
        <v>0.34453677620128276</v>
      </c>
      <c r="K43" s="195">
        <v>0.61259601883208059</v>
      </c>
      <c r="L43" s="119">
        <v>6.0926814556528042E-2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229</v>
      </c>
      <c r="F53" s="116" t="str">
        <f t="shared" ref="F53:J65" si="7">IFERROR(E53/C53-1,"-")</f>
        <v>-</v>
      </c>
      <c r="G53" s="193" t="s">
        <v>229</v>
      </c>
      <c r="H53" s="116" t="str">
        <f t="shared" si="7"/>
        <v>-</v>
      </c>
      <c r="I53" s="193">
        <v>0</v>
      </c>
      <c r="J53" s="116" t="str">
        <f t="shared" si="7"/>
        <v>-</v>
      </c>
      <c r="K53" s="193">
        <v>0.69739999999999991</v>
      </c>
      <c r="L53" s="116" t="str">
        <f t="shared" ref="L53:L65" si="8">IFERROR(K53/I53-1,"-")</f>
        <v>-</v>
      </c>
      <c r="M53" s="193">
        <v>0.70389999999999997</v>
      </c>
      <c r="N53" s="116">
        <f t="shared" ref="N53:N61" si="9">IFERROR(M53/K53-1,"-")</f>
        <v>9.3203326641813078E-3</v>
      </c>
      <c r="O53" s="116">
        <f>IFERROR(M53/C53-1,"-")</f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229</v>
      </c>
      <c r="F54" s="116" t="str">
        <f t="shared" si="7"/>
        <v>-</v>
      </c>
      <c r="G54" s="193" t="s">
        <v>229</v>
      </c>
      <c r="H54" s="116" t="str">
        <f t="shared" si="7"/>
        <v>-</v>
      </c>
      <c r="I54" s="193">
        <v>0</v>
      </c>
      <c r="J54" s="116" t="str">
        <f t="shared" si="7"/>
        <v>-</v>
      </c>
      <c r="K54" s="193">
        <v>0.76840000000000008</v>
      </c>
      <c r="L54" s="116" t="str">
        <f t="shared" si="8"/>
        <v>-</v>
      </c>
      <c r="M54" s="193">
        <v>0.80169999999999997</v>
      </c>
      <c r="N54" s="116">
        <f t="shared" si="9"/>
        <v>4.3336803748047714E-2</v>
      </c>
      <c r="O54" s="116">
        <f t="shared" ref="O54:O61" si="10">IFERROR(M54/C54-1,"-")</f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229</v>
      </c>
      <c r="F55" s="116" t="str">
        <f t="shared" si="7"/>
        <v>-</v>
      </c>
      <c r="G55" s="193" t="s">
        <v>229</v>
      </c>
      <c r="H55" s="116" t="str">
        <f t="shared" si="7"/>
        <v>-</v>
      </c>
      <c r="I55" s="193">
        <v>0</v>
      </c>
      <c r="J55" s="116" t="str">
        <f t="shared" si="7"/>
        <v>-</v>
      </c>
      <c r="K55" s="193">
        <v>0.76249999999999996</v>
      </c>
      <c r="L55" s="116" t="str">
        <f t="shared" si="8"/>
        <v>-</v>
      </c>
      <c r="M55" s="193">
        <v>0.73939999999999995</v>
      </c>
      <c r="N55" s="116">
        <f t="shared" si="9"/>
        <v>-3.0295081967213089E-2</v>
      </c>
      <c r="O55" s="116">
        <f t="shared" si="10"/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229</v>
      </c>
      <c r="F56" s="116" t="str">
        <f t="shared" si="7"/>
        <v>-</v>
      </c>
      <c r="G56" s="193" t="s">
        <v>229</v>
      </c>
      <c r="H56" s="116" t="str">
        <f t="shared" si="7"/>
        <v>-</v>
      </c>
      <c r="I56" s="193">
        <v>0.63450000000000006</v>
      </c>
      <c r="J56" s="116" t="str">
        <f t="shared" si="7"/>
        <v>-</v>
      </c>
      <c r="K56" s="193">
        <v>0.63890000000000002</v>
      </c>
      <c r="L56" s="116">
        <f t="shared" si="8"/>
        <v>6.9345941686367318E-3</v>
      </c>
      <c r="M56" s="193">
        <v>0.68159999999999998</v>
      </c>
      <c r="N56" s="116">
        <f t="shared" si="9"/>
        <v>6.6833620284864503E-2</v>
      </c>
      <c r="O56" s="116">
        <f t="shared" si="10"/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229</v>
      </c>
      <c r="F57" s="116" t="str">
        <f t="shared" si="7"/>
        <v>-</v>
      </c>
      <c r="G57" s="193" t="s">
        <v>229</v>
      </c>
      <c r="H57" s="116" t="str">
        <f t="shared" si="7"/>
        <v>-</v>
      </c>
      <c r="I57" s="193">
        <v>0.4965</v>
      </c>
      <c r="J57" s="116" t="str">
        <f t="shared" si="7"/>
        <v>-</v>
      </c>
      <c r="K57" s="193">
        <v>0.63979999999999992</v>
      </c>
      <c r="L57" s="116">
        <f t="shared" si="8"/>
        <v>0.28862034239677725</v>
      </c>
      <c r="M57" s="193">
        <v>0.61899999999999999</v>
      </c>
      <c r="N57" s="116">
        <f t="shared" si="9"/>
        <v>-3.2510159424820162E-2</v>
      </c>
      <c r="O57" s="116">
        <f t="shared" si="10"/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229</v>
      </c>
      <c r="F58" s="116" t="str">
        <f t="shared" si="7"/>
        <v>-</v>
      </c>
      <c r="G58" s="193" t="s">
        <v>229</v>
      </c>
      <c r="H58" s="116" t="str">
        <f t="shared" si="7"/>
        <v>-</v>
      </c>
      <c r="I58" s="193">
        <v>0.58509999999999995</v>
      </c>
      <c r="J58" s="116" t="str">
        <f t="shared" si="7"/>
        <v>-</v>
      </c>
      <c r="K58" s="193">
        <v>0.52880000000000005</v>
      </c>
      <c r="L58" s="116">
        <f t="shared" si="8"/>
        <v>-9.6222867885831342E-2</v>
      </c>
      <c r="M58" s="193">
        <v>0.50340000000000007</v>
      </c>
      <c r="N58" s="116">
        <f t="shared" si="9"/>
        <v>-4.8033282904689778E-2</v>
      </c>
      <c r="O58" s="116">
        <f t="shared" si="10"/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229</v>
      </c>
      <c r="F59" s="116" t="str">
        <f t="shared" si="7"/>
        <v>-</v>
      </c>
      <c r="G59" s="193" t="s">
        <v>229</v>
      </c>
      <c r="H59" s="116" t="str">
        <f t="shared" si="7"/>
        <v>-</v>
      </c>
      <c r="I59" s="193">
        <v>0.5232</v>
      </c>
      <c r="J59" s="116" t="str">
        <f t="shared" si="7"/>
        <v>-</v>
      </c>
      <c r="K59" s="193">
        <v>0</v>
      </c>
      <c r="L59" s="116">
        <f t="shared" si="8"/>
        <v>-1</v>
      </c>
      <c r="M59" s="193">
        <v>0.4763</v>
      </c>
      <c r="N59" s="116" t="str">
        <f t="shared" si="9"/>
        <v>-</v>
      </c>
      <c r="O59" s="116">
        <f t="shared" si="10"/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229</v>
      </c>
      <c r="F60" s="116" t="str">
        <f t="shared" si="7"/>
        <v>-</v>
      </c>
      <c r="G60" s="193" t="s">
        <v>229</v>
      </c>
      <c r="H60" s="116" t="str">
        <f t="shared" si="7"/>
        <v>-</v>
      </c>
      <c r="I60" s="193">
        <v>0.50629999999999997</v>
      </c>
      <c r="J60" s="116" t="str">
        <f t="shared" si="7"/>
        <v>-</v>
      </c>
      <c r="K60" s="193">
        <v>0</v>
      </c>
      <c r="L60" s="116">
        <f t="shared" si="8"/>
        <v>-1</v>
      </c>
      <c r="M60" s="193" t="s">
        <v>229</v>
      </c>
      <c r="N60" s="116" t="str">
        <f t="shared" si="9"/>
        <v>-</v>
      </c>
      <c r="O60" s="116" t="str">
        <f t="shared" si="10"/>
        <v>-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229</v>
      </c>
      <c r="F61" s="116" t="str">
        <f t="shared" si="7"/>
        <v>-</v>
      </c>
      <c r="G61" s="193" t="s">
        <v>229</v>
      </c>
      <c r="H61" s="116" t="str">
        <f t="shared" si="7"/>
        <v>-</v>
      </c>
      <c r="I61" s="193">
        <v>0.55810000000000004</v>
      </c>
      <c r="J61" s="116" t="str">
        <f t="shared" si="7"/>
        <v>-</v>
      </c>
      <c r="K61" s="193">
        <v>0.53720000000000001</v>
      </c>
      <c r="L61" s="116">
        <f t="shared" si="8"/>
        <v>-3.7448485934420406E-2</v>
      </c>
      <c r="M61" s="193" t="s">
        <v>229</v>
      </c>
      <c r="N61" s="116" t="str">
        <f t="shared" si="9"/>
        <v>-</v>
      </c>
      <c r="O61" s="116" t="str">
        <f t="shared" si="10"/>
        <v>-</v>
      </c>
    </row>
    <row r="62" spans="2:17" x14ac:dyDescent="0.25">
      <c r="B62" s="114" t="s">
        <v>89</v>
      </c>
      <c r="C62" s="193">
        <v>0.43259999999999998</v>
      </c>
      <c r="D62" s="116"/>
      <c r="E62" s="193" t="s">
        <v>229</v>
      </c>
      <c r="F62" s="116" t="str">
        <f t="shared" si="7"/>
        <v>-</v>
      </c>
      <c r="G62" s="193" t="s">
        <v>229</v>
      </c>
      <c r="H62" s="116" t="str">
        <f t="shared" si="7"/>
        <v>-</v>
      </c>
      <c r="I62" s="193">
        <v>0.55259999999999998</v>
      </c>
      <c r="J62" s="116" t="str">
        <f t="shared" si="7"/>
        <v>-</v>
      </c>
      <c r="K62" s="193">
        <v>0.52969999999999995</v>
      </c>
      <c r="L62" s="116">
        <f t="shared" si="8"/>
        <v>-4.1440463264567517E-2</v>
      </c>
      <c r="M62" s="193" t="s">
        <v>229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C63" s="193">
        <v>0.62130000000000007</v>
      </c>
      <c r="D63" s="116"/>
      <c r="E63" s="193" t="s">
        <v>229</v>
      </c>
      <c r="F63" s="116" t="str">
        <f t="shared" si="7"/>
        <v>-</v>
      </c>
      <c r="G63" s="193" t="s">
        <v>229</v>
      </c>
      <c r="H63" s="116" t="str">
        <f t="shared" si="7"/>
        <v>-</v>
      </c>
      <c r="I63" s="193">
        <v>0.65920000000000001</v>
      </c>
      <c r="J63" s="116" t="str">
        <f t="shared" si="7"/>
        <v>-</v>
      </c>
      <c r="K63" s="193">
        <v>0.65010000000000001</v>
      </c>
      <c r="L63" s="116">
        <f t="shared" si="8"/>
        <v>-1.380461165048541E-2</v>
      </c>
      <c r="M63" s="193" t="s">
        <v>229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0.53110000000000002</v>
      </c>
      <c r="D64" s="116"/>
      <c r="E64" s="193" t="s">
        <v>229</v>
      </c>
      <c r="F64" s="116" t="str">
        <f t="shared" si="7"/>
        <v>-</v>
      </c>
      <c r="G64" s="193" t="s">
        <v>229</v>
      </c>
      <c r="H64" s="116" t="str">
        <f t="shared" si="7"/>
        <v>-</v>
      </c>
      <c r="I64" s="193">
        <v>0.58630000000000004</v>
      </c>
      <c r="J64" s="116" t="str">
        <f t="shared" si="7"/>
        <v>-</v>
      </c>
      <c r="K64" s="193">
        <v>0.55459999999999998</v>
      </c>
      <c r="L64" s="116">
        <f t="shared" si="8"/>
        <v>-5.406788333617607E-2</v>
      </c>
      <c r="M64" s="193" t="s">
        <v>229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5">
        <v>0.53227032255517392</v>
      </c>
      <c r="D65" s="119"/>
      <c r="E65" s="195">
        <v>0</v>
      </c>
      <c r="F65" s="119">
        <v>-1</v>
      </c>
      <c r="G65" s="195" t="s">
        <v>229</v>
      </c>
      <c r="H65" s="119" t="s">
        <v>229</v>
      </c>
      <c r="I65" s="195">
        <v>0.58309999999999995</v>
      </c>
      <c r="J65" s="119" t="s">
        <v>229</v>
      </c>
      <c r="K65" s="195">
        <v>0.6139</v>
      </c>
      <c r="L65" s="119">
        <v>5.282112845138065E-2</v>
      </c>
      <c r="M65" s="200" t="s">
        <v>229</v>
      </c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229</v>
      </c>
      <c r="F75" s="116" t="str">
        <f t="shared" ref="F75:J87" si="11">IFERROR(E75/C75-1,"-")</f>
        <v>-</v>
      </c>
      <c r="G75" s="193" t="s">
        <v>229</v>
      </c>
      <c r="H75" s="116" t="str">
        <f t="shared" si="11"/>
        <v>-</v>
      </c>
      <c r="I75" s="193">
        <v>0</v>
      </c>
      <c r="J75" s="116" t="str">
        <f t="shared" si="11"/>
        <v>-</v>
      </c>
      <c r="K75" s="193">
        <v>0.70709999999999995</v>
      </c>
      <c r="L75" s="116" t="str">
        <f t="shared" ref="L75:L87" si="12">IFERROR(K75/I75-1,"-")</f>
        <v>-</v>
      </c>
      <c r="M75" s="193">
        <v>0.65749999999999997</v>
      </c>
      <c r="N75" s="116">
        <f t="shared" ref="N75:N83" si="13">IFERROR(M75/K75-1,"-")</f>
        <v>-7.0145665393862244E-2</v>
      </c>
      <c r="O75" s="116">
        <f>IFERROR(M75/C75-1,"-")</f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229</v>
      </c>
      <c r="F76" s="116" t="str">
        <f t="shared" si="11"/>
        <v>-</v>
      </c>
      <c r="G76" s="193" t="s">
        <v>229</v>
      </c>
      <c r="H76" s="116" t="str">
        <f t="shared" si="11"/>
        <v>-</v>
      </c>
      <c r="I76" s="193">
        <v>0</v>
      </c>
      <c r="J76" s="116" t="str">
        <f t="shared" si="11"/>
        <v>-</v>
      </c>
      <c r="K76" s="193">
        <v>0.76080000000000003</v>
      </c>
      <c r="L76" s="116" t="str">
        <f t="shared" si="12"/>
        <v>-</v>
      </c>
      <c r="M76" s="193">
        <v>0.81700000000000006</v>
      </c>
      <c r="N76" s="116">
        <f t="shared" si="13"/>
        <v>7.3869610935856977E-2</v>
      </c>
      <c r="O76" s="116">
        <f t="shared" ref="O76:O83" si="14">IFERROR(M76/C76-1,"-")</f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229</v>
      </c>
      <c r="F77" s="116" t="str">
        <f t="shared" si="11"/>
        <v>-</v>
      </c>
      <c r="G77" s="193" t="s">
        <v>229</v>
      </c>
      <c r="H77" s="116" t="str">
        <f t="shared" si="11"/>
        <v>-</v>
      </c>
      <c r="I77" s="193">
        <v>0</v>
      </c>
      <c r="J77" s="116" t="str">
        <f t="shared" si="11"/>
        <v>-</v>
      </c>
      <c r="K77" s="193">
        <v>0.72709999999999997</v>
      </c>
      <c r="L77" s="116" t="str">
        <f t="shared" si="12"/>
        <v>-</v>
      </c>
      <c r="M77" s="193">
        <v>0.68010000000000004</v>
      </c>
      <c r="N77" s="116">
        <f t="shared" si="13"/>
        <v>-6.4640352083619734E-2</v>
      </c>
      <c r="O77" s="116">
        <f t="shared" si="14"/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229</v>
      </c>
      <c r="F78" s="116" t="str">
        <f t="shared" si="11"/>
        <v>-</v>
      </c>
      <c r="G78" s="193" t="s">
        <v>229</v>
      </c>
      <c r="H78" s="116" t="str">
        <f t="shared" si="11"/>
        <v>-</v>
      </c>
      <c r="I78" s="193">
        <v>0.40850000000000003</v>
      </c>
      <c r="J78" s="116" t="str">
        <f t="shared" si="11"/>
        <v>-</v>
      </c>
      <c r="K78" s="193">
        <v>0.63600000000000001</v>
      </c>
      <c r="L78" s="116">
        <f t="shared" si="12"/>
        <v>0.55691554467564242</v>
      </c>
      <c r="M78" s="193">
        <v>0.53420000000000001</v>
      </c>
      <c r="N78" s="116">
        <f t="shared" si="13"/>
        <v>-0.16006289308176103</v>
      </c>
      <c r="O78" s="116">
        <f t="shared" si="14"/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229</v>
      </c>
      <c r="F79" s="116" t="str">
        <f t="shared" si="11"/>
        <v>-</v>
      </c>
      <c r="G79" s="193" t="s">
        <v>229</v>
      </c>
      <c r="H79" s="116" t="str">
        <f t="shared" si="11"/>
        <v>-</v>
      </c>
      <c r="I79" s="193">
        <v>0.43520000000000003</v>
      </c>
      <c r="J79" s="116" t="str">
        <f t="shared" si="11"/>
        <v>-</v>
      </c>
      <c r="K79" s="193">
        <v>0.45669999999999999</v>
      </c>
      <c r="L79" s="116">
        <f t="shared" si="12"/>
        <v>4.9402573529411686E-2</v>
      </c>
      <c r="M79" s="193">
        <v>0.44140000000000001</v>
      </c>
      <c r="N79" s="116">
        <f t="shared" si="13"/>
        <v>-3.3501204291657483E-2</v>
      </c>
      <c r="O79" s="116">
        <f t="shared" si="14"/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229</v>
      </c>
      <c r="F80" s="116" t="str">
        <f t="shared" si="11"/>
        <v>-</v>
      </c>
      <c r="G80" s="193" t="s">
        <v>229</v>
      </c>
      <c r="H80" s="116" t="str">
        <f t="shared" si="11"/>
        <v>-</v>
      </c>
      <c r="I80" s="193">
        <v>0.3947</v>
      </c>
      <c r="J80" s="116" t="str">
        <f t="shared" si="11"/>
        <v>-</v>
      </c>
      <c r="K80" s="193">
        <v>0.45240000000000002</v>
      </c>
      <c r="L80" s="116">
        <f t="shared" si="12"/>
        <v>0.14618697745122877</v>
      </c>
      <c r="M80" s="193">
        <v>0.48080000000000001</v>
      </c>
      <c r="N80" s="116">
        <f t="shared" si="13"/>
        <v>6.2776304155614415E-2</v>
      </c>
      <c r="O80" s="116">
        <f t="shared" si="14"/>
        <v>-1.2933689180866459E-2</v>
      </c>
    </row>
    <row r="81" spans="2:17" x14ac:dyDescent="0.25">
      <c r="B81" s="114" t="s">
        <v>83</v>
      </c>
      <c r="C81" s="193">
        <v>0.42749999999999999</v>
      </c>
      <c r="D81" s="116"/>
      <c r="E81" s="193" t="s">
        <v>229</v>
      </c>
      <c r="F81" s="116" t="str">
        <f t="shared" si="11"/>
        <v>-</v>
      </c>
      <c r="G81" s="193" t="s">
        <v>229</v>
      </c>
      <c r="H81" s="116" t="str">
        <f t="shared" si="11"/>
        <v>-</v>
      </c>
      <c r="I81" s="193">
        <v>0.50130000000000008</v>
      </c>
      <c r="J81" s="116" t="str">
        <f t="shared" si="11"/>
        <v>-</v>
      </c>
      <c r="K81" s="193">
        <v>0</v>
      </c>
      <c r="L81" s="116">
        <f t="shared" si="12"/>
        <v>-1</v>
      </c>
      <c r="M81" s="193">
        <v>0.56559999999999999</v>
      </c>
      <c r="N81" s="116" t="str">
        <f t="shared" si="13"/>
        <v>-</v>
      </c>
      <c r="O81" s="116">
        <f t="shared" si="14"/>
        <v>0.32304093567251457</v>
      </c>
    </row>
    <row r="82" spans="2:17" x14ac:dyDescent="0.25">
      <c r="B82" s="114" t="s">
        <v>85</v>
      </c>
      <c r="C82" s="193">
        <v>0.3851</v>
      </c>
      <c r="D82" s="116"/>
      <c r="E82" s="193" t="s">
        <v>229</v>
      </c>
      <c r="F82" s="116" t="str">
        <f t="shared" si="11"/>
        <v>-</v>
      </c>
      <c r="G82" s="193" t="s">
        <v>229</v>
      </c>
      <c r="H82" s="116" t="str">
        <f t="shared" si="11"/>
        <v>-</v>
      </c>
      <c r="I82" s="193">
        <v>0.43680000000000002</v>
      </c>
      <c r="J82" s="116" t="str">
        <f t="shared" si="11"/>
        <v>-</v>
      </c>
      <c r="K82" s="193">
        <v>0</v>
      </c>
      <c r="L82" s="116">
        <f t="shared" si="12"/>
        <v>-1</v>
      </c>
      <c r="M82" s="193"/>
      <c r="N82" s="116"/>
      <c r="O82" s="116"/>
    </row>
    <row r="83" spans="2:17" x14ac:dyDescent="0.25">
      <c r="B83" s="114" t="s">
        <v>87</v>
      </c>
      <c r="C83" s="193">
        <v>0.48119999999999996</v>
      </c>
      <c r="D83" s="116"/>
      <c r="E83" s="193" t="s">
        <v>229</v>
      </c>
      <c r="F83" s="116" t="str">
        <f t="shared" si="11"/>
        <v>-</v>
      </c>
      <c r="G83" s="193" t="s">
        <v>229</v>
      </c>
      <c r="H83" s="116" t="str">
        <f t="shared" si="11"/>
        <v>-</v>
      </c>
      <c r="I83" s="193">
        <v>0.48729999999999996</v>
      </c>
      <c r="J83" s="116" t="str">
        <f t="shared" si="11"/>
        <v>-</v>
      </c>
      <c r="K83" s="193">
        <v>0.49520000000000003</v>
      </c>
      <c r="L83" s="116">
        <f t="shared" si="12"/>
        <v>1.6211779191463327E-2</v>
      </c>
      <c r="M83" s="193"/>
      <c r="N83" s="116"/>
      <c r="O83" s="116"/>
    </row>
    <row r="84" spans="2:17" x14ac:dyDescent="0.25">
      <c r="B84" s="114" t="s">
        <v>89</v>
      </c>
      <c r="C84" s="193">
        <v>0.47409999999999997</v>
      </c>
      <c r="D84" s="116"/>
      <c r="E84" s="193" t="s">
        <v>229</v>
      </c>
      <c r="F84" s="116" t="str">
        <f t="shared" si="11"/>
        <v>-</v>
      </c>
      <c r="G84" s="193" t="s">
        <v>229</v>
      </c>
      <c r="H84" s="116" t="str">
        <f t="shared" si="11"/>
        <v>-</v>
      </c>
      <c r="I84" s="193">
        <v>0.67430000000000012</v>
      </c>
      <c r="J84" s="116" t="str">
        <f t="shared" si="11"/>
        <v>-</v>
      </c>
      <c r="K84" s="193">
        <v>0.55409999999999993</v>
      </c>
      <c r="L84" s="116">
        <f t="shared" si="12"/>
        <v>-0.17825893519205127</v>
      </c>
      <c r="M84" s="193"/>
      <c r="N84" s="116"/>
      <c r="O84" s="116"/>
    </row>
    <row r="85" spans="2:17" x14ac:dyDescent="0.25">
      <c r="B85" s="114" t="s">
        <v>91</v>
      </c>
      <c r="C85" s="193">
        <v>0.54959999999999998</v>
      </c>
      <c r="D85" s="116"/>
      <c r="E85" s="193" t="s">
        <v>229</v>
      </c>
      <c r="F85" s="116" t="str">
        <f t="shared" si="11"/>
        <v>-</v>
      </c>
      <c r="G85" s="193" t="s">
        <v>229</v>
      </c>
      <c r="H85" s="116" t="str">
        <f t="shared" si="11"/>
        <v>-</v>
      </c>
      <c r="I85" s="193">
        <v>0.62860000000000005</v>
      </c>
      <c r="J85" s="116" t="str">
        <f t="shared" si="11"/>
        <v>-</v>
      </c>
      <c r="K85" s="193">
        <v>0.69180000000000008</v>
      </c>
      <c r="L85" s="116">
        <f t="shared" si="12"/>
        <v>0.10054088450524978</v>
      </c>
      <c r="M85" s="193"/>
      <c r="N85" s="116"/>
      <c r="O85" s="116"/>
    </row>
    <row r="86" spans="2:17" x14ac:dyDescent="0.25">
      <c r="B86" s="114" t="s">
        <v>93</v>
      </c>
      <c r="C86" s="193">
        <v>0.57409999999999994</v>
      </c>
      <c r="D86" s="116"/>
      <c r="E86" s="193" t="s">
        <v>229</v>
      </c>
      <c r="F86" s="116" t="str">
        <f t="shared" si="11"/>
        <v>-</v>
      </c>
      <c r="G86" s="193" t="s">
        <v>229</v>
      </c>
      <c r="H86" s="116" t="str">
        <f t="shared" si="11"/>
        <v>-</v>
      </c>
      <c r="I86" s="193">
        <v>0.61899999999999999</v>
      </c>
      <c r="J86" s="116" t="str">
        <f t="shared" si="11"/>
        <v>-</v>
      </c>
      <c r="K86" s="193">
        <v>0.6845</v>
      </c>
      <c r="L86" s="116">
        <f t="shared" si="12"/>
        <v>0.10581583198707589</v>
      </c>
      <c r="M86" s="193"/>
      <c r="N86" s="116"/>
      <c r="O86" s="116"/>
    </row>
    <row r="87" spans="2:17" ht="15.75" x14ac:dyDescent="0.25">
      <c r="B87" s="117" t="s">
        <v>30</v>
      </c>
      <c r="C87" s="195">
        <v>0.49036666666666662</v>
      </c>
      <c r="D87" s="119"/>
      <c r="E87" s="195" t="s">
        <v>229</v>
      </c>
      <c r="F87" s="119" t="s">
        <v>229</v>
      </c>
      <c r="G87" s="195" t="s">
        <v>229</v>
      </c>
      <c r="H87" s="119" t="s">
        <v>229</v>
      </c>
      <c r="I87" s="195">
        <v>0.58309999999999995</v>
      </c>
      <c r="J87" s="119" t="s">
        <v>229</v>
      </c>
      <c r="K87" s="195">
        <v>0.6139</v>
      </c>
      <c r="L87" s="119">
        <v>5.282112845138065E-2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229</v>
      </c>
      <c r="D97" s="116"/>
      <c r="E97" s="193" t="s">
        <v>229</v>
      </c>
      <c r="F97" s="116" t="str">
        <f t="shared" ref="F97:J109" si="15">IFERROR(E97/C97-1,"-")</f>
        <v>-</v>
      </c>
      <c r="G97" s="193" t="s">
        <v>229</v>
      </c>
      <c r="H97" s="116" t="str">
        <f t="shared" si="15"/>
        <v>-</v>
      </c>
      <c r="I97" s="193" t="s">
        <v>229</v>
      </c>
      <c r="J97" s="116" t="str">
        <f t="shared" si="15"/>
        <v>-</v>
      </c>
      <c r="K97" s="193" t="s">
        <v>229</v>
      </c>
      <c r="L97" s="116" t="str">
        <f t="shared" ref="L97:L109" si="16">IFERROR(K97/I97-1,"-")</f>
        <v>-</v>
      </c>
      <c r="M97" s="193" t="s">
        <v>229</v>
      </c>
      <c r="N97" s="116" t="str">
        <f t="shared" ref="N97:N105" si="17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229</v>
      </c>
      <c r="D98" s="116"/>
      <c r="E98" s="193" t="s">
        <v>229</v>
      </c>
      <c r="F98" s="116" t="str">
        <f t="shared" si="15"/>
        <v>-</v>
      </c>
      <c r="G98" s="193" t="s">
        <v>229</v>
      </c>
      <c r="H98" s="116" t="str">
        <f t="shared" si="15"/>
        <v>-</v>
      </c>
      <c r="I98" s="193" t="s">
        <v>229</v>
      </c>
      <c r="J98" s="116" t="str">
        <f t="shared" si="15"/>
        <v>-</v>
      </c>
      <c r="K98" s="193" t="s">
        <v>229</v>
      </c>
      <c r="L98" s="116" t="str">
        <f t="shared" si="16"/>
        <v>-</v>
      </c>
      <c r="M98" s="193" t="s">
        <v>229</v>
      </c>
      <c r="N98" s="116" t="str">
        <f t="shared" si="17"/>
        <v>-</v>
      </c>
      <c r="O98" s="116" t="str">
        <f t="shared" ref="O98:O105" si="18">IFERROR(M98/C98-1,"-")</f>
        <v>-</v>
      </c>
    </row>
    <row r="99" spans="2:15" x14ac:dyDescent="0.25">
      <c r="B99" s="114" t="s">
        <v>75</v>
      </c>
      <c r="C99" s="193" t="s">
        <v>229</v>
      </c>
      <c r="D99" s="116"/>
      <c r="E99" s="193" t="s">
        <v>229</v>
      </c>
      <c r="F99" s="116" t="str">
        <f t="shared" si="15"/>
        <v>-</v>
      </c>
      <c r="G99" s="193" t="s">
        <v>229</v>
      </c>
      <c r="H99" s="116" t="str">
        <f t="shared" si="15"/>
        <v>-</v>
      </c>
      <c r="I99" s="193" t="s">
        <v>229</v>
      </c>
      <c r="J99" s="116" t="str">
        <f t="shared" si="15"/>
        <v>-</v>
      </c>
      <c r="K99" s="193" t="s">
        <v>229</v>
      </c>
      <c r="L99" s="116" t="str">
        <f t="shared" si="16"/>
        <v>-</v>
      </c>
      <c r="M99" s="193" t="s">
        <v>229</v>
      </c>
      <c r="N99" s="116" t="str">
        <f t="shared" si="17"/>
        <v>-</v>
      </c>
      <c r="O99" s="116" t="str">
        <f t="shared" si="18"/>
        <v>-</v>
      </c>
    </row>
    <row r="100" spans="2:15" x14ac:dyDescent="0.25">
      <c r="B100" s="114" t="s">
        <v>77</v>
      </c>
      <c r="C100" s="193" t="s">
        <v>229</v>
      </c>
      <c r="D100" s="116"/>
      <c r="E100" s="193" t="s">
        <v>229</v>
      </c>
      <c r="F100" s="116" t="str">
        <f t="shared" si="15"/>
        <v>-</v>
      </c>
      <c r="G100" s="193" t="s">
        <v>229</v>
      </c>
      <c r="H100" s="116" t="str">
        <f t="shared" si="15"/>
        <v>-</v>
      </c>
      <c r="I100" s="193" t="s">
        <v>229</v>
      </c>
      <c r="J100" s="116" t="str">
        <f t="shared" si="15"/>
        <v>-</v>
      </c>
      <c r="K100" s="193" t="s">
        <v>229</v>
      </c>
      <c r="L100" s="116" t="str">
        <f t="shared" si="16"/>
        <v>-</v>
      </c>
      <c r="M100" s="193" t="s">
        <v>229</v>
      </c>
      <c r="N100" s="116" t="str">
        <f t="shared" si="17"/>
        <v>-</v>
      </c>
      <c r="O100" s="116" t="str">
        <f t="shared" si="18"/>
        <v>-</v>
      </c>
    </row>
    <row r="101" spans="2:15" x14ac:dyDescent="0.25">
      <c r="B101" s="114" t="s">
        <v>79</v>
      </c>
      <c r="C101" s="193" t="s">
        <v>229</v>
      </c>
      <c r="D101" s="116"/>
      <c r="E101" s="193" t="s">
        <v>229</v>
      </c>
      <c r="F101" s="116" t="str">
        <f t="shared" si="15"/>
        <v>-</v>
      </c>
      <c r="G101" s="193" t="s">
        <v>229</v>
      </c>
      <c r="H101" s="116" t="str">
        <f t="shared" si="15"/>
        <v>-</v>
      </c>
      <c r="I101" s="193" t="s">
        <v>229</v>
      </c>
      <c r="J101" s="116" t="str">
        <f t="shared" si="15"/>
        <v>-</v>
      </c>
      <c r="K101" s="193" t="s">
        <v>229</v>
      </c>
      <c r="L101" s="116" t="str">
        <f t="shared" si="16"/>
        <v>-</v>
      </c>
      <c r="M101" s="193" t="s">
        <v>229</v>
      </c>
      <c r="N101" s="116" t="str">
        <f t="shared" si="17"/>
        <v>-</v>
      </c>
      <c r="O101" s="116" t="str">
        <f t="shared" si="18"/>
        <v>-</v>
      </c>
    </row>
    <row r="102" spans="2:15" x14ac:dyDescent="0.25">
      <c r="B102" s="114" t="s">
        <v>81</v>
      </c>
      <c r="C102" s="193" t="s">
        <v>229</v>
      </c>
      <c r="D102" s="116"/>
      <c r="E102" s="193" t="s">
        <v>229</v>
      </c>
      <c r="F102" s="116" t="str">
        <f t="shared" si="15"/>
        <v>-</v>
      </c>
      <c r="G102" s="193" t="s">
        <v>229</v>
      </c>
      <c r="H102" s="116" t="str">
        <f t="shared" si="15"/>
        <v>-</v>
      </c>
      <c r="I102" s="193" t="s">
        <v>229</v>
      </c>
      <c r="J102" s="116" t="str">
        <f t="shared" si="15"/>
        <v>-</v>
      </c>
      <c r="K102" s="193" t="s">
        <v>229</v>
      </c>
      <c r="L102" s="116" t="str">
        <f t="shared" si="16"/>
        <v>-</v>
      </c>
      <c r="M102" s="193" t="s">
        <v>229</v>
      </c>
      <c r="N102" s="116" t="str">
        <f t="shared" si="17"/>
        <v>-</v>
      </c>
      <c r="O102" s="116" t="str">
        <f t="shared" si="18"/>
        <v>-</v>
      </c>
    </row>
    <row r="103" spans="2:15" x14ac:dyDescent="0.25">
      <c r="B103" s="114" t="s">
        <v>83</v>
      </c>
      <c r="C103" s="193" t="s">
        <v>229</v>
      </c>
      <c r="D103" s="116"/>
      <c r="E103" s="193" t="s">
        <v>229</v>
      </c>
      <c r="F103" s="116" t="str">
        <f t="shared" si="15"/>
        <v>-</v>
      </c>
      <c r="G103" s="193" t="s">
        <v>229</v>
      </c>
      <c r="H103" s="116" t="str">
        <f t="shared" si="15"/>
        <v>-</v>
      </c>
      <c r="I103" s="193" t="s">
        <v>229</v>
      </c>
      <c r="J103" s="116" t="str">
        <f t="shared" si="15"/>
        <v>-</v>
      </c>
      <c r="K103" s="193" t="s">
        <v>229</v>
      </c>
      <c r="L103" s="116" t="str">
        <f t="shared" si="16"/>
        <v>-</v>
      </c>
      <c r="M103" s="193" t="s">
        <v>229</v>
      </c>
      <c r="N103" s="116" t="str">
        <f t="shared" si="17"/>
        <v>-</v>
      </c>
      <c r="O103" s="116" t="str">
        <f t="shared" si="18"/>
        <v>-</v>
      </c>
    </row>
    <row r="104" spans="2:15" x14ac:dyDescent="0.25">
      <c r="B104" s="114" t="s">
        <v>85</v>
      </c>
      <c r="C104" s="193" t="s">
        <v>229</v>
      </c>
      <c r="D104" s="116"/>
      <c r="E104" s="193" t="s">
        <v>229</v>
      </c>
      <c r="F104" s="116" t="str">
        <f t="shared" si="15"/>
        <v>-</v>
      </c>
      <c r="G104" s="193" t="s">
        <v>229</v>
      </c>
      <c r="H104" s="116" t="str">
        <f t="shared" si="15"/>
        <v>-</v>
      </c>
      <c r="I104" s="193" t="s">
        <v>229</v>
      </c>
      <c r="J104" s="116" t="str">
        <f t="shared" si="15"/>
        <v>-</v>
      </c>
      <c r="K104" s="193" t="s">
        <v>229</v>
      </c>
      <c r="L104" s="116" t="str">
        <f t="shared" si="16"/>
        <v>-</v>
      </c>
      <c r="M104" s="193" t="s">
        <v>229</v>
      </c>
      <c r="N104" s="116" t="str">
        <f t="shared" si="17"/>
        <v>-</v>
      </c>
      <c r="O104" s="116" t="str">
        <f t="shared" si="18"/>
        <v>-</v>
      </c>
    </row>
    <row r="105" spans="2:15" x14ac:dyDescent="0.25">
      <c r="B105" s="114" t="s">
        <v>87</v>
      </c>
      <c r="C105" s="193" t="s">
        <v>229</v>
      </c>
      <c r="D105" s="116"/>
      <c r="E105" s="193" t="s">
        <v>229</v>
      </c>
      <c r="F105" s="116" t="str">
        <f t="shared" si="15"/>
        <v>-</v>
      </c>
      <c r="G105" s="193" t="s">
        <v>229</v>
      </c>
      <c r="H105" s="116" t="str">
        <f t="shared" si="15"/>
        <v>-</v>
      </c>
      <c r="I105" s="193" t="s">
        <v>229</v>
      </c>
      <c r="J105" s="116" t="str">
        <f t="shared" si="15"/>
        <v>-</v>
      </c>
      <c r="K105" s="193" t="s">
        <v>229</v>
      </c>
      <c r="L105" s="116" t="str">
        <f t="shared" si="16"/>
        <v>-</v>
      </c>
      <c r="M105" s="193" t="s">
        <v>229</v>
      </c>
      <c r="N105" s="116" t="str">
        <f t="shared" si="17"/>
        <v>-</v>
      </c>
      <c r="O105" s="116" t="str">
        <f t="shared" si="18"/>
        <v>-</v>
      </c>
    </row>
    <row r="106" spans="2:15" x14ac:dyDescent="0.25">
      <c r="B106" s="114" t="s">
        <v>89</v>
      </c>
      <c r="C106" s="193" t="s">
        <v>229</v>
      </c>
      <c r="D106" s="116"/>
      <c r="E106" s="193" t="s">
        <v>229</v>
      </c>
      <c r="F106" s="116" t="str">
        <f t="shared" si="15"/>
        <v>-</v>
      </c>
      <c r="G106" s="193" t="s">
        <v>229</v>
      </c>
      <c r="H106" s="116" t="str">
        <f t="shared" si="15"/>
        <v>-</v>
      </c>
      <c r="I106" s="193" t="s">
        <v>229</v>
      </c>
      <c r="J106" s="116" t="str">
        <f t="shared" si="15"/>
        <v>-</v>
      </c>
      <c r="K106" s="193" t="s">
        <v>229</v>
      </c>
      <c r="L106" s="116" t="str">
        <f t="shared" si="16"/>
        <v>-</v>
      </c>
      <c r="M106" s="193" t="s">
        <v>229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229</v>
      </c>
      <c r="D107" s="116"/>
      <c r="E107" s="193" t="s">
        <v>229</v>
      </c>
      <c r="F107" s="116" t="str">
        <f t="shared" si="15"/>
        <v>-</v>
      </c>
      <c r="G107" s="193" t="s">
        <v>229</v>
      </c>
      <c r="H107" s="116" t="str">
        <f t="shared" si="15"/>
        <v>-</v>
      </c>
      <c r="I107" s="193" t="s">
        <v>229</v>
      </c>
      <c r="J107" s="116" t="str">
        <f t="shared" si="15"/>
        <v>-</v>
      </c>
      <c r="K107" s="193" t="s">
        <v>229</v>
      </c>
      <c r="L107" s="116" t="str">
        <f t="shared" si="16"/>
        <v>-</v>
      </c>
      <c r="M107" s="193" t="s">
        <v>229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229</v>
      </c>
      <c r="D108" s="116"/>
      <c r="E108" s="193" t="s">
        <v>229</v>
      </c>
      <c r="F108" s="116" t="str">
        <f t="shared" si="15"/>
        <v>-</v>
      </c>
      <c r="G108" s="193" t="s">
        <v>229</v>
      </c>
      <c r="H108" s="116" t="str">
        <f t="shared" si="15"/>
        <v>-</v>
      </c>
      <c r="I108" s="193" t="s">
        <v>229</v>
      </c>
      <c r="J108" s="116" t="str">
        <f t="shared" si="15"/>
        <v>-</v>
      </c>
      <c r="K108" s="193" t="s">
        <v>229</v>
      </c>
      <c r="L108" s="116" t="str">
        <f t="shared" si="16"/>
        <v>-</v>
      </c>
      <c r="M108" s="193" t="s">
        <v>229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15"/>
        <v>-</v>
      </c>
      <c r="G109" s="201" t="str">
        <f>IFERROR(AVERAGE(G97:G108),"-")</f>
        <v>-</v>
      </c>
      <c r="H109" s="119" t="str">
        <f t="shared" si="15"/>
        <v>-</v>
      </c>
      <c r="I109" s="201" t="str">
        <f>IFERROR(AVERAGE(I97:I108),"-")</f>
        <v>-</v>
      </c>
      <c r="J109" s="119" t="str">
        <f t="shared" si="15"/>
        <v>-</v>
      </c>
      <c r="K109" s="201" t="str">
        <f>IFERROR(AVERAGE(K97:K108),"-")</f>
        <v>-</v>
      </c>
      <c r="L109" s="119" t="str">
        <f t="shared" si="16"/>
        <v>-</v>
      </c>
      <c r="M109" s="201" t="str">
        <f>IFERROR(AVERAGE(M97:M108),"-")</f>
        <v>-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A8ED9-56BF-4224-B311-B00F746B320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D0636-5E90-4F63-A60E-F5587823248C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87.154332908665026</v>
      </c>
      <c r="D8" s="209">
        <v>89.90479582975324</v>
      </c>
      <c r="E8" s="209">
        <v>103.32696609432543</v>
      </c>
      <c r="F8" s="210">
        <v>109.52769989581103</v>
      </c>
      <c r="G8" s="209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8">
        <v>81.36</v>
      </c>
      <c r="K8" s="211">
        <v>93.57</v>
      </c>
      <c r="L8" s="211">
        <v>103.46</v>
      </c>
      <c r="M8" s="211">
        <v>2659.6699999999996</v>
      </c>
      <c r="N8" s="211">
        <v>2876</v>
      </c>
      <c r="O8" s="132">
        <f t="shared" ref="O8:O18" si="1">N8/M8-1</f>
        <v>8.1337158369271467E-2</v>
      </c>
      <c r="P8" s="212">
        <f t="shared" ref="P8:P18" si="2">N8/J8-1</f>
        <v>34.349065880039333</v>
      </c>
      <c r="R8" s="207" t="s">
        <v>43</v>
      </c>
      <c r="S8" s="208">
        <v>69.394070347048668</v>
      </c>
      <c r="T8" s="210">
        <v>29.518151412447832</v>
      </c>
      <c r="U8" s="210">
        <v>75.322478251185714</v>
      </c>
      <c r="V8" s="210">
        <v>88.285721478147337</v>
      </c>
      <c r="W8" s="210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8">
        <v>24.64</v>
      </c>
      <c r="AA8" s="211">
        <v>42.5</v>
      </c>
      <c r="AB8" s="211">
        <v>79.03</v>
      </c>
      <c r="AC8" s="211">
        <v>2072.0700000000002</v>
      </c>
      <c r="AD8" s="211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3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4">
        <v>16890366.510000002</v>
      </c>
      <c r="AT8" s="215">
        <v>51434123.310000002</v>
      </c>
      <c r="AU8" s="215">
        <v>128324371.27</v>
      </c>
      <c r="AV8" s="215">
        <v>430250378.53000003</v>
      </c>
      <c r="AW8" s="215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106.64910135106426</v>
      </c>
      <c r="D9" s="217">
        <v>118.7067371053658</v>
      </c>
      <c r="E9" s="217">
        <v>128.03721098266536</v>
      </c>
      <c r="F9" s="217">
        <v>134.39836133388042</v>
      </c>
      <c r="G9" s="217">
        <v>147.32635484172022</v>
      </c>
      <c r="H9" s="74">
        <f>G9/F9-1</f>
        <v>9.6191600697595581E-2</v>
      </c>
      <c r="I9" s="74">
        <f t="shared" si="0"/>
        <v>0.38141206044255171</v>
      </c>
      <c r="J9" s="216">
        <v>0</v>
      </c>
      <c r="K9" s="217">
        <v>122.22</v>
      </c>
      <c r="L9" s="217">
        <v>127.32</v>
      </c>
      <c r="M9" s="217">
        <v>137.09</v>
      </c>
      <c r="N9" s="217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6">
        <v>89.16091651887406</v>
      </c>
      <c r="T9" s="217">
        <v>41.148600288143349</v>
      </c>
      <c r="U9" s="217">
        <v>101.35543609516807</v>
      </c>
      <c r="V9" s="217">
        <v>114.02618019767255</v>
      </c>
      <c r="W9" s="217">
        <v>125.78340298034419</v>
      </c>
      <c r="X9" s="74">
        <f t="shared" si="3"/>
        <v>0.10310985391503658</v>
      </c>
      <c r="Y9" s="74">
        <f t="shared" si="4"/>
        <v>0.41074596237150263</v>
      </c>
      <c r="Z9" s="216">
        <v>0</v>
      </c>
      <c r="AA9" s="217">
        <v>60.54</v>
      </c>
      <c r="AB9" s="217">
        <v>106.97</v>
      </c>
      <c r="AC9" s="217">
        <v>115.29</v>
      </c>
      <c r="AD9" s="217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8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9">
        <v>0</v>
      </c>
      <c r="AT9" s="220">
        <v>28916162.579999998</v>
      </c>
      <c r="AU9" s="220">
        <v>62580353.969999999</v>
      </c>
      <c r="AV9" s="220">
        <v>68968286.400000006</v>
      </c>
      <c r="AW9" s="220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6">
        <v>84.343643693458219</v>
      </c>
      <c r="D10" s="217">
        <v>72.483000992402523</v>
      </c>
      <c r="E10" s="217">
        <v>90.599691002209667</v>
      </c>
      <c r="F10" s="217">
        <v>97.767835052321757</v>
      </c>
      <c r="G10" s="217">
        <v>111.42021648051494</v>
      </c>
      <c r="H10" s="74">
        <f>G10/F10-1</f>
        <v>0.13964082789484822</v>
      </c>
      <c r="I10" s="74">
        <f t="shared" si="0"/>
        <v>0.32102683262611764</v>
      </c>
      <c r="J10" s="216">
        <v>0</v>
      </c>
      <c r="K10" s="217">
        <v>76.540000000000006</v>
      </c>
      <c r="L10" s="217">
        <v>92.75</v>
      </c>
      <c r="M10" s="217">
        <v>99.75</v>
      </c>
      <c r="N10" s="217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6">
        <v>67.40411664393973</v>
      </c>
      <c r="T10" s="217">
        <v>18.72022074122162</v>
      </c>
      <c r="U10" s="217">
        <v>65.501264631652873</v>
      </c>
      <c r="V10" s="217">
        <v>79.184087155233172</v>
      </c>
      <c r="W10" s="217">
        <v>93.028124281518529</v>
      </c>
      <c r="X10" s="74">
        <f t="shared" si="3"/>
        <v>0.17483357608385863</v>
      </c>
      <c r="Y10" s="74">
        <f t="shared" si="4"/>
        <v>0.38015493583184057</v>
      </c>
      <c r="Z10" s="216">
        <v>0</v>
      </c>
      <c r="AA10" s="217">
        <v>29.48</v>
      </c>
      <c r="AB10" s="217">
        <v>71.13</v>
      </c>
      <c r="AC10" s="217">
        <v>80.13</v>
      </c>
      <c r="AD10" s="217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8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9">
        <v>0</v>
      </c>
      <c r="AT10" s="220">
        <v>8520627.4600000009</v>
      </c>
      <c r="AU10" s="220">
        <v>33031284.920000002</v>
      </c>
      <c r="AV10" s="220">
        <v>35140342.009999998</v>
      </c>
      <c r="AW10" s="220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6">
        <v>67.425680045023526</v>
      </c>
      <c r="D11" s="217">
        <v>57.546921426146014</v>
      </c>
      <c r="E11" s="217">
        <v>70.808030229653028</v>
      </c>
      <c r="F11" s="217">
        <v>77.704808534141804</v>
      </c>
      <c r="G11" s="217">
        <v>84.435346665146383</v>
      </c>
      <c r="H11" s="74">
        <f>G11/F11-1</f>
        <v>8.6616752012809162E-2</v>
      </c>
      <c r="I11" s="74">
        <f t="shared" si="0"/>
        <v>0.25227282259169859</v>
      </c>
      <c r="J11" s="216">
        <v>0</v>
      </c>
      <c r="K11" s="217">
        <v>65.69</v>
      </c>
      <c r="L11" s="217">
        <v>82.68</v>
      </c>
      <c r="M11" s="217">
        <v>80.44</v>
      </c>
      <c r="N11" s="217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6">
        <v>46.814349451721881</v>
      </c>
      <c r="T11" s="217">
        <v>22.194343089655948</v>
      </c>
      <c r="U11" s="217">
        <v>47.643750828203792</v>
      </c>
      <c r="V11" s="217">
        <v>50.523052414693986</v>
      </c>
      <c r="W11" s="217">
        <v>58.433731556719493</v>
      </c>
      <c r="X11" s="74">
        <f t="shared" si="3"/>
        <v>0.15657563753461545</v>
      </c>
      <c r="Y11" s="74">
        <f t="shared" si="4"/>
        <v>0.24820129385713896</v>
      </c>
      <c r="Z11" s="216">
        <v>0</v>
      </c>
      <c r="AA11" s="217">
        <v>32.93</v>
      </c>
      <c r="AB11" s="217">
        <v>44.17</v>
      </c>
      <c r="AC11" s="217">
        <v>43.02</v>
      </c>
      <c r="AD11" s="217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8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9">
        <v>0</v>
      </c>
      <c r="AT11" s="220">
        <v>396083.64</v>
      </c>
      <c r="AU11" s="220">
        <v>561379.94999999995</v>
      </c>
      <c r="AV11" s="220">
        <v>501385.38</v>
      </c>
      <c r="AW11" s="220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6">
        <v>140.08442188989247</v>
      </c>
      <c r="D12" s="217">
        <v>154.2044832186981</v>
      </c>
      <c r="E12" s="217">
        <v>217.66150873240741</v>
      </c>
      <c r="F12" s="217">
        <v>177.9103158320419</v>
      </c>
      <c r="G12" s="217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6">
        <v>0</v>
      </c>
      <c r="K12" s="217">
        <v>190.16</v>
      </c>
      <c r="L12" s="217">
        <v>133.82</v>
      </c>
      <c r="M12" s="217">
        <v>193.33</v>
      </c>
      <c r="N12" s="217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6">
        <v>100.60091112239516</v>
      </c>
      <c r="T12" s="217">
        <v>28.283731759604429</v>
      </c>
      <c r="U12" s="217">
        <v>106.93503731273283</v>
      </c>
      <c r="V12" s="217">
        <v>95.836796990363538</v>
      </c>
      <c r="W12" s="217">
        <v>118.92008778368977</v>
      </c>
      <c r="X12" s="74">
        <f t="shared" si="3"/>
        <v>0.24086041602211794</v>
      </c>
      <c r="Y12" s="74">
        <f t="shared" si="4"/>
        <v>0.18209752234755361</v>
      </c>
      <c r="Z12" s="216">
        <v>0</v>
      </c>
      <c r="AA12" s="217">
        <v>5.81</v>
      </c>
      <c r="AB12" s="217">
        <v>64.5</v>
      </c>
      <c r="AC12" s="217">
        <v>104.39</v>
      </c>
      <c r="AD12" s="217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8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9">
        <v>0</v>
      </c>
      <c r="AT12" s="220">
        <v>276122.98</v>
      </c>
      <c r="AU12" s="220">
        <v>3301054.15</v>
      </c>
      <c r="AV12" s="220">
        <v>3465759.76</v>
      </c>
      <c r="AW12" s="220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6">
        <v>51.910853322503037</v>
      </c>
      <c r="D13" s="217">
        <v>39.120441588128308</v>
      </c>
      <c r="E13" s="217">
        <v>55.750286653691745</v>
      </c>
      <c r="F13" s="217">
        <v>62.940037660434335</v>
      </c>
      <c r="G13" s="217">
        <v>71.998810322002782</v>
      </c>
      <c r="H13" s="74">
        <f t="shared" si="17"/>
        <v>0.14392702957124248</v>
      </c>
      <c r="I13" s="74">
        <f t="shared" si="0"/>
        <v>0.38697027141319862</v>
      </c>
      <c r="J13" s="216">
        <v>0</v>
      </c>
      <c r="K13" s="217">
        <v>46.06</v>
      </c>
      <c r="L13" s="217">
        <v>60</v>
      </c>
      <c r="M13" s="217">
        <v>66.819999999999993</v>
      </c>
      <c r="N13" s="217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6">
        <v>40.438171976669985</v>
      </c>
      <c r="T13" s="217">
        <v>15.364356645640338</v>
      </c>
      <c r="U13" s="217">
        <v>37.117422100590225</v>
      </c>
      <c r="V13" s="217">
        <v>49.066947630799199</v>
      </c>
      <c r="W13" s="217">
        <v>57.850230654723923</v>
      </c>
      <c r="X13" s="74">
        <f t="shared" si="3"/>
        <v>0.17900610182671084</v>
      </c>
      <c r="Y13" s="74">
        <f t="shared" si="4"/>
        <v>0.43058471307999491</v>
      </c>
      <c r="Z13" s="216">
        <v>0</v>
      </c>
      <c r="AA13" s="217">
        <v>24.92</v>
      </c>
      <c r="AB13" s="217">
        <v>42.68</v>
      </c>
      <c r="AC13" s="217">
        <v>50.92</v>
      </c>
      <c r="AD13" s="217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8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9">
        <v>0</v>
      </c>
      <c r="AT13" s="220">
        <v>5084608.95</v>
      </c>
      <c r="AU13" s="220">
        <v>12005834.189999999</v>
      </c>
      <c r="AV13" s="220">
        <v>14818574.74</v>
      </c>
      <c r="AW13" s="220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6">
        <v>81.890160498290783</v>
      </c>
      <c r="D14" s="217">
        <v>79.409698525552827</v>
      </c>
      <c r="E14" s="217">
        <v>86.843517211728013</v>
      </c>
      <c r="F14" s="217">
        <v>95.563416658904558</v>
      </c>
      <c r="G14" s="217">
        <v>107.71973652891266</v>
      </c>
      <c r="H14" s="74">
        <f t="shared" si="17"/>
        <v>0.12720683599454974</v>
      </c>
      <c r="I14" s="74">
        <f t="shared" si="0"/>
        <v>0.31541733308925424</v>
      </c>
      <c r="J14" s="216">
        <v>0</v>
      </c>
      <c r="K14" s="217">
        <v>76.2</v>
      </c>
      <c r="L14" s="217">
        <v>78.63</v>
      </c>
      <c r="M14" s="217">
        <v>82.69</v>
      </c>
      <c r="N14" s="217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6">
        <v>52.624139013238604</v>
      </c>
      <c r="T14" s="217">
        <v>33.514801602241391</v>
      </c>
      <c r="U14" s="217">
        <v>63.569832414965049</v>
      </c>
      <c r="V14" s="217">
        <v>72.119812533126122</v>
      </c>
      <c r="W14" s="217">
        <v>82.693475174333727</v>
      </c>
      <c r="X14" s="74">
        <f t="shared" si="3"/>
        <v>0.14661245321943817</v>
      </c>
      <c r="Y14" s="74">
        <f t="shared" si="4"/>
        <v>0.57139815918946635</v>
      </c>
      <c r="Z14" s="216">
        <v>0</v>
      </c>
      <c r="AA14" s="217">
        <v>37.950000000000003</v>
      </c>
      <c r="AB14" s="217">
        <v>51.12</v>
      </c>
      <c r="AC14" s="217">
        <v>44.64</v>
      </c>
      <c r="AD14" s="217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8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9">
        <v>0</v>
      </c>
      <c r="AT14" s="220">
        <v>278791.86</v>
      </c>
      <c r="AU14" s="220">
        <v>537233.99</v>
      </c>
      <c r="AV14" s="220">
        <v>469158.32</v>
      </c>
      <c r="AW14" s="220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6">
        <v>84.464182501602906</v>
      </c>
      <c r="D15" s="217">
        <v>127.39066452917253</v>
      </c>
      <c r="E15" s="217">
        <v>118.17059733966715</v>
      </c>
      <c r="F15" s="217">
        <v>141.16213419593666</v>
      </c>
      <c r="G15" s="217">
        <v>162.19405303149395</v>
      </c>
      <c r="H15" s="74">
        <f t="shared" si="17"/>
        <v>0.14899122172780732</v>
      </c>
      <c r="I15" s="74">
        <f t="shared" si="0"/>
        <v>0.92027020481037547</v>
      </c>
      <c r="J15" s="216">
        <v>0</v>
      </c>
      <c r="K15" s="217">
        <v>151.46</v>
      </c>
      <c r="L15" s="217">
        <v>119.18</v>
      </c>
      <c r="M15" s="217">
        <v>150.33000000000001</v>
      </c>
      <c r="N15" s="217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6">
        <v>67.41359089566734</v>
      </c>
      <c r="T15" s="217">
        <v>64.262465356517538</v>
      </c>
      <c r="U15" s="217">
        <v>85.966822387254055</v>
      </c>
      <c r="V15" s="217">
        <v>112.43280007530863</v>
      </c>
      <c r="W15" s="217">
        <v>138.36677946934333</v>
      </c>
      <c r="X15" s="74">
        <f t="shared" si="3"/>
        <v>0.23066204325307083</v>
      </c>
      <c r="Y15" s="74">
        <f t="shared" si="4"/>
        <v>1.0525056984946359</v>
      </c>
      <c r="Z15" s="216">
        <v>0</v>
      </c>
      <c r="AA15" s="217">
        <v>92.57</v>
      </c>
      <c r="AB15" s="217">
        <v>83.02</v>
      </c>
      <c r="AC15" s="217">
        <v>119.31</v>
      </c>
      <c r="AD15" s="217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8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9">
        <v>0</v>
      </c>
      <c r="AT15" s="220">
        <v>3394934.98</v>
      </c>
      <c r="AU15" s="220">
        <v>4429438.9400000004</v>
      </c>
      <c r="AV15" s="220">
        <v>6601892.1299999999</v>
      </c>
      <c r="AW15" s="220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6">
        <v>64.133985855205083</v>
      </c>
      <c r="D16" s="217">
        <v>63.450284199079881</v>
      </c>
      <c r="E16" s="217">
        <v>75.502983681783121</v>
      </c>
      <c r="F16" s="217">
        <v>85.412123454308372</v>
      </c>
      <c r="G16" s="217">
        <v>95.019647480655635</v>
      </c>
      <c r="H16" s="74">
        <f t="shared" si="17"/>
        <v>0.11248431297328487</v>
      </c>
      <c r="I16" s="74">
        <f t="shared" si="0"/>
        <v>0.48158026066212267</v>
      </c>
      <c r="J16" s="216">
        <v>0</v>
      </c>
      <c r="K16" s="217">
        <v>64.75</v>
      </c>
      <c r="L16" s="217">
        <v>72.41</v>
      </c>
      <c r="M16" s="217">
        <v>79.19</v>
      </c>
      <c r="N16" s="217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6">
        <v>43.923292376144033</v>
      </c>
      <c r="T16" s="217">
        <v>27.816126144773094</v>
      </c>
      <c r="U16" s="217">
        <v>53.663116113839074</v>
      </c>
      <c r="V16" s="217">
        <v>60.263588580042246</v>
      </c>
      <c r="W16" s="217">
        <v>68.88442343583273</v>
      </c>
      <c r="X16" s="74">
        <f t="shared" si="3"/>
        <v>0.14305213245540904</v>
      </c>
      <c r="Y16" s="74">
        <f t="shared" si="4"/>
        <v>0.56828916297826937</v>
      </c>
      <c r="Z16" s="216">
        <v>0</v>
      </c>
      <c r="AA16" s="217">
        <v>31.75</v>
      </c>
      <c r="AB16" s="217">
        <v>45.96</v>
      </c>
      <c r="AC16" s="217">
        <v>49.48</v>
      </c>
      <c r="AD16" s="217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8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9">
        <v>0</v>
      </c>
      <c r="AT16" s="220">
        <v>1231356.98</v>
      </c>
      <c r="AU16" s="220">
        <v>1994587.39</v>
      </c>
      <c r="AV16" s="220">
        <v>2158355.4500000002</v>
      </c>
      <c r="AW16" s="220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6">
        <v>94.64750560257761</v>
      </c>
      <c r="D17" s="217">
        <v>85.935635582084458</v>
      </c>
      <c r="E17" s="217">
        <v>111.50736069301333</v>
      </c>
      <c r="F17" s="217">
        <v>125.96585685974379</v>
      </c>
      <c r="G17" s="217">
        <v>139.8548201882582</v>
      </c>
      <c r="H17" s="74">
        <f t="shared" si="17"/>
        <v>0.11025974557517615</v>
      </c>
      <c r="I17" s="74">
        <f t="shared" si="0"/>
        <v>0.47763873223986408</v>
      </c>
      <c r="J17" s="216">
        <v>0</v>
      </c>
      <c r="K17" s="217">
        <v>91.16</v>
      </c>
      <c r="L17" s="217">
        <v>124.87</v>
      </c>
      <c r="M17" s="217">
        <v>136.29</v>
      </c>
      <c r="N17" s="217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6">
        <v>69.668276420757593</v>
      </c>
      <c r="T17" s="217">
        <v>28.513392514038237</v>
      </c>
      <c r="U17" s="217">
        <v>81.728170964630749</v>
      </c>
      <c r="V17" s="217">
        <v>104.13009537655051</v>
      </c>
      <c r="W17" s="217">
        <v>119.59843418164837</v>
      </c>
      <c r="X17" s="74">
        <f t="shared" si="3"/>
        <v>0.1485482054843219</v>
      </c>
      <c r="Y17" s="74">
        <f t="shared" si="4"/>
        <v>0.71668426902569582</v>
      </c>
      <c r="Z17" s="216">
        <v>0</v>
      </c>
      <c r="AA17" s="217">
        <v>40.869999999999997</v>
      </c>
      <c r="AB17" s="217">
        <v>101.08</v>
      </c>
      <c r="AC17" s="217">
        <v>114.36</v>
      </c>
      <c r="AD17" s="217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8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9">
        <v>0</v>
      </c>
      <c r="AT17" s="220">
        <v>2488452.33</v>
      </c>
      <c r="AU17" s="220">
        <v>8526586.6400000006</v>
      </c>
      <c r="AV17" s="220">
        <v>9649565.0299999993</v>
      </c>
      <c r="AW17" s="220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6">
        <v>52.68361031720444</v>
      </c>
      <c r="D18" s="217">
        <v>75.831620481228683</v>
      </c>
      <c r="E18" s="217">
        <v>61.42692427514649</v>
      </c>
      <c r="F18" s="217">
        <v>67.64683213103639</v>
      </c>
      <c r="G18" s="217">
        <v>71.675111528093851</v>
      </c>
      <c r="H18" s="74">
        <f t="shared" si="17"/>
        <v>5.954867759741389E-2</v>
      </c>
      <c r="I18" s="74">
        <f t="shared" si="0"/>
        <v>0.36048215178388254</v>
      </c>
      <c r="J18" s="216">
        <v>0</v>
      </c>
      <c r="K18" s="217">
        <v>73.63</v>
      </c>
      <c r="L18" s="217">
        <v>63.81</v>
      </c>
      <c r="M18" s="217">
        <v>67.17</v>
      </c>
      <c r="N18" s="217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6">
        <v>39.25864704270726</v>
      </c>
      <c r="T18" s="217">
        <v>18.439062632948929</v>
      </c>
      <c r="U18" s="217">
        <v>40.184450231984655</v>
      </c>
      <c r="V18" s="217">
        <v>52.776908382162915</v>
      </c>
      <c r="W18" s="217">
        <v>55.950548437226814</v>
      </c>
      <c r="X18" s="74">
        <f t="shared" si="3"/>
        <v>6.0133117917466006E-2</v>
      </c>
      <c r="Y18" s="74">
        <f t="shared" si="4"/>
        <v>0.42517770356073092</v>
      </c>
      <c r="Z18" s="216">
        <v>0</v>
      </c>
      <c r="AA18" s="217">
        <v>23.33</v>
      </c>
      <c r="AB18" s="217">
        <v>36.11</v>
      </c>
      <c r="AC18" s="217">
        <v>43.74</v>
      </c>
      <c r="AD18" s="217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8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9">
        <v>0</v>
      </c>
      <c r="AT18" s="220">
        <v>846981.56</v>
      </c>
      <c r="AU18" s="220">
        <v>1356617.13</v>
      </c>
      <c r="AV18" s="220">
        <v>1643473.64</v>
      </c>
      <c r="AW18" s="220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7216.4063888301253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B4FEB-C520-46A7-A88D-AF0F7F9FF6C4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076AF-8325-44BF-BAFD-E158FEBB4D00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31365</v>
      </c>
      <c r="D6" s="225">
        <v>12754</v>
      </c>
      <c r="E6" s="225">
        <v>14230</v>
      </c>
      <c r="F6" s="225">
        <v>28946</v>
      </c>
      <c r="G6" s="226">
        <f t="shared" ref="G6:G11" si="0">F6/E6-1</f>
        <v>1.0341531974701335</v>
      </c>
      <c r="H6" s="225">
        <f t="shared" ref="H6:H11" si="1">F6-E6</f>
        <v>14716</v>
      </c>
      <c r="I6" s="226"/>
      <c r="J6" s="225">
        <v>35023</v>
      </c>
      <c r="K6" s="226">
        <f t="shared" ref="K6:K11" si="2">J6/F6-1</f>
        <v>0.20994265183445027</v>
      </c>
      <c r="L6" s="225">
        <f t="shared" ref="L6:L11" si="3">J6-F6</f>
        <v>6077</v>
      </c>
      <c r="M6" s="226"/>
      <c r="N6" s="225">
        <v>33791</v>
      </c>
      <c r="O6" s="226">
        <f t="shared" ref="O6:O11" si="4">N6/J6-1</f>
        <v>-3.5176883762099154E-2</v>
      </c>
      <c r="P6" s="225">
        <f t="shared" ref="P6:P11" si="5">N6-J6</f>
        <v>-1232</v>
      </c>
      <c r="Q6" s="226">
        <f>N6/C6-1</f>
        <v>7.73473617089111E-2</v>
      </c>
      <c r="R6" s="225">
        <f>N6-C6</f>
        <v>2426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20376</v>
      </c>
      <c r="D7" s="225">
        <v>7454</v>
      </c>
      <c r="E7" s="225">
        <v>9042</v>
      </c>
      <c r="F7" s="225">
        <v>18683</v>
      </c>
      <c r="G7" s="226">
        <f t="shared" si="0"/>
        <v>1.0662464056624641</v>
      </c>
      <c r="H7" s="225">
        <f t="shared" si="1"/>
        <v>9641</v>
      </c>
      <c r="I7" s="226">
        <f>F7/$F$7</f>
        <v>1</v>
      </c>
      <c r="J7" s="225">
        <v>23106</v>
      </c>
      <c r="K7" s="226">
        <f t="shared" si="2"/>
        <v>0.23673928169994118</v>
      </c>
      <c r="L7" s="225">
        <f t="shared" si="3"/>
        <v>4423</v>
      </c>
      <c r="M7" s="226">
        <f>J7/$J$7</f>
        <v>1</v>
      </c>
      <c r="N7" s="225">
        <v>20343</v>
      </c>
      <c r="O7" s="226">
        <f t="shared" si="4"/>
        <v>-0.11957933004414434</v>
      </c>
      <c r="P7" s="225">
        <f t="shared" si="5"/>
        <v>-2763</v>
      </c>
      <c r="Q7" s="226">
        <f t="shared" ref="Q7:Q11" si="6">N7/C7-1</f>
        <v>-1.6195524146054296E-3</v>
      </c>
      <c r="R7" s="225">
        <f t="shared" ref="R7:R11" si="7">N7-C7</f>
        <v>-33</v>
      </c>
      <c r="S7" s="226">
        <f>N7/$N$7</f>
        <v>1</v>
      </c>
      <c r="T7" s="226">
        <f>N7/$N$6</f>
        <v>0.60202420762925035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10544</v>
      </c>
      <c r="D8" s="228">
        <v>3215</v>
      </c>
      <c r="E8" s="228">
        <v>4159</v>
      </c>
      <c r="F8" s="228">
        <v>9476</v>
      </c>
      <c r="G8" s="229">
        <f t="shared" si="0"/>
        <v>1.2784323154604471</v>
      </c>
      <c r="H8" s="228">
        <f t="shared" si="1"/>
        <v>5317</v>
      </c>
      <c r="I8" s="229">
        <f>F8/$F$7</f>
        <v>0.50719905796713594</v>
      </c>
      <c r="J8" s="228">
        <v>15942</v>
      </c>
      <c r="K8" s="229">
        <f t="shared" si="2"/>
        <v>0.6823554242296328</v>
      </c>
      <c r="L8" s="228">
        <f t="shared" si="3"/>
        <v>6466</v>
      </c>
      <c r="M8" s="229">
        <f>J8/$J$7</f>
        <v>0.68995066216567125</v>
      </c>
      <c r="N8" s="228">
        <v>14063</v>
      </c>
      <c r="O8" s="229">
        <f t="shared" si="4"/>
        <v>-0.11786475975410859</v>
      </c>
      <c r="P8" s="228">
        <f t="shared" si="5"/>
        <v>-1879</v>
      </c>
      <c r="Q8" s="229">
        <f t="shared" si="6"/>
        <v>0.33374430955993928</v>
      </c>
      <c r="R8" s="228">
        <f t="shared" si="7"/>
        <v>3519</v>
      </c>
      <c r="S8" s="229">
        <f>N8/$N$7</f>
        <v>0.69129430270854841</v>
      </c>
      <c r="T8" s="229">
        <f>N8/$N$6</f>
        <v>0.416175904826729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9832</v>
      </c>
      <c r="D9" s="231">
        <v>4239</v>
      </c>
      <c r="E9" s="231">
        <v>4883</v>
      </c>
      <c r="F9" s="231">
        <v>9207</v>
      </c>
      <c r="G9" s="232">
        <f t="shared" si="0"/>
        <v>0.88552119598607404</v>
      </c>
      <c r="H9" s="233">
        <f t="shared" si="1"/>
        <v>4324</v>
      </c>
      <c r="I9" s="234">
        <f>F9/$F$7</f>
        <v>0.49280094203286412</v>
      </c>
      <c r="J9" s="231">
        <v>7164</v>
      </c>
      <c r="K9" s="232">
        <f t="shared" si="2"/>
        <v>-0.22189638318670579</v>
      </c>
      <c r="L9" s="233">
        <f t="shared" si="3"/>
        <v>-2043</v>
      </c>
      <c r="M9" s="234">
        <f>J9/$J$7</f>
        <v>0.31004933783432875</v>
      </c>
      <c r="N9" s="231">
        <v>6280</v>
      </c>
      <c r="O9" s="232">
        <f t="shared" si="4"/>
        <v>-0.12339475153545509</v>
      </c>
      <c r="P9" s="233">
        <f t="shared" si="5"/>
        <v>-884</v>
      </c>
      <c r="Q9" s="232">
        <f t="shared" si="6"/>
        <v>-0.36126932465419037</v>
      </c>
      <c r="R9" s="233">
        <f t="shared" si="7"/>
        <v>-3552</v>
      </c>
      <c r="S9" s="234">
        <f>N9/$N$7</f>
        <v>0.30870569729145159</v>
      </c>
      <c r="T9" s="234">
        <f>N9/$N$6</f>
        <v>0.18584830280252138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1472</v>
      </c>
      <c r="D10" s="29">
        <v>403</v>
      </c>
      <c r="E10" s="29">
        <v>56</v>
      </c>
      <c r="F10" s="29">
        <v>873</v>
      </c>
      <c r="G10" s="22">
        <f t="shared" si="0"/>
        <v>14.589285714285714</v>
      </c>
      <c r="H10" s="20">
        <f t="shared" si="1"/>
        <v>817</v>
      </c>
      <c r="I10" s="31">
        <f>F10/$F$7</f>
        <v>4.672697104319435E-2</v>
      </c>
      <c r="J10" s="29">
        <v>1293</v>
      </c>
      <c r="K10" s="22">
        <f t="shared" si="2"/>
        <v>0.48109965635738838</v>
      </c>
      <c r="L10" s="20">
        <f t="shared" si="3"/>
        <v>420</v>
      </c>
      <c r="M10" s="31">
        <f>J10/$J$7</f>
        <v>5.595949104128798E-2</v>
      </c>
      <c r="N10" s="29">
        <v>1303</v>
      </c>
      <c r="O10" s="22">
        <f t="shared" si="4"/>
        <v>7.733952049497228E-3</v>
      </c>
      <c r="P10" s="20">
        <f t="shared" si="5"/>
        <v>10</v>
      </c>
      <c r="Q10" s="22">
        <f t="shared" si="6"/>
        <v>-0.11480978260869568</v>
      </c>
      <c r="R10" s="20">
        <f t="shared" si="7"/>
        <v>-169</v>
      </c>
      <c r="S10" s="31">
        <f>N10/$N$7</f>
        <v>6.4051516492159469E-2</v>
      </c>
      <c r="T10" s="31">
        <f>N10/$N$6</f>
        <v>3.8560563463644164E-2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8360</v>
      </c>
      <c r="D11" s="29">
        <f>D9-D10</f>
        <v>3836</v>
      </c>
      <c r="E11" s="29">
        <f>E9-E10</f>
        <v>4827</v>
      </c>
      <c r="F11" s="29">
        <f>F9-F10</f>
        <v>8334</v>
      </c>
      <c r="G11" s="22">
        <f t="shared" si="0"/>
        <v>0.72653822249844624</v>
      </c>
      <c r="H11" s="20">
        <f t="shared" si="1"/>
        <v>3507</v>
      </c>
      <c r="I11" s="31">
        <f>F11/$F$7</f>
        <v>0.44607397098966978</v>
      </c>
      <c r="J11" s="29">
        <f>J9-J10</f>
        <v>5871</v>
      </c>
      <c r="K11" s="22">
        <f t="shared" si="2"/>
        <v>-0.29553635709143267</v>
      </c>
      <c r="L11" s="20">
        <f t="shared" si="3"/>
        <v>-2463</v>
      </c>
      <c r="M11" s="31">
        <f>J11/$J$7</f>
        <v>0.25408984679304075</v>
      </c>
      <c r="N11" s="29">
        <f>N9-N10</f>
        <v>4977</v>
      </c>
      <c r="O11" s="22">
        <f t="shared" si="4"/>
        <v>-0.15227388860500768</v>
      </c>
      <c r="P11" s="20">
        <f t="shared" si="5"/>
        <v>-894</v>
      </c>
      <c r="Q11" s="22">
        <f t="shared" si="6"/>
        <v>-0.40466507177033495</v>
      </c>
      <c r="R11" s="20">
        <f t="shared" si="7"/>
        <v>-3383</v>
      </c>
      <c r="S11" s="31">
        <f>N11/$N$7</f>
        <v>0.24465418079929213</v>
      </c>
      <c r="T11" s="31">
        <f>N11/$N$6</f>
        <v>0.1472877393388772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55887</v>
      </c>
      <c r="D124" s="225">
        <v>24221</v>
      </c>
      <c r="E124" s="225">
        <v>33444</v>
      </c>
      <c r="F124" s="225">
        <v>51485</v>
      </c>
      <c r="G124" s="226">
        <f t="shared" ref="G124:G129" si="8">F124/E124-1</f>
        <v>0.53943906231312044</v>
      </c>
      <c r="H124" s="225">
        <f t="shared" ref="H124:H129" si="9">F124-E124</f>
        <v>18041</v>
      </c>
      <c r="I124" s="226"/>
      <c r="J124" s="225">
        <v>58157</v>
      </c>
      <c r="K124" s="226"/>
      <c r="L124" s="226">
        <f t="shared" ref="L124:L129" si="10">J124/F124-1</f>
        <v>0.12959114305137409</v>
      </c>
      <c r="M124" s="225">
        <f t="shared" ref="M124:M129" si="11">J124-F124</f>
        <v>6672</v>
      </c>
      <c r="N124" s="226">
        <f t="shared" ref="N124:N129" si="12">J124/D124-1</f>
        <v>1.4010982205524134</v>
      </c>
      <c r="O124" s="225">
        <f t="shared" ref="O124:O129" si="13">J124-D124</f>
        <v>33936</v>
      </c>
      <c r="Z124" s="1"/>
      <c r="AE124"/>
    </row>
    <row r="125" spans="2:31" ht="18.75" x14ac:dyDescent="0.3">
      <c r="B125" s="224" t="s">
        <v>174</v>
      </c>
      <c r="C125" s="225">
        <v>37119</v>
      </c>
      <c r="D125" s="225">
        <v>16023</v>
      </c>
      <c r="E125" s="225">
        <v>21732</v>
      </c>
      <c r="F125" s="225">
        <v>33809</v>
      </c>
      <c r="G125" s="226">
        <f t="shared" si="8"/>
        <v>0.55572427756304066</v>
      </c>
      <c r="H125" s="225">
        <f t="shared" si="9"/>
        <v>12077</v>
      </c>
      <c r="I125" s="226">
        <f>F125/$F$7</f>
        <v>1.8096130171813949</v>
      </c>
      <c r="J125" s="225">
        <v>37722</v>
      </c>
      <c r="K125" s="226">
        <f>J125/$J$125</f>
        <v>1</v>
      </c>
      <c r="L125" s="226">
        <f t="shared" si="10"/>
        <v>0.11573841284864983</v>
      </c>
      <c r="M125" s="225">
        <f t="shared" si="11"/>
        <v>3913</v>
      </c>
      <c r="N125" s="226">
        <f t="shared" si="12"/>
        <v>1.3542407788803597</v>
      </c>
      <c r="O125" s="225">
        <f t="shared" si="13"/>
        <v>21699</v>
      </c>
      <c r="Z125" s="1"/>
      <c r="AE125"/>
    </row>
    <row r="126" spans="2:31" ht="15.75" x14ac:dyDescent="0.25">
      <c r="B126" s="227" t="s">
        <v>100</v>
      </c>
      <c r="C126" s="228">
        <v>17966</v>
      </c>
      <c r="D126" s="228">
        <v>7339</v>
      </c>
      <c r="E126" s="228">
        <v>10731</v>
      </c>
      <c r="F126" s="228">
        <v>17520</v>
      </c>
      <c r="G126" s="229">
        <f t="shared" si="8"/>
        <v>0.63265306122448983</v>
      </c>
      <c r="H126" s="228">
        <f t="shared" si="9"/>
        <v>6789</v>
      </c>
      <c r="I126" s="229">
        <f>F126/$F$7</f>
        <v>0.93775089653695876</v>
      </c>
      <c r="J126" s="228">
        <v>25698</v>
      </c>
      <c r="K126" s="229">
        <f>J126/$J$125</f>
        <v>0.68124701765547957</v>
      </c>
      <c r="L126" s="229">
        <f t="shared" si="10"/>
        <v>0.46678082191780823</v>
      </c>
      <c r="M126" s="228">
        <f t="shared" si="11"/>
        <v>8178</v>
      </c>
      <c r="N126" s="229">
        <f t="shared" si="12"/>
        <v>2.5015669709769726</v>
      </c>
      <c r="O126" s="228">
        <f t="shared" si="13"/>
        <v>18359</v>
      </c>
      <c r="Z126" s="1"/>
      <c r="AE126"/>
    </row>
    <row r="127" spans="2:31" x14ac:dyDescent="0.25">
      <c r="B127" s="230" t="s">
        <v>103</v>
      </c>
      <c r="C127" s="231">
        <v>19153</v>
      </c>
      <c r="D127" s="231">
        <v>8684</v>
      </c>
      <c r="E127" s="231">
        <v>11001</v>
      </c>
      <c r="F127" s="231">
        <v>16289</v>
      </c>
      <c r="G127" s="232">
        <f t="shared" si="8"/>
        <v>0.48068357422052532</v>
      </c>
      <c r="H127" s="233">
        <f t="shared" si="9"/>
        <v>5288</v>
      </c>
      <c r="I127" s="234">
        <f>F127/$F$7</f>
        <v>0.87186212064443613</v>
      </c>
      <c r="J127" s="231">
        <v>12024</v>
      </c>
      <c r="K127" s="234">
        <f>J127/$J$125</f>
        <v>0.31875298234452043</v>
      </c>
      <c r="L127" s="232">
        <f t="shared" si="10"/>
        <v>-0.261833138928111</v>
      </c>
      <c r="M127" s="233">
        <f t="shared" si="11"/>
        <v>-4265</v>
      </c>
      <c r="N127" s="232">
        <f t="shared" si="12"/>
        <v>0.38461538461538458</v>
      </c>
      <c r="O127" s="233">
        <f t="shared" si="13"/>
        <v>3340</v>
      </c>
      <c r="Z127" s="1"/>
      <c r="AE127"/>
    </row>
    <row r="128" spans="2:31" x14ac:dyDescent="0.25">
      <c r="B128" s="235" t="s">
        <v>178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9.5380827490231759E-2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5" t="s">
        <v>180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0.77648129315420433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7D98A-EC3B-40F3-BAF0-8C96CAF60BD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20376</v>
      </c>
      <c r="D6" s="243">
        <v>7454</v>
      </c>
      <c r="E6" s="243">
        <v>9042</v>
      </c>
      <c r="F6" s="244">
        <f>E6/$E$6</f>
        <v>1</v>
      </c>
      <c r="G6" s="243">
        <v>18683</v>
      </c>
      <c r="H6" s="244">
        <f>G6/E6-1</f>
        <v>1.0662464056624641</v>
      </c>
      <c r="I6" s="243">
        <f>G6-E6</f>
        <v>9641</v>
      </c>
      <c r="J6" s="244">
        <f>G6/$G$6</f>
        <v>1</v>
      </c>
      <c r="K6" s="243">
        <v>23106</v>
      </c>
      <c r="L6" s="244">
        <f t="shared" ref="L6:L12" si="0">K6/G6-1</f>
        <v>0.23673928169994118</v>
      </c>
      <c r="M6" s="243">
        <f t="shared" ref="M6:M12" si="1">K6-G6</f>
        <v>4423</v>
      </c>
      <c r="N6" s="244">
        <f>K6/$K$6</f>
        <v>1</v>
      </c>
      <c r="O6" s="243">
        <v>20343</v>
      </c>
      <c r="P6" s="244">
        <f t="shared" ref="P6:P11" si="2">O6/K6-1</f>
        <v>-0.11957933004414434</v>
      </c>
      <c r="Q6" s="243">
        <f t="shared" ref="Q6:Q12" si="3">O6-K6</f>
        <v>-2763</v>
      </c>
      <c r="R6" s="244">
        <f>O6/C6-1</f>
        <v>-1.6195524146054296E-3</v>
      </c>
      <c r="S6" s="243">
        <f>O6-C6</f>
        <v>-33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20376</v>
      </c>
      <c r="D7" s="246">
        <v>7454</v>
      </c>
      <c r="E7" s="246">
        <v>9042</v>
      </c>
      <c r="F7" s="247">
        <f t="shared" ref="F7:F12" si="4">E7/$E$6</f>
        <v>1</v>
      </c>
      <c r="G7" s="246">
        <v>18683</v>
      </c>
      <c r="H7" s="248">
        <f>G7/E7-1</f>
        <v>1.0662464056624641</v>
      </c>
      <c r="I7" s="249">
        <f>G7-E7</f>
        <v>9641</v>
      </c>
      <c r="J7" s="247">
        <f>G7/$G$6</f>
        <v>1</v>
      </c>
      <c r="K7" s="246">
        <v>23106</v>
      </c>
      <c r="L7" s="250">
        <f t="shared" si="0"/>
        <v>0.23673928169994118</v>
      </c>
      <c r="M7" s="251">
        <f t="shared" si="1"/>
        <v>4423</v>
      </c>
      <c r="N7" s="247">
        <f>K7/$K$6</f>
        <v>1</v>
      </c>
      <c r="O7" s="246">
        <v>20343</v>
      </c>
      <c r="P7" s="248">
        <f t="shared" si="2"/>
        <v>-0.11957933004414434</v>
      </c>
      <c r="Q7" s="249">
        <f t="shared" si="3"/>
        <v>-2763</v>
      </c>
      <c r="R7" s="248">
        <f t="shared" ref="R7:R10" si="5">O7/C7-1</f>
        <v>-1.6195524146054296E-3</v>
      </c>
      <c r="S7" s="249">
        <f t="shared" ref="S7:S10" si="6">O7-C7</f>
        <v>-33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5118</v>
      </c>
      <c r="D8" s="252">
        <v>2731</v>
      </c>
      <c r="E8" s="252">
        <v>0</v>
      </c>
      <c r="F8" s="253">
        <f t="shared" si="4"/>
        <v>0</v>
      </c>
      <c r="G8" s="252">
        <v>1440</v>
      </c>
      <c r="H8" s="254" t="str">
        <f>IFERROR(G8/E8-1,"-")</f>
        <v>-</v>
      </c>
      <c r="I8" s="255">
        <f t="shared" ref="I8:I12" si="7">G8-E8</f>
        <v>1440</v>
      </c>
      <c r="J8" s="253">
        <f t="shared" ref="J8:J12" si="8">G8/$G$6</f>
        <v>7.707541615372264E-2</v>
      </c>
      <c r="K8" s="252">
        <v>2733</v>
      </c>
      <c r="L8" s="256">
        <f>IFERROR(K8/G8-1,"-")</f>
        <v>0.8979166666666667</v>
      </c>
      <c r="M8" s="257">
        <f>IF(G8=0,"nd",K8-G8)</f>
        <v>1293</v>
      </c>
      <c r="N8" s="258">
        <f t="shared" ref="N8:N12" si="9">K8/$K$6</f>
        <v>0.1182809659828616</v>
      </c>
      <c r="O8" s="252">
        <v>3245</v>
      </c>
      <c r="P8" s="256">
        <f>IFERROR(O8/K8-1,"-")</f>
        <v>0.18733991950237838</v>
      </c>
      <c r="Q8" s="259">
        <f t="shared" si="3"/>
        <v>512</v>
      </c>
      <c r="R8" s="256">
        <f>IFERROR(O8/C8-1,"-")</f>
        <v>-0.36596326690113323</v>
      </c>
      <c r="S8" s="259">
        <f t="shared" si="6"/>
        <v>-1873</v>
      </c>
      <c r="T8" s="258">
        <f t="shared" ref="T8:T12" si="10">O8/$O$6</f>
        <v>0.1595143292533058</v>
      </c>
      <c r="V8" s="29"/>
      <c r="W8" s="79"/>
      <c r="AE8" s="1"/>
    </row>
    <row r="9" spans="1:31" s="4" customFormat="1" x14ac:dyDescent="0.25">
      <c r="B9" s="97" t="s">
        <v>61</v>
      </c>
      <c r="C9" s="252">
        <v>15258</v>
      </c>
      <c r="D9" s="252">
        <v>4723</v>
      </c>
      <c r="E9" s="252">
        <v>0</v>
      </c>
      <c r="F9" s="258">
        <f t="shared" si="4"/>
        <v>0</v>
      </c>
      <c r="G9" s="252">
        <v>10540</v>
      </c>
      <c r="H9" s="254" t="str">
        <f>IFERROR(G9/E9-1,"-")</f>
        <v>-</v>
      </c>
      <c r="I9" s="259">
        <f t="shared" si="7"/>
        <v>10540</v>
      </c>
      <c r="J9" s="258">
        <f t="shared" si="8"/>
        <v>0.56414922656960875</v>
      </c>
      <c r="K9" s="252">
        <v>17187</v>
      </c>
      <c r="L9" s="256">
        <f>IFERROR(K9/G9-1,"-")</f>
        <v>0.63064516129032255</v>
      </c>
      <c r="M9" s="257">
        <f>IF(G9=0,"nd",K9-G9)</f>
        <v>6647</v>
      </c>
      <c r="N9" s="258">
        <f t="shared" si="9"/>
        <v>0.74383277070890674</v>
      </c>
      <c r="O9" s="252">
        <v>17098</v>
      </c>
      <c r="P9" s="256">
        <f t="shared" si="2"/>
        <v>-5.1783324605806369E-3</v>
      </c>
      <c r="Q9" s="259">
        <f t="shared" si="3"/>
        <v>-89</v>
      </c>
      <c r="R9" s="260">
        <f t="shared" si="5"/>
        <v>0.12059247607812296</v>
      </c>
      <c r="S9" s="259">
        <f t="shared" si="6"/>
        <v>1840</v>
      </c>
      <c r="T9" s="258">
        <f t="shared" si="10"/>
        <v>0.84048567074669422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20.343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20376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20376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5118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077C4-F70C-479F-A5A6-E61A97C52EF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10544</v>
      </c>
      <c r="D6" s="243">
        <v>3215</v>
      </c>
      <c r="E6" s="243">
        <v>4159</v>
      </c>
      <c r="F6" s="244">
        <f>E6/$E$6</f>
        <v>1</v>
      </c>
      <c r="G6" s="243">
        <v>9476</v>
      </c>
      <c r="H6" s="244">
        <f>G6/E6-1</f>
        <v>1.2784323154604471</v>
      </c>
      <c r="I6" s="243">
        <f>G6-E6</f>
        <v>5317</v>
      </c>
      <c r="J6" s="244">
        <f>G6/$G$6</f>
        <v>1</v>
      </c>
      <c r="K6" s="243">
        <v>15942</v>
      </c>
      <c r="L6" s="244">
        <f t="shared" ref="L6:L12" si="0">K6/G6-1</f>
        <v>0.6823554242296328</v>
      </c>
      <c r="M6" s="243">
        <f t="shared" ref="M6:M12" si="1">K6-G6</f>
        <v>6466</v>
      </c>
      <c r="N6" s="244">
        <f>K6/$K$6</f>
        <v>1</v>
      </c>
      <c r="O6" s="243">
        <v>14063</v>
      </c>
      <c r="P6" s="244">
        <f t="shared" ref="P6:P11" si="2">O6/K6-1</f>
        <v>-0.11786475975410859</v>
      </c>
      <c r="Q6" s="243">
        <f t="shared" ref="Q6:Q12" si="3">O6-K6</f>
        <v>-1879</v>
      </c>
      <c r="R6" s="244">
        <f>O6/C6-1</f>
        <v>0.33374430955993928</v>
      </c>
      <c r="S6" s="243">
        <f>O6-C6</f>
        <v>3519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10544</v>
      </c>
      <c r="D7" s="246">
        <v>3215</v>
      </c>
      <c r="E7" s="246">
        <v>4159</v>
      </c>
      <c r="F7" s="247">
        <f t="shared" ref="F7:F12" si="4">E7/$E$6</f>
        <v>1</v>
      </c>
      <c r="G7" s="246">
        <v>9476</v>
      </c>
      <c r="H7" s="248">
        <f>G7/E7-1</f>
        <v>1.2784323154604471</v>
      </c>
      <c r="I7" s="249">
        <f>G7-E7</f>
        <v>5317</v>
      </c>
      <c r="J7" s="247">
        <f>G7/$G$6</f>
        <v>1</v>
      </c>
      <c r="K7" s="246">
        <v>15942</v>
      </c>
      <c r="L7" s="250">
        <f t="shared" si="0"/>
        <v>0.6823554242296328</v>
      </c>
      <c r="M7" s="251">
        <f t="shared" si="1"/>
        <v>6466</v>
      </c>
      <c r="N7" s="247">
        <f>K7/$K$6</f>
        <v>1</v>
      </c>
      <c r="O7" s="246">
        <v>14063</v>
      </c>
      <c r="P7" s="248">
        <f t="shared" si="2"/>
        <v>-0.11786475975410859</v>
      </c>
      <c r="Q7" s="249">
        <f t="shared" si="3"/>
        <v>-1879</v>
      </c>
      <c r="R7" s="248">
        <f t="shared" ref="R7:R10" si="5">O7/C7-1</f>
        <v>0.33374430955993928</v>
      </c>
      <c r="S7" s="249">
        <f t="shared" ref="S7:S10" si="6">O7-C7</f>
        <v>3519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1335</v>
      </c>
      <c r="D8" s="252">
        <v>668</v>
      </c>
      <c r="E8" s="252">
        <v>0</v>
      </c>
      <c r="F8" s="253">
        <f t="shared" si="4"/>
        <v>0</v>
      </c>
      <c r="G8" s="252">
        <v>320</v>
      </c>
      <c r="H8" s="254" t="str">
        <f>IFERROR(G8/E8-1,"-")</f>
        <v>-</v>
      </c>
      <c r="I8" s="255">
        <f t="shared" ref="I8:I12" si="7">G8-E8</f>
        <v>320</v>
      </c>
      <c r="J8" s="253">
        <f t="shared" ref="J8:J12" si="8">G8/$G$6</f>
        <v>3.3769523005487551E-2</v>
      </c>
      <c r="K8" s="252">
        <v>820</v>
      </c>
      <c r="L8" s="256">
        <f>IFERROR(K8/G8-1,"-")</f>
        <v>1.5625</v>
      </c>
      <c r="M8" s="257">
        <f>IF(G8=0,"nd",K8-G8)</f>
        <v>500</v>
      </c>
      <c r="N8" s="258">
        <f t="shared" ref="N8:N12" si="9">K8/$K$6</f>
        <v>5.1436457157194831E-2</v>
      </c>
      <c r="O8" s="252">
        <v>923</v>
      </c>
      <c r="P8" s="256">
        <f>IFERROR(O8/K8-1,"-")</f>
        <v>0.12560975609756087</v>
      </c>
      <c r="Q8" s="259">
        <f t="shared" si="3"/>
        <v>103</v>
      </c>
      <c r="R8" s="256">
        <f>IFERROR(O8/C8-1,"-")</f>
        <v>-0.30861423220973783</v>
      </c>
      <c r="S8" s="259">
        <f t="shared" si="6"/>
        <v>-412</v>
      </c>
      <c r="T8" s="258">
        <f t="shared" ref="T8:T12" si="10">O8/$O$6</f>
        <v>6.5633221929886937E-2</v>
      </c>
      <c r="V8" s="29"/>
      <c r="W8" s="79"/>
      <c r="AE8" s="1"/>
    </row>
    <row r="9" spans="1:31" s="4" customFormat="1" x14ac:dyDescent="0.25">
      <c r="B9" s="97" t="s">
        <v>61</v>
      </c>
      <c r="C9" s="252">
        <v>9209</v>
      </c>
      <c r="D9" s="252">
        <v>2547</v>
      </c>
      <c r="E9" s="252">
        <v>0</v>
      </c>
      <c r="F9" s="258">
        <f t="shared" si="4"/>
        <v>0</v>
      </c>
      <c r="G9" s="252">
        <v>5687</v>
      </c>
      <c r="H9" s="254" t="str">
        <f>IFERROR(G9/E9-1,"-")</f>
        <v>-</v>
      </c>
      <c r="I9" s="259">
        <f t="shared" si="7"/>
        <v>5687</v>
      </c>
      <c r="J9" s="258">
        <f t="shared" si="8"/>
        <v>0.60014774166314899</v>
      </c>
      <c r="K9" s="252">
        <v>13145</v>
      </c>
      <c r="L9" s="256">
        <f>IFERROR(K9/G9-1,"-")</f>
        <v>1.3114119922630563</v>
      </c>
      <c r="M9" s="257">
        <f>IF(G9=0,"nd",K9-G9)</f>
        <v>7458</v>
      </c>
      <c r="N9" s="258">
        <f t="shared" si="9"/>
        <v>0.82455149918454396</v>
      </c>
      <c r="O9" s="252">
        <v>13140</v>
      </c>
      <c r="P9" s="256">
        <f t="shared" si="2"/>
        <v>-3.8037276530999975E-4</v>
      </c>
      <c r="Q9" s="259">
        <f t="shared" si="3"/>
        <v>-5</v>
      </c>
      <c r="R9" s="260">
        <f t="shared" si="5"/>
        <v>0.42686502334672594</v>
      </c>
      <c r="S9" s="259">
        <f t="shared" si="6"/>
        <v>3931</v>
      </c>
      <c r="T9" s="258">
        <f t="shared" si="10"/>
        <v>0.93436677807011304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14.063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17966</v>
      </c>
      <c r="D134" s="228">
        <v>7339</v>
      </c>
      <c r="E134" s="228">
        <v>10731</v>
      </c>
      <c r="F134" s="228">
        <v>17520</v>
      </c>
      <c r="G134" s="229">
        <f>F134/E134-1</f>
        <v>0.63265306122448983</v>
      </c>
      <c r="H134" s="228">
        <f>F134-E134</f>
        <v>6789</v>
      </c>
      <c r="I134" s="229">
        <f>F134/F$134</f>
        <v>1</v>
      </c>
      <c r="J134" s="228">
        <v>25698</v>
      </c>
      <c r="K134" s="229">
        <f>J134/J$134</f>
        <v>1</v>
      </c>
      <c r="L134" s="229">
        <f>J134/F134-1</f>
        <v>0.46678082191780823</v>
      </c>
      <c r="M134" s="228">
        <f>J134-F134</f>
        <v>8178</v>
      </c>
      <c r="N134" s="229">
        <f>J134/D134-1</f>
        <v>2.5015669709769726</v>
      </c>
      <c r="O134" s="228">
        <f>J134-D134</f>
        <v>18359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17966</v>
      </c>
      <c r="D135" s="246">
        <v>7339</v>
      </c>
      <c r="E135" s="246">
        <v>10731</v>
      </c>
      <c r="F135" s="246">
        <v>17520</v>
      </c>
      <c r="G135" s="250">
        <f>IFERROR(F135/E135-1,"-")</f>
        <v>0.63265306122448983</v>
      </c>
      <c r="H135" s="246">
        <f t="shared" ref="H135:H138" si="14">F135-E135</f>
        <v>6789</v>
      </c>
      <c r="I135" s="248">
        <f>F135/F$134</f>
        <v>1</v>
      </c>
      <c r="J135" s="246">
        <v>25698</v>
      </c>
      <c r="K135" s="247">
        <f t="shared" ref="K135:K138" si="15">J135/J$134</f>
        <v>1</v>
      </c>
      <c r="L135" s="248">
        <f t="shared" ref="L135:L138" si="16">J135/F135-1</f>
        <v>0.46678082191780823</v>
      </c>
      <c r="M135" s="249">
        <f t="shared" ref="M135:M138" si="17">J135-F135</f>
        <v>8178</v>
      </c>
      <c r="N135" s="247">
        <f t="shared" ref="N135:N138" si="18">J135/D135-1</f>
        <v>2.5015669709769726</v>
      </c>
      <c r="O135" s="246">
        <f t="shared" ref="O135:O138" si="19">J135-D135</f>
        <v>18359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2518</v>
      </c>
      <c r="D136" s="252">
        <v>0</v>
      </c>
      <c r="E136" s="252">
        <v>0</v>
      </c>
      <c r="F136" s="252">
        <v>1009</v>
      </c>
      <c r="G136" s="256" t="str">
        <f t="shared" ref="G136:G138" si="20">IFERROR(F136/E136-1,"-")</f>
        <v>-</v>
      </c>
      <c r="H136" s="252">
        <f t="shared" si="14"/>
        <v>1009</v>
      </c>
      <c r="I136" s="260">
        <f t="shared" ref="I136:I138" si="21">F136/F$134</f>
        <v>5.7591324200913244E-2</v>
      </c>
      <c r="J136" s="252">
        <v>1532</v>
      </c>
      <c r="K136" s="258">
        <f t="shared" si="15"/>
        <v>5.9615534282823568E-2</v>
      </c>
      <c r="L136" s="260">
        <f t="shared" si="16"/>
        <v>0.51833498513379594</v>
      </c>
      <c r="M136" s="259">
        <f t="shared" si="17"/>
        <v>523</v>
      </c>
      <c r="N136" s="258" t="e">
        <f t="shared" si="18"/>
        <v>#DIV/0!</v>
      </c>
      <c r="O136" s="252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15448</v>
      </c>
      <c r="D137" s="252">
        <v>0</v>
      </c>
      <c r="E137" s="252">
        <v>0</v>
      </c>
      <c r="F137" s="252">
        <v>16511</v>
      </c>
      <c r="G137" s="254" t="str">
        <f t="shared" si="20"/>
        <v>-</v>
      </c>
      <c r="H137" s="252">
        <f t="shared" si="14"/>
        <v>16511</v>
      </c>
      <c r="I137" s="264">
        <f t="shared" si="21"/>
        <v>0.94240867579908671</v>
      </c>
      <c r="J137" s="252">
        <v>24166</v>
      </c>
      <c r="K137" s="258">
        <f t="shared" si="15"/>
        <v>0.94038446571717649</v>
      </c>
      <c r="L137" s="260">
        <f t="shared" si="16"/>
        <v>0.46363030706801522</v>
      </c>
      <c r="M137" s="259">
        <f t="shared" si="17"/>
        <v>7655</v>
      </c>
      <c r="N137" s="258" t="e">
        <f t="shared" si="18"/>
        <v>#DIV/0!</v>
      </c>
      <c r="O137" s="252">
        <f t="shared" si="19"/>
        <v>24166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2044A-BCE2-4989-98C4-B51DDE916DF3}">
  <sheetPr>
    <tabColor rgb="FF336600"/>
  </sheetPr>
  <dimension ref="A3:A23"/>
  <sheetViews>
    <sheetView showGridLines="0" workbookViewId="0">
      <selection activeCell="J13" sqref="J1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54180-D25E-4CB4-BBAC-F95329A6243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9832</v>
      </c>
      <c r="D6" s="243">
        <v>4239</v>
      </c>
      <c r="E6" s="243">
        <v>4883</v>
      </c>
      <c r="F6" s="244">
        <f>E6/$E$6</f>
        <v>1</v>
      </c>
      <c r="G6" s="243">
        <v>9207</v>
      </c>
      <c r="H6" s="244">
        <f>G6/E6-1</f>
        <v>0.88552119598607404</v>
      </c>
      <c r="I6" s="243">
        <f>G6-E6</f>
        <v>4324</v>
      </c>
      <c r="J6" s="244">
        <f>G6/$G$6</f>
        <v>1</v>
      </c>
      <c r="K6" s="243">
        <v>7164</v>
      </c>
      <c r="L6" s="244">
        <f t="shared" ref="L6:L12" si="0">K6/G6-1</f>
        <v>-0.22189638318670579</v>
      </c>
      <c r="M6" s="243">
        <f t="shared" ref="M6:M12" si="1">K6-G6</f>
        <v>-2043</v>
      </c>
      <c r="N6" s="244">
        <f>K6/$K$6</f>
        <v>1</v>
      </c>
      <c r="O6" s="243">
        <v>6280</v>
      </c>
      <c r="P6" s="244">
        <f t="shared" ref="P6:P11" si="2">O6/K6-1</f>
        <v>-0.12339475153545509</v>
      </c>
      <c r="Q6" s="243">
        <f t="shared" ref="Q6:Q12" si="3">O6-K6</f>
        <v>-884</v>
      </c>
      <c r="R6" s="244">
        <f>O6/C6-1</f>
        <v>-0.36126932465419037</v>
      </c>
      <c r="S6" s="243">
        <f>O6-C6</f>
        <v>-3552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9832</v>
      </c>
      <c r="D7" s="246">
        <v>4239</v>
      </c>
      <c r="E7" s="246">
        <v>4883</v>
      </c>
      <c r="F7" s="247">
        <f t="shared" ref="F7:F12" si="4">E7/$E$6</f>
        <v>1</v>
      </c>
      <c r="G7" s="246">
        <v>9207</v>
      </c>
      <c r="H7" s="248">
        <f>G7/E7-1</f>
        <v>0.88552119598607404</v>
      </c>
      <c r="I7" s="249">
        <f>G7-E7</f>
        <v>4324</v>
      </c>
      <c r="J7" s="247">
        <f>G7/$G$6</f>
        <v>1</v>
      </c>
      <c r="K7" s="246">
        <v>7164</v>
      </c>
      <c r="L7" s="250">
        <f t="shared" si="0"/>
        <v>-0.22189638318670579</v>
      </c>
      <c r="M7" s="251">
        <f t="shared" si="1"/>
        <v>-2043</v>
      </c>
      <c r="N7" s="247">
        <f>K7/$K$6</f>
        <v>1</v>
      </c>
      <c r="O7" s="246">
        <v>6280</v>
      </c>
      <c r="P7" s="248">
        <f t="shared" si="2"/>
        <v>-0.12339475153545509</v>
      </c>
      <c r="Q7" s="249">
        <f t="shared" si="3"/>
        <v>-884</v>
      </c>
      <c r="R7" s="248">
        <f t="shared" ref="R7:R10" si="5">O7/C7-1</f>
        <v>-0.36126932465419037</v>
      </c>
      <c r="S7" s="249">
        <f t="shared" ref="S7:S10" si="6">O7-C7</f>
        <v>-3552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3783</v>
      </c>
      <c r="D8" s="252">
        <v>2063</v>
      </c>
      <c r="E8" s="252">
        <v>0</v>
      </c>
      <c r="F8" s="253">
        <f t="shared" si="4"/>
        <v>0</v>
      </c>
      <c r="G8" s="252">
        <v>1120</v>
      </c>
      <c r="H8" s="254" t="str">
        <f>IFERROR(G8/E8-1,"-")</f>
        <v>-</v>
      </c>
      <c r="I8" s="255">
        <f t="shared" ref="I8:I12" si="7">G8-E8</f>
        <v>1120</v>
      </c>
      <c r="J8" s="253">
        <f t="shared" ref="J8:J12" si="8">G8/$G$6</f>
        <v>0.12164657325947649</v>
      </c>
      <c r="K8" s="252">
        <v>1913</v>
      </c>
      <c r="L8" s="256">
        <f>IFERROR(K8/G8-1,"-")</f>
        <v>0.70803571428571432</v>
      </c>
      <c r="M8" s="257">
        <f>IF(G8=0,"nd",K8-G8)</f>
        <v>793</v>
      </c>
      <c r="N8" s="258">
        <f t="shared" ref="N8:N12" si="9">K8/$K$6</f>
        <v>0.26702959240647683</v>
      </c>
      <c r="O8" s="252">
        <v>2322</v>
      </c>
      <c r="P8" s="256">
        <f>IFERROR(O8/K8-1,"-")</f>
        <v>0.21380031364349183</v>
      </c>
      <c r="Q8" s="259">
        <f t="shared" si="3"/>
        <v>409</v>
      </c>
      <c r="R8" s="256">
        <f>IFERROR(O8/C8-1,"-")</f>
        <v>-0.3862014274385408</v>
      </c>
      <c r="S8" s="259">
        <f t="shared" si="6"/>
        <v>-1461</v>
      </c>
      <c r="T8" s="258">
        <f t="shared" ref="T8:T12" si="10">O8/$O$6</f>
        <v>0.36974522292993628</v>
      </c>
      <c r="V8" s="29"/>
      <c r="W8" s="79"/>
      <c r="AE8" s="1"/>
    </row>
    <row r="9" spans="1:31" s="4" customFormat="1" x14ac:dyDescent="0.25">
      <c r="B9" s="97" t="s">
        <v>61</v>
      </c>
      <c r="C9" s="252">
        <v>6049</v>
      </c>
      <c r="D9" s="252">
        <v>2176</v>
      </c>
      <c r="E9" s="252">
        <v>0</v>
      </c>
      <c r="F9" s="258">
        <f t="shared" si="4"/>
        <v>0</v>
      </c>
      <c r="G9" s="252">
        <v>4853</v>
      </c>
      <c r="H9" s="254" t="str">
        <f>IFERROR(G9/E9-1,"-")</f>
        <v>-</v>
      </c>
      <c r="I9" s="259">
        <f t="shared" si="7"/>
        <v>4853</v>
      </c>
      <c r="J9" s="258">
        <f t="shared" si="8"/>
        <v>0.52709894645378519</v>
      </c>
      <c r="K9" s="252">
        <v>4042</v>
      </c>
      <c r="L9" s="256">
        <f>IFERROR(K9/G9-1,"-")</f>
        <v>-0.16711312590150418</v>
      </c>
      <c r="M9" s="257">
        <f>IF(G9=0,"nd",K9-G9)</f>
        <v>-811</v>
      </c>
      <c r="N9" s="258">
        <f t="shared" si="9"/>
        <v>0.56420993858179791</v>
      </c>
      <c r="O9" s="252">
        <v>3958</v>
      </c>
      <c r="P9" s="256">
        <f t="shared" si="2"/>
        <v>-2.0781791192478916E-2</v>
      </c>
      <c r="Q9" s="259">
        <f t="shared" si="3"/>
        <v>-84</v>
      </c>
      <c r="R9" s="260">
        <f t="shared" si="5"/>
        <v>-0.34567697140023146</v>
      </c>
      <c r="S9" s="259">
        <f t="shared" si="6"/>
        <v>-2091</v>
      </c>
      <c r="T9" s="258">
        <f t="shared" si="10"/>
        <v>0.63025477707006372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6.280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19153</v>
      </c>
      <c r="D134" s="228">
        <v>8684</v>
      </c>
      <c r="E134" s="228">
        <v>11001</v>
      </c>
      <c r="F134" s="228">
        <v>16289</v>
      </c>
      <c r="G134" s="229">
        <f>F134/E134-1</f>
        <v>0.48068357422052532</v>
      </c>
      <c r="H134" s="228">
        <f>F134-E134</f>
        <v>5288</v>
      </c>
      <c r="I134" s="229">
        <f>F134/F$134</f>
        <v>1</v>
      </c>
      <c r="J134" s="228">
        <v>12024</v>
      </c>
      <c r="K134" s="229">
        <f>J134/J$134</f>
        <v>1</v>
      </c>
      <c r="L134" s="229">
        <f>J134/F134-1</f>
        <v>-0.261833138928111</v>
      </c>
      <c r="M134" s="228">
        <f>J134-F134</f>
        <v>-4265</v>
      </c>
      <c r="N134" s="229">
        <f>J134/D134-1</f>
        <v>0.38461538461538458</v>
      </c>
      <c r="O134" s="228">
        <f>J134-D134</f>
        <v>3340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19153</v>
      </c>
      <c r="D135" s="246">
        <v>8684</v>
      </c>
      <c r="E135" s="246">
        <v>11001</v>
      </c>
      <c r="F135" s="246">
        <v>16289</v>
      </c>
      <c r="G135" s="250">
        <f>IFERROR(F135/E135-1,"-")</f>
        <v>0.48068357422052532</v>
      </c>
      <c r="H135" s="246">
        <f t="shared" ref="H135:H138" si="14">F135-E135</f>
        <v>5288</v>
      </c>
      <c r="I135" s="248">
        <f>F135/F$134</f>
        <v>1</v>
      </c>
      <c r="J135" s="246">
        <v>12024</v>
      </c>
      <c r="K135" s="247">
        <f t="shared" ref="K135:K138" si="15">J135/J$134</f>
        <v>1</v>
      </c>
      <c r="L135" s="248">
        <f t="shared" ref="L135:L138" si="16">J135/F135-1</f>
        <v>-0.261833138928111</v>
      </c>
      <c r="M135" s="249">
        <f t="shared" ref="M135:M138" si="17">J135-F135</f>
        <v>-4265</v>
      </c>
      <c r="N135" s="247">
        <f t="shared" ref="N135:N138" si="18">J135/D135-1</f>
        <v>0.38461538461538458</v>
      </c>
      <c r="O135" s="246">
        <f t="shared" ref="O135:O138" si="19">J135-D135</f>
        <v>3340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6900</v>
      </c>
      <c r="D136" s="252">
        <v>0</v>
      </c>
      <c r="E136" s="252">
        <v>0</v>
      </c>
      <c r="F136" s="252">
        <v>2928</v>
      </c>
      <c r="G136" s="256" t="str">
        <f t="shared" ref="G136:G138" si="20">IFERROR(F136/E136-1,"-")</f>
        <v>-</v>
      </c>
      <c r="H136" s="252">
        <f t="shared" si="14"/>
        <v>2928</v>
      </c>
      <c r="I136" s="260">
        <f t="shared" ref="I136:I138" si="21">F136/F$134</f>
        <v>0.17975320768616859</v>
      </c>
      <c r="J136" s="252">
        <v>3814</v>
      </c>
      <c r="K136" s="258">
        <f t="shared" si="15"/>
        <v>0.31719893546240852</v>
      </c>
      <c r="L136" s="260">
        <f t="shared" si="16"/>
        <v>0.30259562841530063</v>
      </c>
      <c r="M136" s="259">
        <f t="shared" si="17"/>
        <v>886</v>
      </c>
      <c r="N136" s="258" t="e">
        <f t="shared" si="18"/>
        <v>#DIV/0!</v>
      </c>
      <c r="O136" s="252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12253</v>
      </c>
      <c r="D137" s="252">
        <v>0</v>
      </c>
      <c r="E137" s="252">
        <v>0</v>
      </c>
      <c r="F137" s="252">
        <v>13361</v>
      </c>
      <c r="G137" s="254" t="str">
        <f t="shared" si="20"/>
        <v>-</v>
      </c>
      <c r="H137" s="252">
        <f t="shared" si="14"/>
        <v>13361</v>
      </c>
      <c r="I137" s="264">
        <f t="shared" si="21"/>
        <v>0.82024679231383146</v>
      </c>
      <c r="J137" s="252">
        <v>8210</v>
      </c>
      <c r="K137" s="258">
        <f t="shared" si="15"/>
        <v>0.68280106453759148</v>
      </c>
      <c r="L137" s="260">
        <f t="shared" si="16"/>
        <v>-0.38552503555123119</v>
      </c>
      <c r="M137" s="259">
        <f t="shared" si="17"/>
        <v>-5151</v>
      </c>
      <c r="N137" s="258" t="e">
        <f t="shared" si="18"/>
        <v>#DIV/0!</v>
      </c>
      <c r="O137" s="252">
        <f t="shared" si="19"/>
        <v>8210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FEAE-68AB-41A3-9422-B4F69DCC20C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588589</v>
      </c>
      <c r="D6" s="243">
        <v>190562</v>
      </c>
      <c r="E6" s="243">
        <v>384545</v>
      </c>
      <c r="F6" s="244">
        <f>E6/$E$6</f>
        <v>1</v>
      </c>
      <c r="G6" s="243">
        <v>582661</v>
      </c>
      <c r="H6" s="244">
        <f>G6/E6-1</f>
        <v>0.51519588084619494</v>
      </c>
      <c r="I6" s="243">
        <f>G6-E6</f>
        <v>198116</v>
      </c>
      <c r="J6" s="244">
        <f>G6/$G$6</f>
        <v>1</v>
      </c>
      <c r="K6" s="243">
        <v>610630</v>
      </c>
      <c r="L6" s="244">
        <f>K6/G6-1</f>
        <v>4.8002183087592964E-2</v>
      </c>
      <c r="M6" s="243">
        <f>K6-G6</f>
        <v>27969</v>
      </c>
      <c r="N6" s="244">
        <f>K6/$K$6</f>
        <v>1</v>
      </c>
      <c r="O6" s="243">
        <v>602747</v>
      </c>
      <c r="P6" s="244">
        <f>O6/K6-1</f>
        <v>-1.2909617935574769E-2</v>
      </c>
      <c r="Q6" s="243">
        <f>O6-K6</f>
        <v>-7883</v>
      </c>
      <c r="R6" s="244">
        <f>IFERROR(O6/C6-1,"-")</f>
        <v>2.4054136247874114E-2</v>
      </c>
      <c r="S6" s="243">
        <f>O6-C6</f>
        <v>14158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119106</v>
      </c>
      <c r="D7" s="252">
        <v>20277</v>
      </c>
      <c r="E7" s="252">
        <v>137416</v>
      </c>
      <c r="F7" s="258">
        <f t="shared" ref="F7:F16" si="0">E7/$E$6</f>
        <v>0.35734699449999352</v>
      </c>
      <c r="G7" s="252">
        <v>118869</v>
      </c>
      <c r="H7" s="260">
        <f>G7/E7-1</f>
        <v>-0.13496972696047038</v>
      </c>
      <c r="I7" s="259">
        <f>G7-E7</f>
        <v>-18547</v>
      </c>
      <c r="J7" s="258">
        <f>G7/$G$6</f>
        <v>0.20401056532014328</v>
      </c>
      <c r="K7" s="252">
        <v>103873</v>
      </c>
      <c r="L7" s="260">
        <f>K7/G7-1</f>
        <v>-0.12615568398825594</v>
      </c>
      <c r="M7" s="259">
        <f>K7-G7</f>
        <v>-14996</v>
      </c>
      <c r="N7" s="258">
        <f>K7/$K$6</f>
        <v>0.17010792132715391</v>
      </c>
      <c r="O7" s="252">
        <v>88842</v>
      </c>
      <c r="P7" s="260">
        <f>O7/K7-1</f>
        <v>-0.14470555389754802</v>
      </c>
      <c r="Q7" s="259">
        <f>O7-K7</f>
        <v>-15031</v>
      </c>
      <c r="R7" s="260">
        <f t="shared" ref="R7:R16" si="1">IFERROR(O7/C7-1,"-")</f>
        <v>-0.25409299279633268</v>
      </c>
      <c r="S7" s="259">
        <f t="shared" ref="S7:S16" si="2">O7-C7</f>
        <v>-30264</v>
      </c>
      <c r="T7" s="258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70515</v>
      </c>
      <c r="D8" s="252">
        <v>13953</v>
      </c>
      <c r="E8" s="252">
        <v>41134</v>
      </c>
      <c r="F8" s="258">
        <f t="shared" si="0"/>
        <v>0.10696797513945051</v>
      </c>
      <c r="G8" s="252">
        <v>69906</v>
      </c>
      <c r="H8" s="260">
        <f t="shared" ref="H8:H16" si="3">G8/E8-1</f>
        <v>0.69947002479700493</v>
      </c>
      <c r="I8" s="259">
        <f t="shared" ref="I8:I16" si="4">G8-E8</f>
        <v>28772</v>
      </c>
      <c r="J8" s="258">
        <f t="shared" ref="J8:J16" si="5">G8/$G$6</f>
        <v>0.11997713936577187</v>
      </c>
      <c r="K8" s="252">
        <v>63702</v>
      </c>
      <c r="L8" s="260">
        <f t="shared" ref="L8:L16" si="6">K8/G8-1</f>
        <v>-8.8747746974508601E-2</v>
      </c>
      <c r="M8" s="259">
        <f t="shared" ref="M8:M16" si="7">K8-G8</f>
        <v>-6204</v>
      </c>
      <c r="N8" s="258">
        <f t="shared" ref="N8:N16" si="8">K8/$K$6</f>
        <v>0.10432176604490444</v>
      </c>
      <c r="O8" s="252">
        <v>61151</v>
      </c>
      <c r="P8" s="260">
        <f t="shared" ref="P8:P16" si="9">O8/K8-1</f>
        <v>-4.0045838435213921E-2</v>
      </c>
      <c r="Q8" s="259">
        <f t="shared" ref="Q8:Q16" si="10">O8-K8</f>
        <v>-2551</v>
      </c>
      <c r="R8" s="260">
        <f t="shared" si="1"/>
        <v>-0.13279444089909953</v>
      </c>
      <c r="S8" s="259">
        <f t="shared" si="2"/>
        <v>-9364</v>
      </c>
      <c r="T8" s="258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5" t="s">
        <v>46</v>
      </c>
      <c r="C9" s="252">
        <v>6084</v>
      </c>
      <c r="D9" s="252">
        <v>1123</v>
      </c>
      <c r="E9" s="252">
        <v>2321</v>
      </c>
      <c r="F9" s="253">
        <f t="shared" si="0"/>
        <v>6.0357045339297088E-3</v>
      </c>
      <c r="G9" s="252">
        <v>2543</v>
      </c>
      <c r="H9" s="264">
        <f t="shared" si="3"/>
        <v>9.5648427401981984E-2</v>
      </c>
      <c r="I9" s="255">
        <f t="shared" si="4"/>
        <v>222</v>
      </c>
      <c r="J9" s="253">
        <f t="shared" si="5"/>
        <v>4.3644589220833384E-3</v>
      </c>
      <c r="K9" s="252">
        <v>13397</v>
      </c>
      <c r="L9" s="260">
        <f t="shared" si="6"/>
        <v>4.2681871804954774</v>
      </c>
      <c r="M9" s="259">
        <f t="shared" si="7"/>
        <v>10854</v>
      </c>
      <c r="N9" s="258">
        <f t="shared" si="8"/>
        <v>2.19396361135221E-2</v>
      </c>
      <c r="O9" s="252">
        <v>7210</v>
      </c>
      <c r="P9" s="260">
        <f t="shared" si="9"/>
        <v>-0.46181981040531461</v>
      </c>
      <c r="Q9" s="259">
        <f t="shared" si="10"/>
        <v>-6187</v>
      </c>
      <c r="R9" s="260">
        <f t="shared" si="1"/>
        <v>0.18507560815253132</v>
      </c>
      <c r="S9" s="259">
        <f t="shared" si="2"/>
        <v>1126</v>
      </c>
      <c r="T9" s="258">
        <f t="shared" si="11"/>
        <v>1.1961901096148135E-2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206374</v>
      </c>
      <c r="D10" s="252">
        <v>47060</v>
      </c>
      <c r="E10" s="252">
        <v>66876</v>
      </c>
      <c r="F10" s="258">
        <f t="shared" si="0"/>
        <v>0.17390942542485274</v>
      </c>
      <c r="G10" s="252">
        <v>197068</v>
      </c>
      <c r="H10" s="260">
        <f t="shared" si="3"/>
        <v>1.9467671511454032</v>
      </c>
      <c r="I10" s="259">
        <f t="shared" si="4"/>
        <v>130192</v>
      </c>
      <c r="J10" s="258">
        <f t="shared" si="5"/>
        <v>0.3382206806359101</v>
      </c>
      <c r="K10" s="252">
        <v>205761</v>
      </c>
      <c r="L10" s="260">
        <f t="shared" si="6"/>
        <v>4.4111677187569809E-2</v>
      </c>
      <c r="M10" s="259">
        <f t="shared" si="7"/>
        <v>8693</v>
      </c>
      <c r="N10" s="258">
        <f t="shared" si="8"/>
        <v>0.33696510161636345</v>
      </c>
      <c r="O10" s="252">
        <v>223593</v>
      </c>
      <c r="P10" s="260">
        <f t="shared" si="9"/>
        <v>8.6663653462026424E-2</v>
      </c>
      <c r="Q10" s="259">
        <f t="shared" si="10"/>
        <v>17832</v>
      </c>
      <c r="R10" s="260">
        <f t="shared" si="1"/>
        <v>8.3435897932879088E-2</v>
      </c>
      <c r="S10" s="259">
        <f t="shared" si="2"/>
        <v>17219</v>
      </c>
      <c r="T10" s="258">
        <f>O10/$O$6</f>
        <v>0.37095663686422331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16693</v>
      </c>
      <c r="D11" s="252">
        <v>7208</v>
      </c>
      <c r="E11" s="252">
        <v>25544</v>
      </c>
      <c r="F11" s="253">
        <f t="shared" si="0"/>
        <v>6.6426556059758932E-2</v>
      </c>
      <c r="G11" s="252">
        <v>24458</v>
      </c>
      <c r="H11" s="264">
        <f t="shared" si="3"/>
        <v>-4.2514876291888548E-2</v>
      </c>
      <c r="I11" s="255">
        <f t="shared" si="4"/>
        <v>-1086</v>
      </c>
      <c r="J11" s="253">
        <f t="shared" si="5"/>
        <v>4.1976380777158588E-2</v>
      </c>
      <c r="K11" s="252">
        <v>31500</v>
      </c>
      <c r="L11" s="260">
        <f t="shared" si="6"/>
        <v>0.28792215226101892</v>
      </c>
      <c r="M11" s="259">
        <f t="shared" si="7"/>
        <v>7042</v>
      </c>
      <c r="N11" s="258">
        <f t="shared" si="8"/>
        <v>5.1586066848992022E-2</v>
      </c>
      <c r="O11" s="252">
        <v>28196</v>
      </c>
      <c r="P11" s="260">
        <f t="shared" si="9"/>
        <v>-0.10488888888888892</v>
      </c>
      <c r="Q11" s="259">
        <f t="shared" si="10"/>
        <v>-3304</v>
      </c>
      <c r="R11" s="260">
        <f t="shared" si="1"/>
        <v>0.68909123584736109</v>
      </c>
      <c r="S11" s="259">
        <f t="shared" si="2"/>
        <v>11503</v>
      </c>
      <c r="T11" s="258">
        <f t="shared" si="11"/>
        <v>4.6779162733286105E-2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70125</v>
      </c>
      <c r="D12" s="252">
        <v>26940</v>
      </c>
      <c r="E12" s="252">
        <v>48582</v>
      </c>
      <c r="F12" s="258">
        <f t="shared" si="0"/>
        <v>0.12633631954647701</v>
      </c>
      <c r="G12" s="252">
        <v>75501</v>
      </c>
      <c r="H12" s="260">
        <f t="shared" si="3"/>
        <v>0.55409410892923305</v>
      </c>
      <c r="I12" s="259">
        <f t="shared" si="4"/>
        <v>26919</v>
      </c>
      <c r="J12" s="258">
        <f t="shared" si="5"/>
        <v>0.12957963549988757</v>
      </c>
      <c r="K12" s="252">
        <v>88192</v>
      </c>
      <c r="L12" s="260">
        <f t="shared" si="6"/>
        <v>0.16809048886769706</v>
      </c>
      <c r="M12" s="259">
        <f t="shared" si="7"/>
        <v>12691</v>
      </c>
      <c r="N12" s="258">
        <f t="shared" si="8"/>
        <v>0.14442788595385095</v>
      </c>
      <c r="O12" s="252">
        <v>92234</v>
      </c>
      <c r="P12" s="260">
        <f t="shared" si="9"/>
        <v>4.5831821480406321E-2</v>
      </c>
      <c r="Q12" s="259">
        <f t="shared" si="10"/>
        <v>4042</v>
      </c>
      <c r="R12" s="260">
        <f t="shared" si="1"/>
        <v>0.31527985739750441</v>
      </c>
      <c r="S12" s="259">
        <f t="shared" si="2"/>
        <v>22109</v>
      </c>
      <c r="T12" s="258">
        <f t="shared" si="11"/>
        <v>0.15302274420279155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20376</v>
      </c>
      <c r="D13" s="252">
        <v>7454</v>
      </c>
      <c r="E13" s="252">
        <v>9042</v>
      </c>
      <c r="F13" s="253">
        <f t="shared" si="0"/>
        <v>2.3513502971043702E-2</v>
      </c>
      <c r="G13" s="252">
        <v>18683</v>
      </c>
      <c r="H13" s="264">
        <f t="shared" si="3"/>
        <v>1.0662464056624641</v>
      </c>
      <c r="I13" s="255">
        <f t="shared" si="4"/>
        <v>9641</v>
      </c>
      <c r="J13" s="253">
        <f t="shared" si="5"/>
        <v>3.2064957153473461E-2</v>
      </c>
      <c r="K13" s="252">
        <v>23106</v>
      </c>
      <c r="L13" s="260">
        <f t="shared" si="6"/>
        <v>0.23673928169994118</v>
      </c>
      <c r="M13" s="259">
        <f t="shared" si="7"/>
        <v>4423</v>
      </c>
      <c r="N13" s="258">
        <f t="shared" si="8"/>
        <v>3.7839608273422531E-2</v>
      </c>
      <c r="O13" s="252">
        <v>20343</v>
      </c>
      <c r="P13" s="260">
        <f t="shared" si="9"/>
        <v>-0.11957933004414434</v>
      </c>
      <c r="Q13" s="259">
        <f t="shared" si="10"/>
        <v>-2763</v>
      </c>
      <c r="R13" s="260">
        <f t="shared" si="1"/>
        <v>-1.6195524146054296E-3</v>
      </c>
      <c r="S13" s="259">
        <f t="shared" si="2"/>
        <v>-33</v>
      </c>
      <c r="T13" s="258">
        <f t="shared" si="11"/>
        <v>3.3750479056718657E-2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24593</v>
      </c>
      <c r="D14" s="252">
        <v>2629</v>
      </c>
      <c r="E14" s="252">
        <v>23814</v>
      </c>
      <c r="F14" s="258">
        <f t="shared" si="0"/>
        <v>6.1927732775097846E-2</v>
      </c>
      <c r="G14" s="252">
        <v>15534</v>
      </c>
      <c r="H14" s="260">
        <f t="shared" si="3"/>
        <v>-0.34769463340891915</v>
      </c>
      <c r="I14" s="259">
        <f t="shared" si="4"/>
        <v>-8280</v>
      </c>
      <c r="J14" s="258">
        <f t="shared" si="5"/>
        <v>2.6660442349839785E-2</v>
      </c>
      <c r="K14" s="252">
        <v>18834</v>
      </c>
      <c r="L14" s="260">
        <f t="shared" si="6"/>
        <v>0.21243723445345686</v>
      </c>
      <c r="M14" s="259">
        <f t="shared" si="7"/>
        <v>3300</v>
      </c>
      <c r="N14" s="258">
        <f t="shared" si="8"/>
        <v>3.0843555016949707E-2</v>
      </c>
      <c r="O14" s="252">
        <v>15150</v>
      </c>
      <c r="P14" s="260">
        <f t="shared" si="9"/>
        <v>-0.19560369544440903</v>
      </c>
      <c r="Q14" s="259">
        <f t="shared" si="10"/>
        <v>-3684</v>
      </c>
      <c r="R14" s="260">
        <f t="shared" si="1"/>
        <v>-0.38397104867238641</v>
      </c>
      <c r="S14" s="259">
        <f t="shared" si="2"/>
        <v>-9443</v>
      </c>
      <c r="T14" s="258">
        <f t="shared" si="11"/>
        <v>2.5134923939895179E-2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21584</v>
      </c>
      <c r="D15" s="252">
        <v>5545</v>
      </c>
      <c r="E15" s="252">
        <v>11048</v>
      </c>
      <c r="F15" s="253">
        <f t="shared" si="0"/>
        <v>2.8730057600540898E-2</v>
      </c>
      <c r="G15" s="252">
        <v>27158</v>
      </c>
      <c r="H15" s="264">
        <f t="shared" si="3"/>
        <v>1.4581824764663289</v>
      </c>
      <c r="I15" s="255">
        <f t="shared" si="4"/>
        <v>16110</v>
      </c>
      <c r="J15" s="253">
        <f t="shared" si="5"/>
        <v>4.6610293120699683E-2</v>
      </c>
      <c r="K15" s="252">
        <v>27541</v>
      </c>
      <c r="L15" s="260">
        <f t="shared" si="6"/>
        <v>1.4102658516827349E-2</v>
      </c>
      <c r="M15" s="259">
        <f t="shared" si="7"/>
        <v>383</v>
      </c>
      <c r="N15" s="258">
        <f t="shared" si="8"/>
        <v>4.5102598955177438E-2</v>
      </c>
      <c r="O15" s="252">
        <v>32909</v>
      </c>
      <c r="P15" s="260">
        <f t="shared" si="9"/>
        <v>0.19490940779201926</v>
      </c>
      <c r="Q15" s="259">
        <f t="shared" si="10"/>
        <v>5368</v>
      </c>
      <c r="R15" s="260">
        <f t="shared" si="1"/>
        <v>0.52469421793921422</v>
      </c>
      <c r="S15" s="259">
        <f t="shared" si="2"/>
        <v>11325</v>
      </c>
      <c r="T15" s="258">
        <f t="shared" si="11"/>
        <v>5.4598363824291118E-2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33139</v>
      </c>
      <c r="D16" s="252">
        <f>D6-SUM(D7:D15)</f>
        <v>58373</v>
      </c>
      <c r="E16" s="252">
        <f>E6-SUM(E7:E15)</f>
        <v>18768</v>
      </c>
      <c r="F16" s="258">
        <f t="shared" si="0"/>
        <v>4.8805731448855139E-2</v>
      </c>
      <c r="G16" s="252">
        <f>G6-SUM(G7:G15)</f>
        <v>32941</v>
      </c>
      <c r="H16" s="260">
        <f t="shared" si="3"/>
        <v>0.75516837169650475</v>
      </c>
      <c r="I16" s="259">
        <f t="shared" si="4"/>
        <v>14173</v>
      </c>
      <c r="J16" s="258">
        <f t="shared" si="5"/>
        <v>5.653544685503234E-2</v>
      </c>
      <c r="K16" s="252">
        <f>K6-SUM(K7:K15)</f>
        <v>34724</v>
      </c>
      <c r="L16" s="260">
        <f t="shared" si="6"/>
        <v>5.4127075680762582E-2</v>
      </c>
      <c r="M16" s="259">
        <f t="shared" si="7"/>
        <v>1783</v>
      </c>
      <c r="N16" s="258">
        <f t="shared" si="8"/>
        <v>5.6865859849663462E-2</v>
      </c>
      <c r="O16" s="252">
        <f>O6-SUM(O7:O15)</f>
        <v>33119</v>
      </c>
      <c r="P16" s="260">
        <f t="shared" si="9"/>
        <v>-4.6221633452367183E-2</v>
      </c>
      <c r="Q16" s="259">
        <f t="shared" si="10"/>
        <v>-1605</v>
      </c>
      <c r="R16" s="260">
        <f t="shared" si="1"/>
        <v>-6.0351851293038994E-4</v>
      </c>
      <c r="S16" s="259">
        <f t="shared" si="2"/>
        <v>-20</v>
      </c>
      <c r="T16" s="258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DE79B-20E9-475B-BE1A-45D4CB8E206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359761</v>
      </c>
      <c r="D6" s="243">
        <v>113171</v>
      </c>
      <c r="E6" s="243">
        <v>155072</v>
      </c>
      <c r="F6" s="244">
        <f>E6/$E$6</f>
        <v>1</v>
      </c>
      <c r="G6" s="243">
        <v>329527</v>
      </c>
      <c r="H6" s="244">
        <f>G6/E6-1</f>
        <v>1.1249935513825835</v>
      </c>
      <c r="I6" s="243">
        <f>G6-E6</f>
        <v>174455</v>
      </c>
      <c r="J6" s="244">
        <f>G6/$G$6</f>
        <v>1</v>
      </c>
      <c r="K6" s="243">
        <v>355640</v>
      </c>
      <c r="L6" s="244">
        <f>K6/G6-1</f>
        <v>7.9243885933474312E-2</v>
      </c>
      <c r="M6" s="243">
        <f>K6-G6</f>
        <v>26113</v>
      </c>
      <c r="N6" s="244">
        <f>K6/$K$6</f>
        <v>1</v>
      </c>
      <c r="O6" s="243">
        <v>359830</v>
      </c>
      <c r="P6" s="244">
        <f>O6/K6-1</f>
        <v>1.1781576875492084E-2</v>
      </c>
      <c r="Q6" s="243">
        <f>O6-K6</f>
        <v>4190</v>
      </c>
      <c r="R6" s="244">
        <f>IFERROR(O6/C6-1,"-")</f>
        <v>1.9179399656987783E-4</v>
      </c>
      <c r="S6" s="243">
        <f>O6-C6</f>
        <v>69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59715</v>
      </c>
      <c r="D7" s="252">
        <v>10899</v>
      </c>
      <c r="E7" s="252">
        <v>57500</v>
      </c>
      <c r="F7" s="258">
        <f t="shared" ref="F7:F16" si="0">E7/$E$6</f>
        <v>0.37079550144449031</v>
      </c>
      <c r="G7" s="252">
        <v>66436</v>
      </c>
      <c r="H7" s="260">
        <f>G7/E7-1</f>
        <v>0.15540869565217386</v>
      </c>
      <c r="I7" s="259">
        <f>G7-E7</f>
        <v>8936</v>
      </c>
      <c r="J7" s="258">
        <f>G7/$G$6</f>
        <v>0.20161018672218059</v>
      </c>
      <c r="K7" s="252">
        <v>59643</v>
      </c>
      <c r="L7" s="260">
        <f>K7/G7-1</f>
        <v>-0.10224878078150401</v>
      </c>
      <c r="M7" s="259">
        <f>K7-G7</f>
        <v>-6793</v>
      </c>
      <c r="N7" s="258">
        <f>K7/$K$6</f>
        <v>0.16770610729951638</v>
      </c>
      <c r="O7" s="252">
        <v>54537</v>
      </c>
      <c r="P7" s="260">
        <f>O7/K7-1</f>
        <v>-8.5609375785926312E-2</v>
      </c>
      <c r="Q7" s="259">
        <f>O7-K7</f>
        <v>-5106</v>
      </c>
      <c r="R7" s="260">
        <f t="shared" ref="R7:R16" si="1">IFERROR(O7/C7-1,"-")</f>
        <v>-8.6711881436824956E-2</v>
      </c>
      <c r="S7" s="259">
        <f t="shared" ref="S7:S16" si="2">O7-C7</f>
        <v>-5178</v>
      </c>
      <c r="T7" s="258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42279</v>
      </c>
      <c r="D8" s="252">
        <v>8874</v>
      </c>
      <c r="E8" s="252">
        <v>12365</v>
      </c>
      <c r="F8" s="258">
        <f t="shared" si="0"/>
        <v>7.9737154354106485E-2</v>
      </c>
      <c r="G8" s="252">
        <v>40782</v>
      </c>
      <c r="H8" s="260">
        <f t="shared" ref="H8:H16" si="3">G8/E8-1</f>
        <v>2.2981803477557623</v>
      </c>
      <c r="I8" s="259">
        <f t="shared" ref="I8:I16" si="4">G8-E8</f>
        <v>28417</v>
      </c>
      <c r="J8" s="258">
        <f t="shared" ref="J8:J16" si="5">G8/$G$6</f>
        <v>0.12375920637762611</v>
      </c>
      <c r="K8" s="252">
        <v>36779</v>
      </c>
      <c r="L8" s="260">
        <f t="shared" ref="L8:L16" si="6">K8/G8-1</f>
        <v>-9.8156049237408616E-2</v>
      </c>
      <c r="M8" s="259">
        <f t="shared" ref="M8:M16" si="7">K8-G8</f>
        <v>-4003</v>
      </c>
      <c r="N8" s="258">
        <f t="shared" ref="N8:N16" si="8">K8/$K$6</f>
        <v>0.10341637611067371</v>
      </c>
      <c r="O8" s="252">
        <v>34129</v>
      </c>
      <c r="P8" s="260">
        <f t="shared" ref="P8:P16" si="9">O8/K8-1</f>
        <v>-7.2051986187770201E-2</v>
      </c>
      <c r="Q8" s="259">
        <f t="shared" ref="Q8:Q16" si="10">O8-K8</f>
        <v>-2650</v>
      </c>
      <c r="R8" s="260">
        <f t="shared" si="1"/>
        <v>-0.19276709477518394</v>
      </c>
      <c r="S8" s="259">
        <f t="shared" si="2"/>
        <v>-8150</v>
      </c>
      <c r="T8" s="258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5" t="s">
        <v>46</v>
      </c>
      <c r="C9" s="252">
        <v>2775</v>
      </c>
      <c r="D9" s="252">
        <v>585</v>
      </c>
      <c r="E9" s="252">
        <v>1160</v>
      </c>
      <c r="F9" s="253">
        <f t="shared" si="0"/>
        <v>7.4803962030540651E-3</v>
      </c>
      <c r="G9" s="252">
        <v>1497</v>
      </c>
      <c r="H9" s="264">
        <f t="shared" si="3"/>
        <v>0.29051724137931045</v>
      </c>
      <c r="I9" s="255">
        <f t="shared" si="4"/>
        <v>337</v>
      </c>
      <c r="J9" s="253">
        <f t="shared" si="5"/>
        <v>4.5428750906602493E-3</v>
      </c>
      <c r="K9" s="252">
        <v>3389</v>
      </c>
      <c r="L9" s="260">
        <f t="shared" si="6"/>
        <v>1.2638610554442216</v>
      </c>
      <c r="M9" s="259">
        <f t="shared" si="7"/>
        <v>1892</v>
      </c>
      <c r="N9" s="258">
        <f t="shared" si="8"/>
        <v>9.5292992914182886E-3</v>
      </c>
      <c r="O9" s="252">
        <v>2330</v>
      </c>
      <c r="P9" s="260">
        <f t="shared" si="9"/>
        <v>-0.31248155798170552</v>
      </c>
      <c r="Q9" s="259">
        <f t="shared" si="10"/>
        <v>-1059</v>
      </c>
      <c r="R9" s="260">
        <f t="shared" si="1"/>
        <v>-0.16036036036036039</v>
      </c>
      <c r="S9" s="259">
        <f t="shared" si="2"/>
        <v>-445</v>
      </c>
      <c r="T9" s="258">
        <f t="shared" si="11"/>
        <v>6.4752799933301833E-3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165981</v>
      </c>
      <c r="D10" s="252">
        <v>38308</v>
      </c>
      <c r="E10" s="252">
        <v>39205</v>
      </c>
      <c r="F10" s="258">
        <f t="shared" si="0"/>
        <v>0.25281804581097811</v>
      </c>
      <c r="G10" s="252">
        <v>139217</v>
      </c>
      <c r="H10" s="260">
        <f t="shared" si="3"/>
        <v>2.5510011478127792</v>
      </c>
      <c r="I10" s="259">
        <f t="shared" si="4"/>
        <v>100012</v>
      </c>
      <c r="J10" s="258">
        <f t="shared" si="5"/>
        <v>0.4224752448206065</v>
      </c>
      <c r="K10" s="252">
        <v>149908</v>
      </c>
      <c r="L10" s="260">
        <f t="shared" si="6"/>
        <v>7.6793782368532515E-2</v>
      </c>
      <c r="M10" s="259">
        <f t="shared" si="7"/>
        <v>10691</v>
      </c>
      <c r="N10" s="258">
        <f t="shared" si="8"/>
        <v>0.42151613991676978</v>
      </c>
      <c r="O10" s="252">
        <v>158283</v>
      </c>
      <c r="P10" s="260">
        <f t="shared" si="9"/>
        <v>5.5867598793926998E-2</v>
      </c>
      <c r="Q10" s="259">
        <f t="shared" si="10"/>
        <v>8375</v>
      </c>
      <c r="R10" s="260">
        <f t="shared" si="1"/>
        <v>-4.6378802393045038E-2</v>
      </c>
      <c r="S10" s="259">
        <f t="shared" si="2"/>
        <v>-7698</v>
      </c>
      <c r="T10" s="258">
        <f>O10/$O$6</f>
        <v>0.4398827223966873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10357</v>
      </c>
      <c r="D11" s="252">
        <v>5757</v>
      </c>
      <c r="E11" s="252">
        <v>9171</v>
      </c>
      <c r="F11" s="253">
        <f t="shared" si="0"/>
        <v>5.9140270326042098E-2</v>
      </c>
      <c r="G11" s="252">
        <v>15618</v>
      </c>
      <c r="H11" s="264">
        <f t="shared" si="3"/>
        <v>0.70297677461563635</v>
      </c>
      <c r="I11" s="255">
        <f t="shared" si="4"/>
        <v>6447</v>
      </c>
      <c r="J11" s="253">
        <f t="shared" si="5"/>
        <v>4.7395205855665846E-2</v>
      </c>
      <c r="K11" s="252">
        <v>18555</v>
      </c>
      <c r="L11" s="260">
        <f t="shared" si="6"/>
        <v>0.18805224740683824</v>
      </c>
      <c r="M11" s="259">
        <f t="shared" si="7"/>
        <v>2937</v>
      </c>
      <c r="N11" s="258">
        <f t="shared" si="8"/>
        <v>5.2173546282757846E-2</v>
      </c>
      <c r="O11" s="252">
        <v>19490</v>
      </c>
      <c r="P11" s="260">
        <f t="shared" si="9"/>
        <v>5.0390730261385075E-2</v>
      </c>
      <c r="Q11" s="259">
        <f t="shared" si="10"/>
        <v>935</v>
      </c>
      <c r="R11" s="260">
        <f t="shared" si="1"/>
        <v>0.88181905957323559</v>
      </c>
      <c r="S11" s="259">
        <f t="shared" si="2"/>
        <v>9133</v>
      </c>
      <c r="T11" s="258">
        <f t="shared" si="11"/>
        <v>5.4164466553650335E-2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35486</v>
      </c>
      <c r="D12" s="252">
        <v>13225</v>
      </c>
      <c r="E12" s="252">
        <v>23118</v>
      </c>
      <c r="F12" s="258">
        <f t="shared" si="0"/>
        <v>0.14907913743293438</v>
      </c>
      <c r="G12" s="252">
        <v>36702</v>
      </c>
      <c r="H12" s="260">
        <f t="shared" si="3"/>
        <v>0.5875940825330912</v>
      </c>
      <c r="I12" s="259">
        <f t="shared" si="4"/>
        <v>13584</v>
      </c>
      <c r="J12" s="258">
        <f t="shared" si="5"/>
        <v>0.11137782336500499</v>
      </c>
      <c r="K12" s="252">
        <v>48144</v>
      </c>
      <c r="L12" s="260">
        <f t="shared" si="6"/>
        <v>0.31175412784044476</v>
      </c>
      <c r="M12" s="259">
        <f t="shared" si="7"/>
        <v>11442</v>
      </c>
      <c r="N12" s="258">
        <f t="shared" si="8"/>
        <v>0.13537284894837476</v>
      </c>
      <c r="O12" s="252">
        <v>48247</v>
      </c>
      <c r="P12" s="260">
        <f t="shared" si="9"/>
        <v>2.1394150880691409E-3</v>
      </c>
      <c r="Q12" s="259">
        <f t="shared" si="10"/>
        <v>103</v>
      </c>
      <c r="R12" s="260">
        <f t="shared" si="1"/>
        <v>0.35960660542185652</v>
      </c>
      <c r="S12" s="259">
        <f t="shared" si="2"/>
        <v>12761</v>
      </c>
      <c r="T12" s="258">
        <f t="shared" si="11"/>
        <v>0.13408276130394908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10544</v>
      </c>
      <c r="D13" s="252">
        <v>3215</v>
      </c>
      <c r="E13" s="252">
        <v>4159</v>
      </c>
      <c r="F13" s="253">
        <f t="shared" si="0"/>
        <v>2.6819799834915396E-2</v>
      </c>
      <c r="G13" s="252">
        <v>9476</v>
      </c>
      <c r="H13" s="264">
        <f t="shared" si="3"/>
        <v>1.2784323154604471</v>
      </c>
      <c r="I13" s="255">
        <f t="shared" si="4"/>
        <v>5317</v>
      </c>
      <c r="J13" s="253">
        <f t="shared" si="5"/>
        <v>2.8756368977352387E-2</v>
      </c>
      <c r="K13" s="252">
        <v>15942</v>
      </c>
      <c r="L13" s="260">
        <f t="shared" si="6"/>
        <v>0.6823554242296328</v>
      </c>
      <c r="M13" s="259">
        <f t="shared" si="7"/>
        <v>6466</v>
      </c>
      <c r="N13" s="258">
        <f t="shared" si="8"/>
        <v>4.4826228770666963E-2</v>
      </c>
      <c r="O13" s="252">
        <v>14063</v>
      </c>
      <c r="P13" s="260">
        <f t="shared" si="9"/>
        <v>-0.11786475975410859</v>
      </c>
      <c r="Q13" s="259">
        <f t="shared" si="10"/>
        <v>-1879</v>
      </c>
      <c r="R13" s="260">
        <f t="shared" si="1"/>
        <v>0.33374430955993928</v>
      </c>
      <c r="S13" s="259">
        <f t="shared" si="2"/>
        <v>3519</v>
      </c>
      <c r="T13" s="258">
        <f t="shared" si="11"/>
        <v>3.9082344440430204E-2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9741</v>
      </c>
      <c r="D14" s="252">
        <v>866</v>
      </c>
      <c r="E14" s="252">
        <v>5034</v>
      </c>
      <c r="F14" s="258">
        <f t="shared" si="0"/>
        <v>3.2462340074288075E-2</v>
      </c>
      <c r="G14" s="252">
        <v>4983</v>
      </c>
      <c r="H14" s="260">
        <f t="shared" si="3"/>
        <v>-1.0131108462455352E-2</v>
      </c>
      <c r="I14" s="259">
        <f t="shared" si="4"/>
        <v>-51</v>
      </c>
      <c r="J14" s="258">
        <f t="shared" si="5"/>
        <v>1.5121674399973296E-2</v>
      </c>
      <c r="K14" s="252">
        <v>6449</v>
      </c>
      <c r="L14" s="260">
        <f t="shared" si="6"/>
        <v>0.29420028095524775</v>
      </c>
      <c r="M14" s="259">
        <f t="shared" si="7"/>
        <v>1466</v>
      </c>
      <c r="N14" s="258">
        <f t="shared" si="8"/>
        <v>1.813350579237431E-2</v>
      </c>
      <c r="O14" s="252">
        <v>5126</v>
      </c>
      <c r="P14" s="260">
        <f t="shared" si="9"/>
        <v>-0.20514808497441461</v>
      </c>
      <c r="Q14" s="259">
        <f t="shared" si="10"/>
        <v>-1323</v>
      </c>
      <c r="R14" s="260">
        <f t="shared" si="1"/>
        <v>-0.47377066009649937</v>
      </c>
      <c r="S14" s="259">
        <f t="shared" si="2"/>
        <v>-4615</v>
      </c>
      <c r="T14" s="258">
        <f t="shared" si="11"/>
        <v>1.4245615985326403E-2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9924</v>
      </c>
      <c r="D15" s="252">
        <v>3282</v>
      </c>
      <c r="E15" s="252">
        <v>474</v>
      </c>
      <c r="F15" s="253">
        <f t="shared" si="0"/>
        <v>3.0566446553858852E-3</v>
      </c>
      <c r="G15" s="252">
        <v>5175</v>
      </c>
      <c r="H15" s="264">
        <f t="shared" si="3"/>
        <v>9.9177215189873422</v>
      </c>
      <c r="I15" s="255">
        <f t="shared" si="4"/>
        <v>4701</v>
      </c>
      <c r="J15" s="253">
        <f t="shared" si="5"/>
        <v>1.5704327718214291E-2</v>
      </c>
      <c r="K15" s="252">
        <v>6685</v>
      </c>
      <c r="L15" s="260">
        <f t="shared" si="6"/>
        <v>0.29178743961352649</v>
      </c>
      <c r="M15" s="259">
        <f t="shared" si="7"/>
        <v>1510</v>
      </c>
      <c r="N15" s="258">
        <f t="shared" si="8"/>
        <v>1.8797098189180069E-2</v>
      </c>
      <c r="O15" s="252">
        <v>13110</v>
      </c>
      <c r="P15" s="260">
        <f t="shared" si="9"/>
        <v>0.96110695587135386</v>
      </c>
      <c r="Q15" s="259">
        <f t="shared" si="10"/>
        <v>6425</v>
      </c>
      <c r="R15" s="260">
        <f t="shared" si="1"/>
        <v>0.32103990326481258</v>
      </c>
      <c r="S15" s="259">
        <f t="shared" si="2"/>
        <v>3186</v>
      </c>
      <c r="T15" s="258">
        <f t="shared" si="11"/>
        <v>3.6433871550454383E-2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12959</v>
      </c>
      <c r="D16" s="252">
        <f>D6-SUM(D7:D15)</f>
        <v>28160</v>
      </c>
      <c r="E16" s="252">
        <f>E6-SUM(E7:E15)</f>
        <v>2886</v>
      </c>
      <c r="F16" s="258">
        <f t="shared" si="0"/>
        <v>1.8610709863805201E-2</v>
      </c>
      <c r="G16" s="252">
        <f>G6-SUM(G7:G15)</f>
        <v>9641</v>
      </c>
      <c r="H16" s="260">
        <f t="shared" si="3"/>
        <v>2.3406098406098406</v>
      </c>
      <c r="I16" s="259">
        <f t="shared" si="4"/>
        <v>6755</v>
      </c>
      <c r="J16" s="258">
        <f t="shared" si="5"/>
        <v>2.9257086672715742E-2</v>
      </c>
      <c r="K16" s="252">
        <f>K6-SUM(K7:K15)</f>
        <v>10146</v>
      </c>
      <c r="L16" s="260">
        <f t="shared" si="6"/>
        <v>5.2380458458666013E-2</v>
      </c>
      <c r="M16" s="259">
        <f t="shared" si="7"/>
        <v>505</v>
      </c>
      <c r="N16" s="258">
        <f t="shared" si="8"/>
        <v>2.852884939826791E-2</v>
      </c>
      <c r="O16" s="252">
        <f>O6-SUM(O7:O15)</f>
        <v>10515</v>
      </c>
      <c r="P16" s="260">
        <f t="shared" si="9"/>
        <v>3.6369012418687063E-2</v>
      </c>
      <c r="Q16" s="259">
        <f t="shared" si="10"/>
        <v>369</v>
      </c>
      <c r="R16" s="260">
        <f t="shared" si="1"/>
        <v>-0.18859479898140286</v>
      </c>
      <c r="S16" s="259">
        <f t="shared" si="2"/>
        <v>-2444</v>
      </c>
      <c r="T16" s="258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09B75-63B3-4FCA-BE71-F3449DED5D5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228828</v>
      </c>
      <c r="D6" s="243">
        <v>77391</v>
      </c>
      <c r="E6" s="243">
        <v>229473</v>
      </c>
      <c r="F6" s="244">
        <f>E6/$E$6</f>
        <v>1</v>
      </c>
      <c r="G6" s="243">
        <v>253134</v>
      </c>
      <c r="H6" s="244">
        <f>G6/E6-1</f>
        <v>0.10311016982390075</v>
      </c>
      <c r="I6" s="243">
        <f>G6-E6</f>
        <v>23661</v>
      </c>
      <c r="J6" s="244">
        <f>G6/$G$6</f>
        <v>1</v>
      </c>
      <c r="K6" s="243">
        <v>254990</v>
      </c>
      <c r="L6" s="244">
        <f>K6/G6-1</f>
        <v>7.3320849826574719E-3</v>
      </c>
      <c r="M6" s="243">
        <f>K6-G6</f>
        <v>1856</v>
      </c>
      <c r="N6" s="244">
        <f>K6/$K$6</f>
        <v>1</v>
      </c>
      <c r="O6" s="243">
        <v>242917</v>
      </c>
      <c r="P6" s="244">
        <f>O6/K6-1</f>
        <v>-4.7346954782540474E-2</v>
      </c>
      <c r="Q6" s="243">
        <f>O6-K6</f>
        <v>-12073</v>
      </c>
      <c r="R6" s="244">
        <f>IFERROR(O6/C6-1,"-")</f>
        <v>6.1570262380477914E-2</v>
      </c>
      <c r="S6" s="243">
        <f>O6-C6</f>
        <v>14089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59391</v>
      </c>
      <c r="D7" s="252">
        <v>9378</v>
      </c>
      <c r="E7" s="252">
        <v>79916</v>
      </c>
      <c r="F7" s="258">
        <f t="shared" ref="F7:F16" si="0">E7/$E$6</f>
        <v>0.34825883655157686</v>
      </c>
      <c r="G7" s="252">
        <v>52433</v>
      </c>
      <c r="H7" s="260">
        <f>G7/E7-1</f>
        <v>-0.3438985935231994</v>
      </c>
      <c r="I7" s="259">
        <f>G7-E7</f>
        <v>-27483</v>
      </c>
      <c r="J7" s="258">
        <f>G7/$G$6</f>
        <v>0.20713535123689431</v>
      </c>
      <c r="K7" s="252">
        <v>44230</v>
      </c>
      <c r="L7" s="260">
        <f>K7/G7-1</f>
        <v>-0.15644727557072835</v>
      </c>
      <c r="M7" s="259">
        <f>K7-G7</f>
        <v>-8203</v>
      </c>
      <c r="N7" s="258">
        <f>K7/$K$6</f>
        <v>0.17345778265814346</v>
      </c>
      <c r="O7" s="252">
        <v>34305</v>
      </c>
      <c r="P7" s="260">
        <f>O7/K7-1</f>
        <v>-0.22439520687316306</v>
      </c>
      <c r="Q7" s="259">
        <f>O7-K7</f>
        <v>-9925</v>
      </c>
      <c r="R7" s="260">
        <f t="shared" ref="R7:R16" si="1">IFERROR(O7/C7-1,"-")</f>
        <v>-0.42238723038844272</v>
      </c>
      <c r="S7" s="259">
        <f t="shared" ref="S7:S16" si="2">O7-C7</f>
        <v>-25086</v>
      </c>
      <c r="T7" s="258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28236</v>
      </c>
      <c r="D8" s="252">
        <v>5079</v>
      </c>
      <c r="E8" s="252">
        <v>28769</v>
      </c>
      <c r="F8" s="258">
        <f t="shared" si="0"/>
        <v>0.12536986922208712</v>
      </c>
      <c r="G8" s="252">
        <v>29124</v>
      </c>
      <c r="H8" s="260">
        <f t="shared" ref="H8:H16" si="3">G8/E8-1</f>
        <v>1.2339671173833056E-2</v>
      </c>
      <c r="I8" s="259">
        <f t="shared" ref="I8:I16" si="4">G8-E8</f>
        <v>355</v>
      </c>
      <c r="J8" s="258">
        <f t="shared" ref="J8:J16" si="5">G8/$G$6</f>
        <v>0.11505368698001849</v>
      </c>
      <c r="K8" s="252">
        <v>26923</v>
      </c>
      <c r="L8" s="260">
        <f t="shared" ref="L8:L16" si="6">K8/G8-1</f>
        <v>-7.5573410245845296E-2</v>
      </c>
      <c r="M8" s="259">
        <f t="shared" ref="M8:M16" si="7">K8-G8</f>
        <v>-2201</v>
      </c>
      <c r="N8" s="258">
        <f t="shared" ref="N8:N16" si="8">K8/$K$6</f>
        <v>0.10558453272677359</v>
      </c>
      <c r="O8" s="252">
        <v>27022</v>
      </c>
      <c r="P8" s="260">
        <f t="shared" ref="P8:P16" si="9">O8/K8-1</f>
        <v>3.6771533632953268E-3</v>
      </c>
      <c r="Q8" s="259">
        <f t="shared" ref="Q8:Q16" si="10">O8-K8</f>
        <v>99</v>
      </c>
      <c r="R8" s="260">
        <f t="shared" si="1"/>
        <v>-4.299475846437173E-2</v>
      </c>
      <c r="S8" s="259">
        <f t="shared" si="2"/>
        <v>-1214</v>
      </c>
      <c r="T8" s="258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5" t="s">
        <v>46</v>
      </c>
      <c r="C9" s="252">
        <v>3309</v>
      </c>
      <c r="D9" s="252">
        <v>538</v>
      </c>
      <c r="E9" s="252">
        <v>1161</v>
      </c>
      <c r="F9" s="253">
        <f t="shared" si="0"/>
        <v>5.0594187551476644E-3</v>
      </c>
      <c r="G9" s="252">
        <v>1046</v>
      </c>
      <c r="H9" s="264">
        <f t="shared" si="3"/>
        <v>-9.9052540913006082E-2</v>
      </c>
      <c r="I9" s="255">
        <f t="shared" si="4"/>
        <v>-115</v>
      </c>
      <c r="J9" s="253">
        <f t="shared" si="5"/>
        <v>4.1321987563898962E-3</v>
      </c>
      <c r="K9" s="252">
        <v>10008</v>
      </c>
      <c r="L9" s="260">
        <f t="shared" si="6"/>
        <v>8.5678776290630978</v>
      </c>
      <c r="M9" s="259">
        <f t="shared" si="7"/>
        <v>8962</v>
      </c>
      <c r="N9" s="258">
        <f t="shared" si="8"/>
        <v>3.9248597984234676E-2</v>
      </c>
      <c r="O9" s="252">
        <v>4880</v>
      </c>
      <c r="P9" s="260">
        <f t="shared" si="9"/>
        <v>-0.51239008792965635</v>
      </c>
      <c r="Q9" s="259">
        <f t="shared" si="10"/>
        <v>-5128</v>
      </c>
      <c r="R9" s="260">
        <f t="shared" si="1"/>
        <v>0.47476579026896348</v>
      </c>
      <c r="S9" s="259">
        <f t="shared" si="2"/>
        <v>1571</v>
      </c>
      <c r="T9" s="258">
        <f t="shared" si="11"/>
        <v>2.008916625843395E-2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40393</v>
      </c>
      <c r="D10" s="252">
        <v>8752</v>
      </c>
      <c r="E10" s="252">
        <v>27671</v>
      </c>
      <c r="F10" s="258">
        <f t="shared" si="0"/>
        <v>0.12058499256993198</v>
      </c>
      <c r="G10" s="252">
        <v>57851</v>
      </c>
      <c r="H10" s="260">
        <f t="shared" si="3"/>
        <v>1.0906725452639949</v>
      </c>
      <c r="I10" s="259">
        <f t="shared" si="4"/>
        <v>30180</v>
      </c>
      <c r="J10" s="258">
        <f t="shared" si="5"/>
        <v>0.22853903466148365</v>
      </c>
      <c r="K10" s="252">
        <v>55853</v>
      </c>
      <c r="L10" s="260">
        <f t="shared" si="6"/>
        <v>-3.4537000224715175E-2</v>
      </c>
      <c r="M10" s="259">
        <f t="shared" si="7"/>
        <v>-1998</v>
      </c>
      <c r="N10" s="258">
        <f t="shared" si="8"/>
        <v>0.21903996235146475</v>
      </c>
      <c r="O10" s="252">
        <v>65310</v>
      </c>
      <c r="P10" s="260">
        <f t="shared" si="9"/>
        <v>0.16931946359192884</v>
      </c>
      <c r="Q10" s="259">
        <f t="shared" si="10"/>
        <v>9457</v>
      </c>
      <c r="R10" s="260">
        <f t="shared" si="1"/>
        <v>0.61686430817220805</v>
      </c>
      <c r="S10" s="259">
        <f t="shared" si="2"/>
        <v>24917</v>
      </c>
      <c r="T10" s="258">
        <f>O10/$O$6</f>
        <v>0.26885726400375437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6336</v>
      </c>
      <c r="D11" s="252">
        <v>1451</v>
      </c>
      <c r="E11" s="252">
        <v>16373</v>
      </c>
      <c r="F11" s="253">
        <f t="shared" si="0"/>
        <v>7.1350442099942041E-2</v>
      </c>
      <c r="G11" s="252">
        <v>8840</v>
      </c>
      <c r="H11" s="264">
        <f t="shared" si="3"/>
        <v>-0.46008672815000307</v>
      </c>
      <c r="I11" s="255">
        <f t="shared" si="4"/>
        <v>-7533</v>
      </c>
      <c r="J11" s="253">
        <f t="shared" si="5"/>
        <v>3.4922215111363938E-2</v>
      </c>
      <c r="K11" s="252">
        <v>12945</v>
      </c>
      <c r="L11" s="260">
        <f t="shared" si="6"/>
        <v>0.46436651583710398</v>
      </c>
      <c r="M11" s="259">
        <f t="shared" si="7"/>
        <v>4105</v>
      </c>
      <c r="N11" s="258">
        <f t="shared" si="8"/>
        <v>5.0766696733205226E-2</v>
      </c>
      <c r="O11" s="252">
        <v>8706</v>
      </c>
      <c r="P11" s="260">
        <f t="shared" si="9"/>
        <v>-0.32746234067207414</v>
      </c>
      <c r="Q11" s="259">
        <f t="shared" si="10"/>
        <v>-4239</v>
      </c>
      <c r="R11" s="260">
        <f t="shared" si="1"/>
        <v>0.37405303030303028</v>
      </c>
      <c r="S11" s="259">
        <f t="shared" si="2"/>
        <v>2370</v>
      </c>
      <c r="T11" s="258">
        <f t="shared" si="11"/>
        <v>3.5839401935640572E-2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34639</v>
      </c>
      <c r="D12" s="252">
        <v>13715</v>
      </c>
      <c r="E12" s="252">
        <v>25464</v>
      </c>
      <c r="F12" s="258">
        <f t="shared" si="0"/>
        <v>0.11096730334287694</v>
      </c>
      <c r="G12" s="252">
        <v>38799</v>
      </c>
      <c r="H12" s="260">
        <f t="shared" si="3"/>
        <v>0.52368049010367579</v>
      </c>
      <c r="I12" s="259">
        <f t="shared" si="4"/>
        <v>13335</v>
      </c>
      <c r="J12" s="258">
        <f t="shared" si="5"/>
        <v>0.15327455023821376</v>
      </c>
      <c r="K12" s="252">
        <v>40048</v>
      </c>
      <c r="L12" s="260">
        <f t="shared" si="6"/>
        <v>3.2191551328642598E-2</v>
      </c>
      <c r="M12" s="259">
        <f t="shared" si="7"/>
        <v>1249</v>
      </c>
      <c r="N12" s="258">
        <f t="shared" si="8"/>
        <v>0.15705713949566649</v>
      </c>
      <c r="O12" s="252">
        <v>43987</v>
      </c>
      <c r="P12" s="260">
        <f t="shared" si="9"/>
        <v>9.8356971634039114E-2</v>
      </c>
      <c r="Q12" s="259">
        <f t="shared" si="10"/>
        <v>3939</v>
      </c>
      <c r="R12" s="260">
        <f t="shared" si="1"/>
        <v>0.26986922255261403</v>
      </c>
      <c r="S12" s="259">
        <f t="shared" si="2"/>
        <v>9348</v>
      </c>
      <c r="T12" s="258">
        <f t="shared" si="11"/>
        <v>0.18107831069871602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9832</v>
      </c>
      <c r="D13" s="252">
        <v>4239</v>
      </c>
      <c r="E13" s="252">
        <v>4883</v>
      </c>
      <c r="F13" s="253">
        <f t="shared" si="0"/>
        <v>2.1279191887498747E-2</v>
      </c>
      <c r="G13" s="252">
        <v>9207</v>
      </c>
      <c r="H13" s="264">
        <f t="shared" si="3"/>
        <v>0.88552119598607404</v>
      </c>
      <c r="I13" s="255">
        <f t="shared" si="4"/>
        <v>4324</v>
      </c>
      <c r="J13" s="253">
        <f t="shared" si="5"/>
        <v>3.6372040105240699E-2</v>
      </c>
      <c r="K13" s="252">
        <v>7164</v>
      </c>
      <c r="L13" s="260">
        <f t="shared" si="6"/>
        <v>-0.22189638318670579</v>
      </c>
      <c r="M13" s="259">
        <f t="shared" si="7"/>
        <v>-2043</v>
      </c>
      <c r="N13" s="258">
        <f t="shared" si="8"/>
        <v>2.8095219420369428E-2</v>
      </c>
      <c r="O13" s="252">
        <v>6280</v>
      </c>
      <c r="P13" s="260">
        <f t="shared" si="9"/>
        <v>-0.12339475153545509</v>
      </c>
      <c r="Q13" s="259">
        <f t="shared" si="10"/>
        <v>-884</v>
      </c>
      <c r="R13" s="260">
        <f t="shared" si="1"/>
        <v>-0.36126932465419037</v>
      </c>
      <c r="S13" s="259">
        <f t="shared" si="2"/>
        <v>-3552</v>
      </c>
      <c r="T13" s="258">
        <f t="shared" si="11"/>
        <v>2.5852451660443691E-2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14852</v>
      </c>
      <c r="D14" s="252">
        <v>1763</v>
      </c>
      <c r="E14" s="252">
        <v>18780</v>
      </c>
      <c r="F14" s="258">
        <f t="shared" si="0"/>
        <v>8.1839693558719326E-2</v>
      </c>
      <c r="G14" s="252">
        <v>10551</v>
      </c>
      <c r="H14" s="260">
        <f t="shared" si="3"/>
        <v>-0.4381789137380192</v>
      </c>
      <c r="I14" s="259">
        <f t="shared" si="4"/>
        <v>-8229</v>
      </c>
      <c r="J14" s="258">
        <f t="shared" si="5"/>
        <v>4.1681480954751236E-2</v>
      </c>
      <c r="K14" s="252">
        <v>12385</v>
      </c>
      <c r="L14" s="260">
        <f t="shared" si="6"/>
        <v>0.17382238650364901</v>
      </c>
      <c r="M14" s="259">
        <f t="shared" si="7"/>
        <v>1834</v>
      </c>
      <c r="N14" s="258">
        <f t="shared" si="8"/>
        <v>4.857053217773246E-2</v>
      </c>
      <c r="O14" s="252">
        <v>10024</v>
      </c>
      <c r="P14" s="260">
        <f t="shared" si="9"/>
        <v>-0.19063383124747679</v>
      </c>
      <c r="Q14" s="259">
        <f t="shared" si="10"/>
        <v>-2361</v>
      </c>
      <c r="R14" s="260">
        <f t="shared" si="1"/>
        <v>-0.32507406409911122</v>
      </c>
      <c r="S14" s="259">
        <f t="shared" si="2"/>
        <v>-4828</v>
      </c>
      <c r="T14" s="258">
        <f t="shared" si="11"/>
        <v>4.1265123478389738E-2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11660</v>
      </c>
      <c r="D15" s="252">
        <v>2263</v>
      </c>
      <c r="E15" s="252">
        <v>10574</v>
      </c>
      <c r="F15" s="253">
        <f t="shared" si="0"/>
        <v>4.6079495191155388E-2</v>
      </c>
      <c r="G15" s="252">
        <v>21983</v>
      </c>
      <c r="H15" s="264">
        <f t="shared" si="3"/>
        <v>1.0789672782296198</v>
      </c>
      <c r="I15" s="255">
        <f t="shared" si="4"/>
        <v>11409</v>
      </c>
      <c r="J15" s="253">
        <f t="shared" si="5"/>
        <v>8.6843331990171219E-2</v>
      </c>
      <c r="K15" s="252">
        <v>20856</v>
      </c>
      <c r="L15" s="260">
        <f t="shared" si="6"/>
        <v>-5.1266888049856685E-2</v>
      </c>
      <c r="M15" s="259">
        <f t="shared" si="7"/>
        <v>-1127</v>
      </c>
      <c r="N15" s="258">
        <f t="shared" si="8"/>
        <v>8.1791442801678493E-2</v>
      </c>
      <c r="O15" s="252">
        <v>19799</v>
      </c>
      <c r="P15" s="260">
        <f t="shared" si="9"/>
        <v>-5.0680859225163077E-2</v>
      </c>
      <c r="Q15" s="259">
        <f t="shared" si="10"/>
        <v>-1057</v>
      </c>
      <c r="R15" s="260">
        <f t="shared" si="1"/>
        <v>0.69802744425385943</v>
      </c>
      <c r="S15" s="259">
        <f t="shared" si="2"/>
        <v>8139</v>
      </c>
      <c r="T15" s="258">
        <f t="shared" si="11"/>
        <v>8.150520548170774E-2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20180</v>
      </c>
      <c r="D16" s="252">
        <f>D6-SUM(D7:D15)</f>
        <v>30213</v>
      </c>
      <c r="E16" s="252">
        <f>E6-SUM(E7:E15)</f>
        <v>15882</v>
      </c>
      <c r="F16" s="258">
        <f t="shared" si="0"/>
        <v>6.921075682106391E-2</v>
      </c>
      <c r="G16" s="252">
        <f>G6-SUM(G7:G15)</f>
        <v>23300</v>
      </c>
      <c r="H16" s="260">
        <f t="shared" si="3"/>
        <v>0.46706963858456119</v>
      </c>
      <c r="I16" s="259">
        <f t="shared" si="4"/>
        <v>7418</v>
      </c>
      <c r="J16" s="258">
        <f t="shared" si="5"/>
        <v>9.2046109965472828E-2</v>
      </c>
      <c r="K16" s="252">
        <f>K6-SUM(K7:K15)</f>
        <v>24578</v>
      </c>
      <c r="L16" s="260">
        <f t="shared" si="6"/>
        <v>5.4849785407725227E-2</v>
      </c>
      <c r="M16" s="259">
        <f t="shared" si="7"/>
        <v>1278</v>
      </c>
      <c r="N16" s="258">
        <f t="shared" si="8"/>
        <v>9.6388093650731407E-2</v>
      </c>
      <c r="O16" s="252">
        <f>O6-SUM(O7:O15)</f>
        <v>22604</v>
      </c>
      <c r="P16" s="260">
        <f t="shared" si="9"/>
        <v>-8.0315729514199741E-2</v>
      </c>
      <c r="Q16" s="259">
        <f t="shared" si="10"/>
        <v>-1974</v>
      </c>
      <c r="R16" s="260">
        <f t="shared" si="1"/>
        <v>0.12011892963330029</v>
      </c>
      <c r="S16" s="259">
        <f t="shared" si="2"/>
        <v>2424</v>
      </c>
      <c r="T16" s="258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3A012-B1D1-4929-A569-9EB6F12DC04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09605-AF75-47E4-8266-4671CE128AB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25698</v>
      </c>
      <c r="D8" s="116">
        <f t="shared" ref="D8:D20" si="0">C8/C9-1</f>
        <v>0.46678082191780823</v>
      </c>
    </row>
    <row r="9" spans="1:5" x14ac:dyDescent="0.25">
      <c r="A9" s="1"/>
      <c r="B9" s="114">
        <v>2022</v>
      </c>
      <c r="C9" s="115">
        <v>17520</v>
      </c>
      <c r="D9" s="116">
        <f t="shared" si="0"/>
        <v>0.63265306122448983</v>
      </c>
    </row>
    <row r="10" spans="1:5" x14ac:dyDescent="0.25">
      <c r="A10" s="1"/>
      <c r="B10" s="114">
        <v>2021</v>
      </c>
      <c r="C10" s="115">
        <v>10731</v>
      </c>
      <c r="D10" s="116">
        <f t="shared" si="0"/>
        <v>0.46218830903392827</v>
      </c>
    </row>
    <row r="11" spans="1:5" x14ac:dyDescent="0.25">
      <c r="A11" s="1" t="s">
        <v>72</v>
      </c>
      <c r="B11" s="114">
        <v>2020</v>
      </c>
      <c r="C11" s="115">
        <v>7339</v>
      </c>
      <c r="D11" s="116">
        <f t="shared" si="0"/>
        <v>-0.59150617833685848</v>
      </c>
    </row>
    <row r="12" spans="1:5" x14ac:dyDescent="0.25">
      <c r="A12" s="1" t="s">
        <v>74</v>
      </c>
      <c r="B12" s="114">
        <v>2019</v>
      </c>
      <c r="C12" s="115">
        <v>17966</v>
      </c>
      <c r="D12" s="116">
        <f t="shared" si="0"/>
        <v>2.5573695627354676E-2</v>
      </c>
    </row>
    <row r="13" spans="1:5" x14ac:dyDescent="0.25">
      <c r="A13" s="1" t="s">
        <v>76</v>
      </c>
      <c r="B13" s="114">
        <v>2018</v>
      </c>
      <c r="C13" s="115">
        <v>17518</v>
      </c>
      <c r="D13" s="116">
        <f t="shared" si="0"/>
        <v>-0.20861944344054928</v>
      </c>
    </row>
    <row r="14" spans="1:5" x14ac:dyDescent="0.25">
      <c r="A14" s="1" t="s">
        <v>78</v>
      </c>
      <c r="B14" s="114">
        <v>2017</v>
      </c>
      <c r="C14" s="115">
        <v>22136</v>
      </c>
      <c r="D14" s="116">
        <f>C14/C15-1</f>
        <v>1.1700182815356452E-2</v>
      </c>
    </row>
    <row r="15" spans="1:5" x14ac:dyDescent="0.25">
      <c r="A15" s="1" t="s">
        <v>80</v>
      </c>
      <c r="B15" s="114">
        <v>2016</v>
      </c>
      <c r="C15" s="115">
        <v>21880</v>
      </c>
      <c r="D15" s="116">
        <f>C15/C16-1</f>
        <v>1.9014719533218405</v>
      </c>
    </row>
    <row r="16" spans="1:5" x14ac:dyDescent="0.25">
      <c r="A16" s="1" t="s">
        <v>82</v>
      </c>
      <c r="B16" s="114">
        <v>2015</v>
      </c>
      <c r="C16" s="115">
        <v>7541</v>
      </c>
      <c r="D16" s="116">
        <f t="shared" si="0"/>
        <v>-0.12537694270470889</v>
      </c>
    </row>
    <row r="17" spans="1:4" x14ac:dyDescent="0.25">
      <c r="A17" s="1" t="s">
        <v>84</v>
      </c>
      <c r="B17" s="114">
        <v>2014</v>
      </c>
      <c r="C17" s="115">
        <v>8622</v>
      </c>
      <c r="D17" s="116">
        <f t="shared" si="0"/>
        <v>0.41972665898238093</v>
      </c>
    </row>
    <row r="18" spans="1:4" x14ac:dyDescent="0.25">
      <c r="A18" s="1" t="s">
        <v>86</v>
      </c>
      <c r="B18" s="114">
        <v>2013</v>
      </c>
      <c r="C18" s="115">
        <v>6073</v>
      </c>
      <c r="D18" s="116">
        <f t="shared" si="0"/>
        <v>-0.50992575855390576</v>
      </c>
    </row>
    <row r="19" spans="1:4" x14ac:dyDescent="0.25">
      <c r="A19" s="1" t="s">
        <v>88</v>
      </c>
      <c r="B19" s="114">
        <v>2012</v>
      </c>
      <c r="C19" s="115">
        <v>12392</v>
      </c>
      <c r="D19" s="116">
        <f>C19/C20-1</f>
        <v>2.8688729316266</v>
      </c>
    </row>
    <row r="20" spans="1:4" x14ac:dyDescent="0.25">
      <c r="A20" s="1" t="s">
        <v>90</v>
      </c>
      <c r="B20" s="114">
        <v>2011</v>
      </c>
      <c r="C20" s="115">
        <v>3203</v>
      </c>
      <c r="D20" s="116">
        <f t="shared" si="0"/>
        <v>-0.25250875145857643</v>
      </c>
    </row>
    <row r="21" spans="1:4" x14ac:dyDescent="0.25">
      <c r="A21" s="1" t="s">
        <v>92</v>
      </c>
      <c r="B21" s="114">
        <v>2010</v>
      </c>
      <c r="C21" s="115">
        <v>4285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B89F2-5C9B-4CE3-8C1E-90F4F878707D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12024</v>
      </c>
      <c r="D8" s="116">
        <f t="shared" ref="D8:D20" si="0">C8/C9-1</f>
        <v>-0.261833138928111</v>
      </c>
    </row>
    <row r="9" spans="1:5" x14ac:dyDescent="0.25">
      <c r="A9" s="1"/>
      <c r="B9" s="114">
        <v>2022</v>
      </c>
      <c r="C9" s="115">
        <v>16289</v>
      </c>
      <c r="D9" s="116">
        <f t="shared" si="0"/>
        <v>0.48068357422052532</v>
      </c>
    </row>
    <row r="10" spans="1:5" x14ac:dyDescent="0.25">
      <c r="A10" s="1"/>
      <c r="B10" s="114">
        <v>2021</v>
      </c>
      <c r="C10" s="115">
        <v>11001</v>
      </c>
      <c r="D10" s="116">
        <f t="shared" si="0"/>
        <v>0.26681252878857675</v>
      </c>
    </row>
    <row r="11" spans="1:5" x14ac:dyDescent="0.25">
      <c r="A11" s="1" t="s">
        <v>72</v>
      </c>
      <c r="B11" s="114">
        <v>2020</v>
      </c>
      <c r="C11" s="115">
        <v>8684</v>
      </c>
      <c r="D11" s="116">
        <f t="shared" si="0"/>
        <v>-0.54659844410797265</v>
      </c>
    </row>
    <row r="12" spans="1:5" x14ac:dyDescent="0.25">
      <c r="A12" s="1" t="s">
        <v>74</v>
      </c>
      <c r="B12" s="114">
        <v>2019</v>
      </c>
      <c r="C12" s="115">
        <v>19153</v>
      </c>
      <c r="D12" s="116">
        <f t="shared" si="0"/>
        <v>0.14250775471247912</v>
      </c>
    </row>
    <row r="13" spans="1:5" x14ac:dyDescent="0.25">
      <c r="A13" s="1" t="s">
        <v>76</v>
      </c>
      <c r="B13" s="114">
        <v>2018</v>
      </c>
      <c r="C13" s="115">
        <v>16764</v>
      </c>
      <c r="D13" s="116">
        <f t="shared" si="0"/>
        <v>0.10507580751483192</v>
      </c>
    </row>
    <row r="14" spans="1:5" x14ac:dyDescent="0.25">
      <c r="A14" s="1" t="s">
        <v>78</v>
      </c>
      <c r="B14" s="114">
        <v>2017</v>
      </c>
      <c r="C14" s="115">
        <v>15170</v>
      </c>
      <c r="D14" s="116">
        <f>C14/C15-1</f>
        <v>0.1184016514302566</v>
      </c>
    </row>
    <row r="15" spans="1:5" x14ac:dyDescent="0.25">
      <c r="A15" s="1" t="s">
        <v>80</v>
      </c>
      <c r="B15" s="114">
        <v>2016</v>
      </c>
      <c r="C15" s="115">
        <v>13564</v>
      </c>
      <c r="D15" s="116">
        <f>C15/C16-1</f>
        <v>-0.23006187205540107</v>
      </c>
    </row>
    <row r="16" spans="1:5" x14ac:dyDescent="0.25">
      <c r="A16" s="1" t="s">
        <v>82</v>
      </c>
      <c r="B16" s="114">
        <v>2015</v>
      </c>
      <c r="C16" s="115">
        <v>17617</v>
      </c>
      <c r="D16" s="116">
        <f t="shared" si="0"/>
        <v>0.6649655042056517</v>
      </c>
    </row>
    <row r="17" spans="1:4" x14ac:dyDescent="0.25">
      <c r="A17" s="1" t="s">
        <v>84</v>
      </c>
      <c r="B17" s="114">
        <v>2014</v>
      </c>
      <c r="C17" s="115">
        <v>10581</v>
      </c>
      <c r="D17" s="116">
        <f t="shared" si="0"/>
        <v>-7.8762306610408173E-3</v>
      </c>
    </row>
    <row r="18" spans="1:4" x14ac:dyDescent="0.25">
      <c r="A18" s="1" t="s">
        <v>86</v>
      </c>
      <c r="B18" s="114">
        <v>2013</v>
      </c>
      <c r="C18" s="115">
        <v>10665</v>
      </c>
      <c r="D18" s="116">
        <f t="shared" si="0"/>
        <v>0.33982412060301503</v>
      </c>
    </row>
    <row r="19" spans="1:4" x14ac:dyDescent="0.25">
      <c r="A19" s="1" t="s">
        <v>88</v>
      </c>
      <c r="B19" s="114">
        <v>2012</v>
      </c>
      <c r="C19" s="115">
        <v>7960</v>
      </c>
      <c r="D19" s="116">
        <f>C19/C20-1</f>
        <v>-0.52154835607381145</v>
      </c>
    </row>
    <row r="20" spans="1:4" x14ac:dyDescent="0.25">
      <c r="A20" s="1" t="s">
        <v>90</v>
      </c>
      <c r="B20" s="114">
        <v>2011</v>
      </c>
      <c r="C20" s="115">
        <v>16637</v>
      </c>
      <c r="D20" s="116">
        <f t="shared" si="0"/>
        <v>-0.25932686314664766</v>
      </c>
    </row>
    <row r="21" spans="1:4" x14ac:dyDescent="0.25">
      <c r="A21" s="1" t="s">
        <v>92</v>
      </c>
      <c r="B21" s="114">
        <v>2010</v>
      </c>
      <c r="C21" s="115">
        <v>22462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24A6D-FBC6-48E0-8D46-A670E655EFB2}">
  <sheetPr>
    <tabColor rgb="FF92D050"/>
  </sheetPr>
  <dimension ref="B1:W54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49</v>
      </c>
      <c r="C17" s="99">
        <v>772</v>
      </c>
      <c r="D17" s="99">
        <v>713</v>
      </c>
      <c r="E17" s="99">
        <v>339</v>
      </c>
      <c r="F17" s="99">
        <v>532</v>
      </c>
      <c r="G17" s="99">
        <v>654</v>
      </c>
      <c r="H17" s="99">
        <v>663</v>
      </c>
      <c r="I17" s="100">
        <f t="shared" si="0"/>
        <v>1.3761467889908285E-2</v>
      </c>
      <c r="J17" s="100">
        <f t="shared" si="1"/>
        <v>-7.0126227208976211E-2</v>
      </c>
      <c r="K17" s="99">
        <f t="shared" si="2"/>
        <v>9</v>
      </c>
      <c r="L17" s="99">
        <f t="shared" si="3"/>
        <v>-50</v>
      </c>
      <c r="M17" s="93">
        <f>H17/H17</f>
        <v>1</v>
      </c>
      <c r="N17" s="99">
        <v>0</v>
      </c>
      <c r="O17" s="99">
        <v>465</v>
      </c>
      <c r="P17" s="99">
        <v>663</v>
      </c>
      <c r="Q17" s="99">
        <v>663</v>
      </c>
      <c r="R17" s="99">
        <v>673</v>
      </c>
      <c r="S17" s="100">
        <f t="shared" si="4"/>
        <v>1.5082956259426794E-2</v>
      </c>
      <c r="T17" s="100" t="str">
        <f t="shared" si="5"/>
        <v>-</v>
      </c>
      <c r="U17" s="99">
        <f t="shared" si="6"/>
        <v>10</v>
      </c>
      <c r="V17" s="99">
        <f t="shared" si="7"/>
        <v>673</v>
      </c>
      <c r="W17" s="93">
        <f>R17/R17</f>
        <v>1</v>
      </c>
    </row>
    <row r="18" spans="2:23" x14ac:dyDescent="0.25">
      <c r="B18" s="94" t="s">
        <v>60</v>
      </c>
      <c r="C18" s="95">
        <v>772</v>
      </c>
      <c r="D18" s="95">
        <v>713</v>
      </c>
      <c r="E18" s="95">
        <v>339</v>
      </c>
      <c r="F18" s="95">
        <v>532</v>
      </c>
      <c r="G18" s="95">
        <v>654</v>
      </c>
      <c r="H18" s="95">
        <v>663</v>
      </c>
      <c r="I18" s="96">
        <f t="shared" si="0"/>
        <v>1.3761467889908285E-2</v>
      </c>
      <c r="J18" s="96">
        <f t="shared" si="1"/>
        <v>-7.0126227208976211E-2</v>
      </c>
      <c r="K18" s="95">
        <f t="shared" si="2"/>
        <v>9</v>
      </c>
      <c r="L18" s="95">
        <f t="shared" si="3"/>
        <v>-50</v>
      </c>
      <c r="M18" s="96">
        <f>H18/H17</f>
        <v>1</v>
      </c>
      <c r="N18" s="95">
        <v>0</v>
      </c>
      <c r="O18" s="95">
        <v>465</v>
      </c>
      <c r="P18" s="95">
        <v>663</v>
      </c>
      <c r="Q18" s="95">
        <v>663</v>
      </c>
      <c r="R18" s="95">
        <v>673</v>
      </c>
      <c r="S18" s="96">
        <f t="shared" si="4"/>
        <v>1.5082956259426794E-2</v>
      </c>
      <c r="T18" s="96" t="str">
        <f t="shared" si="5"/>
        <v>-</v>
      </c>
      <c r="U18" s="95">
        <f t="shared" si="6"/>
        <v>10</v>
      </c>
      <c r="V18" s="95">
        <f t="shared" si="7"/>
        <v>673</v>
      </c>
      <c r="W18" s="96">
        <f>R18/R17</f>
        <v>1</v>
      </c>
    </row>
    <row r="19" spans="2:23" x14ac:dyDescent="0.25">
      <c r="B19" s="97" t="s">
        <v>61</v>
      </c>
      <c r="C19" s="52">
        <v>614</v>
      </c>
      <c r="D19" s="52">
        <v>555</v>
      </c>
      <c r="E19" s="52">
        <v>0</v>
      </c>
      <c r="F19" s="52">
        <v>0</v>
      </c>
      <c r="G19" s="52">
        <v>600</v>
      </c>
      <c r="H19" s="52">
        <v>600</v>
      </c>
      <c r="I19" s="98">
        <f t="shared" si="0"/>
        <v>0</v>
      </c>
      <c r="J19" s="98">
        <f t="shared" si="1"/>
        <v>8.1081081081081141E-2</v>
      </c>
      <c r="K19" s="52">
        <f t="shared" si="2"/>
        <v>0</v>
      </c>
      <c r="L19" s="52">
        <f t="shared" si="3"/>
        <v>45</v>
      </c>
      <c r="M19" s="98">
        <f>H19/H17</f>
        <v>0.90497737556561086</v>
      </c>
      <c r="N19" s="52">
        <v>0</v>
      </c>
      <c r="O19" s="52">
        <v>0</v>
      </c>
      <c r="P19" s="52">
        <v>600</v>
      </c>
      <c r="Q19" s="52">
        <v>0</v>
      </c>
      <c r="R19" s="52">
        <v>600</v>
      </c>
      <c r="S19" s="98" t="str">
        <f t="shared" si="4"/>
        <v>-</v>
      </c>
      <c r="T19" s="98" t="str">
        <f t="shared" si="5"/>
        <v>-</v>
      </c>
      <c r="U19" s="52">
        <f t="shared" si="6"/>
        <v>600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158</v>
      </c>
      <c r="E20" s="52">
        <v>0</v>
      </c>
      <c r="F20" s="52">
        <v>0</v>
      </c>
      <c r="G20" s="52">
        <v>54</v>
      </c>
      <c r="H20" s="52">
        <v>63</v>
      </c>
      <c r="I20" s="98">
        <f t="shared" si="0"/>
        <v>0.16666666666666674</v>
      </c>
      <c r="J20" s="98">
        <f t="shared" si="1"/>
        <v>-0.60126582278481011</v>
      </c>
      <c r="K20" s="52">
        <f t="shared" si="2"/>
        <v>9</v>
      </c>
      <c r="L20" s="52">
        <f t="shared" si="3"/>
        <v>-95</v>
      </c>
      <c r="M20" s="98">
        <f>H20/H17</f>
        <v>9.5022624434389136E-2</v>
      </c>
      <c r="N20" s="52">
        <v>0</v>
      </c>
      <c r="O20" s="52">
        <v>0</v>
      </c>
      <c r="P20" s="52">
        <v>63</v>
      </c>
      <c r="Q20" s="52">
        <v>0</v>
      </c>
      <c r="R20" s="52">
        <v>73</v>
      </c>
      <c r="S20" s="98" t="str">
        <f t="shared" si="4"/>
        <v>-</v>
      </c>
      <c r="T20" s="98" t="str">
        <f t="shared" si="5"/>
        <v>-</v>
      </c>
      <c r="U20" s="52">
        <f t="shared" si="6"/>
        <v>73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3F8D9-2772-4EBA-A696-A3C3566EE719}">
  <sheetPr>
    <tabColor rgb="FF92D050"/>
  </sheetPr>
  <dimension ref="B1:W54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49</v>
      </c>
      <c r="C17" s="99">
        <v>9</v>
      </c>
      <c r="D17" s="99">
        <v>9</v>
      </c>
      <c r="E17" s="99">
        <v>4</v>
      </c>
      <c r="F17" s="99">
        <v>3</v>
      </c>
      <c r="G17" s="99">
        <v>5</v>
      </c>
      <c r="H17" s="99">
        <v>5</v>
      </c>
      <c r="I17" s="100">
        <f t="shared" si="4"/>
        <v>0</v>
      </c>
      <c r="J17" s="100">
        <f t="shared" si="5"/>
        <v>-0.44444444444444442</v>
      </c>
      <c r="K17" s="99">
        <f t="shared" si="6"/>
        <v>0</v>
      </c>
      <c r="L17" s="99">
        <f t="shared" si="7"/>
        <v>-4</v>
      </c>
      <c r="M17" s="93">
        <f>H17/H17</f>
        <v>1</v>
      </c>
      <c r="N17" s="99">
        <v>0</v>
      </c>
      <c r="O17" s="99">
        <v>3</v>
      </c>
      <c r="P17" s="99">
        <v>5</v>
      </c>
      <c r="Q17" s="99">
        <v>5</v>
      </c>
      <c r="R17" s="99">
        <v>6</v>
      </c>
      <c r="S17" s="100">
        <f t="shared" si="0"/>
        <v>0.19999999999999996</v>
      </c>
      <c r="T17" s="100" t="str">
        <f t="shared" si="1"/>
        <v>-</v>
      </c>
      <c r="U17" s="99">
        <f t="shared" si="2"/>
        <v>1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9</v>
      </c>
      <c r="E18" s="95">
        <v>4</v>
      </c>
      <c r="F18" s="95">
        <v>3</v>
      </c>
      <c r="G18" s="95">
        <v>5</v>
      </c>
      <c r="H18" s="95">
        <v>5</v>
      </c>
      <c r="I18" s="96">
        <f t="shared" si="4"/>
        <v>0</v>
      </c>
      <c r="J18" s="96">
        <f t="shared" si="5"/>
        <v>-0.44444444444444442</v>
      </c>
      <c r="K18" s="95">
        <f t="shared" si="6"/>
        <v>0</v>
      </c>
      <c r="L18" s="95">
        <f t="shared" si="7"/>
        <v>-4</v>
      </c>
      <c r="M18" s="96">
        <f>H18/H17</f>
        <v>1</v>
      </c>
      <c r="N18" s="95">
        <v>0</v>
      </c>
      <c r="O18" s="95">
        <v>3</v>
      </c>
      <c r="P18" s="95">
        <v>5</v>
      </c>
      <c r="Q18" s="95">
        <v>5</v>
      </c>
      <c r="R18" s="95">
        <v>6</v>
      </c>
      <c r="S18" s="96">
        <f t="shared" si="0"/>
        <v>0.19999999999999996</v>
      </c>
      <c r="T18" s="96" t="str">
        <f t="shared" si="1"/>
        <v>-</v>
      </c>
      <c r="U18" s="95">
        <f t="shared" si="2"/>
        <v>1</v>
      </c>
      <c r="V18" s="95">
        <f t="shared" si="3"/>
        <v>6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4</v>
      </c>
      <c r="E19" s="52">
        <v>0</v>
      </c>
      <c r="F19" s="52">
        <v>0</v>
      </c>
      <c r="G19" s="52">
        <v>3</v>
      </c>
      <c r="H19" s="52">
        <v>3</v>
      </c>
      <c r="I19" s="98">
        <f t="shared" si="4"/>
        <v>0</v>
      </c>
      <c r="J19" s="98">
        <f t="shared" si="5"/>
        <v>-0.25</v>
      </c>
      <c r="K19" s="52">
        <f t="shared" si="6"/>
        <v>0</v>
      </c>
      <c r="L19" s="52">
        <f t="shared" si="7"/>
        <v>-1</v>
      </c>
      <c r="M19" s="98">
        <f>H19/H17</f>
        <v>0.6</v>
      </c>
      <c r="N19" s="52">
        <v>0</v>
      </c>
      <c r="O19" s="52">
        <v>0</v>
      </c>
      <c r="P19" s="52">
        <v>3</v>
      </c>
      <c r="Q19" s="52">
        <v>0</v>
      </c>
      <c r="R19" s="52">
        <v>3</v>
      </c>
      <c r="S19" s="98" t="str">
        <f t="shared" si="0"/>
        <v>-</v>
      </c>
      <c r="T19" s="98" t="str">
        <f t="shared" si="1"/>
        <v>-</v>
      </c>
      <c r="U19" s="52">
        <f t="shared" si="2"/>
        <v>3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5</v>
      </c>
      <c r="E20" s="52">
        <v>0</v>
      </c>
      <c r="F20" s="52">
        <v>0</v>
      </c>
      <c r="G20" s="52">
        <v>2</v>
      </c>
      <c r="H20" s="52">
        <v>2</v>
      </c>
      <c r="I20" s="98">
        <f t="shared" si="4"/>
        <v>0</v>
      </c>
      <c r="J20" s="98">
        <f t="shared" si="5"/>
        <v>-0.6</v>
      </c>
      <c r="K20" s="52">
        <f t="shared" si="6"/>
        <v>0</v>
      </c>
      <c r="L20" s="52">
        <f t="shared" si="7"/>
        <v>-3</v>
      </c>
      <c r="M20" s="98">
        <f>H20/H17</f>
        <v>0.4</v>
      </c>
      <c r="N20" s="52">
        <v>0</v>
      </c>
      <c r="O20" s="52">
        <v>0</v>
      </c>
      <c r="P20" s="52">
        <v>2</v>
      </c>
      <c r="Q20" s="52">
        <v>0</v>
      </c>
      <c r="R20" s="52">
        <v>3</v>
      </c>
      <c r="S20" s="98" t="str">
        <f t="shared" si="0"/>
        <v>-</v>
      </c>
      <c r="T20" s="98" t="str">
        <f t="shared" si="1"/>
        <v>-</v>
      </c>
      <c r="U20" s="52">
        <f t="shared" si="2"/>
        <v>3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87721-6700-4C31-8EF2-EA7E0B55CD55}">
  <sheetPr>
    <tabColor theme="7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168E-6549-4820-B950-CC5117969637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N21" si="0">IFERROR(E9/C9-1,"-")</f>
        <v>0.10199321458863442</v>
      </c>
      <c r="G9" s="115">
        <v>1146</v>
      </c>
      <c r="H9" s="116">
        <f>IFERROR(G9/E9-1,"-")</f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si="0"/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0"/>
        <v>-8.6764446015197061E-2</v>
      </c>
      <c r="O11" s="116">
        <f t="shared" ref="O11:O15" si="1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0"/>
        <v>-2.2437137330754364E-2</v>
      </c>
      <c r="O12" s="116">
        <f t="shared" si="1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0"/>
        <v>-4.1891083183722699E-3</v>
      </c>
      <c r="O13" s="116">
        <f t="shared" si="1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0"/>
        <v>-5.1901458981104986E-2</v>
      </c>
      <c r="O14" s="116">
        <f t="shared" si="1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0"/>
        <v>5.8294930875576023E-2</v>
      </c>
      <c r="O15" s="116">
        <f t="shared" si="1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33791</v>
      </c>
      <c r="N21" s="119">
        <v>-3.5176883762099154E-2</v>
      </c>
      <c r="O21" s="119">
        <v>7.73473617089111E-2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L43" si="2">IFERROR(E31/C31-1,"-")</f>
        <v>0.13086876155268024</v>
      </c>
      <c r="G31" s="115">
        <v>582</v>
      </c>
      <c r="H31" s="116">
        <f t="shared" si="2"/>
        <v>-0.80974174566851909</v>
      </c>
      <c r="I31" s="115">
        <v>1773</v>
      </c>
      <c r="J31" s="116">
        <f t="shared" si="2"/>
        <v>2.0463917525773194</v>
      </c>
      <c r="K31" s="115">
        <v>3042</v>
      </c>
      <c r="L31" s="116">
        <f t="shared" si="2"/>
        <v>0.71573604060913709</v>
      </c>
      <c r="M31" s="115">
        <v>2177</v>
      </c>
      <c r="N31" s="116">
        <f t="shared" ref="N31:N37" si="3">IFERROR(M31/K31-1,"-")</f>
        <v>-0.28435239973701509</v>
      </c>
      <c r="O31" s="116">
        <f>M31/C31-1</f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2"/>
        <v>5.5153395380903136E-2</v>
      </c>
      <c r="G32" s="115">
        <v>799</v>
      </c>
      <c r="H32" s="116">
        <f t="shared" si="2"/>
        <v>-0.73897419144070564</v>
      </c>
      <c r="I32" s="115">
        <v>2253</v>
      </c>
      <c r="J32" s="116">
        <f t="shared" si="2"/>
        <v>1.8197747183979973</v>
      </c>
      <c r="K32" s="115">
        <v>3101</v>
      </c>
      <c r="L32" s="116">
        <f t="shared" si="2"/>
        <v>0.37638703950288499</v>
      </c>
      <c r="M32" s="115">
        <v>2167</v>
      </c>
      <c r="N32" s="116">
        <f>IFERROR(M32/K32-1,"-")</f>
        <v>-0.30119316349564662</v>
      </c>
      <c r="O32" s="116">
        <f>IFERROR(M32/C32-1,"-")</f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2"/>
        <v>-0.55159663865546227</v>
      </c>
      <c r="G33" s="115">
        <v>1368</v>
      </c>
      <c r="H33" s="116">
        <f t="shared" si="2"/>
        <v>2.5487256371814038E-2</v>
      </c>
      <c r="I33" s="115">
        <v>2677</v>
      </c>
      <c r="J33" s="116">
        <f t="shared" si="2"/>
        <v>0.95687134502923987</v>
      </c>
      <c r="K33" s="115">
        <v>3421</v>
      </c>
      <c r="L33" s="116">
        <f t="shared" si="2"/>
        <v>0.27792304818827041</v>
      </c>
      <c r="M33" s="115">
        <v>2632</v>
      </c>
      <c r="N33" s="116">
        <f t="shared" si="3"/>
        <v>-0.23063431745103768</v>
      </c>
      <c r="O33" s="116">
        <f t="shared" ref="O33:O37" si="4">IFERROR(M33/C33-1,"-")</f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2"/>
        <v>-1</v>
      </c>
      <c r="G34" s="115">
        <v>1023</v>
      </c>
      <c r="H34" s="116" t="str">
        <f t="shared" si="2"/>
        <v>-</v>
      </c>
      <c r="I34" s="115">
        <v>2629</v>
      </c>
      <c r="J34" s="116">
        <f t="shared" si="2"/>
        <v>1.5698924731182795</v>
      </c>
      <c r="K34" s="115">
        <v>3521</v>
      </c>
      <c r="L34" s="116">
        <f t="shared" si="2"/>
        <v>0.33929250665652333</v>
      </c>
      <c r="M34" s="115">
        <v>3276</v>
      </c>
      <c r="N34" s="116">
        <f t="shared" si="3"/>
        <v>-6.9582504970178927E-2</v>
      </c>
      <c r="O34" s="116">
        <f t="shared" si="4"/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2"/>
        <v>-1</v>
      </c>
      <c r="G35" s="115">
        <v>1731</v>
      </c>
      <c r="H35" s="116" t="str">
        <f t="shared" si="2"/>
        <v>-</v>
      </c>
      <c r="I35" s="115">
        <v>2471</v>
      </c>
      <c r="J35" s="116">
        <f t="shared" si="2"/>
        <v>0.42749855574812257</v>
      </c>
      <c r="K35" s="115">
        <v>3551</v>
      </c>
      <c r="L35" s="116">
        <f t="shared" si="2"/>
        <v>0.43707001214083374</v>
      </c>
      <c r="M35" s="115">
        <v>3636</v>
      </c>
      <c r="N35" s="116">
        <f t="shared" si="3"/>
        <v>2.3936919177696359E-2</v>
      </c>
      <c r="O35" s="116">
        <f t="shared" si="4"/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2"/>
        <v>-1</v>
      </c>
      <c r="G36" s="115">
        <v>1915</v>
      </c>
      <c r="H36" s="116" t="str">
        <f t="shared" si="2"/>
        <v>-</v>
      </c>
      <c r="I36" s="115">
        <v>3580</v>
      </c>
      <c r="J36" s="116">
        <f t="shared" si="2"/>
        <v>0.86945169712793735</v>
      </c>
      <c r="K36" s="115">
        <v>3284</v>
      </c>
      <c r="L36" s="116">
        <f t="shared" si="2"/>
        <v>-8.268156424581008E-2</v>
      </c>
      <c r="M36" s="115">
        <v>3008</v>
      </c>
      <c r="N36" s="116">
        <f t="shared" si="3"/>
        <v>-8.4043848964677204E-2</v>
      </c>
      <c r="O36" s="116">
        <f t="shared" si="4"/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2"/>
        <v>-1</v>
      </c>
      <c r="G37" s="115">
        <v>1624</v>
      </c>
      <c r="H37" s="116" t="str">
        <f t="shared" si="2"/>
        <v>-</v>
      </c>
      <c r="I37" s="115">
        <v>3300</v>
      </c>
      <c r="J37" s="116">
        <f t="shared" si="2"/>
        <v>1.0320197044334973</v>
      </c>
      <c r="K37" s="115">
        <v>3186</v>
      </c>
      <c r="L37" s="116">
        <f t="shared" si="2"/>
        <v>-3.4545454545454546E-2</v>
      </c>
      <c r="M37" s="115">
        <v>3447</v>
      </c>
      <c r="N37" s="116">
        <f t="shared" si="3"/>
        <v>8.1920903954802338E-2</v>
      </c>
      <c r="O37" s="116">
        <f t="shared" si="4"/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2"/>
        <v>-0.30569105691056908</v>
      </c>
      <c r="G38" s="115">
        <v>1812</v>
      </c>
      <c r="H38" s="116">
        <f t="shared" si="2"/>
        <v>-0.15128805620608898</v>
      </c>
      <c r="I38" s="115">
        <v>2594</v>
      </c>
      <c r="J38" s="116">
        <f t="shared" si="2"/>
        <v>0.43156732891832239</v>
      </c>
      <c r="K38" s="115">
        <v>3372</v>
      </c>
      <c r="L38" s="116">
        <f t="shared" si="2"/>
        <v>0.29992289899768698</v>
      </c>
      <c r="M38" s="115"/>
      <c r="N38" s="116"/>
      <c r="O38" s="116"/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2"/>
        <v>-0.486284289276808</v>
      </c>
      <c r="G39" s="115">
        <v>3104</v>
      </c>
      <c r="H39" s="116">
        <f t="shared" si="2"/>
        <v>1.1525658807212205</v>
      </c>
      <c r="I39" s="115">
        <v>3509</v>
      </c>
      <c r="J39" s="116">
        <f t="shared" si="2"/>
        <v>0.13047680412371143</v>
      </c>
      <c r="K39" s="115">
        <v>3382</v>
      </c>
      <c r="L39" s="116">
        <f t="shared" si="2"/>
        <v>-3.6192647477913953E-2</v>
      </c>
      <c r="M39" s="115"/>
      <c r="N39" s="116"/>
      <c r="O39" s="116"/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2"/>
        <v>-0.56974522292993623</v>
      </c>
      <c r="G40" s="115">
        <v>2127</v>
      </c>
      <c r="H40" s="116">
        <f t="shared" si="2"/>
        <v>0.57438934122871954</v>
      </c>
      <c r="I40" s="115">
        <v>2508</v>
      </c>
      <c r="J40" s="116">
        <f t="shared" si="2"/>
        <v>0.17912552891396327</v>
      </c>
      <c r="K40" s="115">
        <v>2825</v>
      </c>
      <c r="L40" s="116">
        <f t="shared" si="2"/>
        <v>0.12639553429027117</v>
      </c>
      <c r="M40" s="115"/>
      <c r="N40" s="116"/>
      <c r="O40" s="116"/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2"/>
        <v>-0.66444028853860537</v>
      </c>
      <c r="G41" s="115">
        <v>2694</v>
      </c>
      <c r="H41" s="116">
        <f t="shared" si="2"/>
        <v>1.144904458598726</v>
      </c>
      <c r="I41" s="115">
        <v>3156</v>
      </c>
      <c r="J41" s="116">
        <f t="shared" si="2"/>
        <v>0.17149220489977735</v>
      </c>
      <c r="K41" s="115">
        <v>2455</v>
      </c>
      <c r="L41" s="116">
        <f t="shared" si="2"/>
        <v>-0.22211660329531047</v>
      </c>
      <c r="M41" s="115"/>
      <c r="N41" s="116"/>
      <c r="O41" s="116"/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2"/>
        <v>-0.71367521367521369</v>
      </c>
      <c r="G42" s="115">
        <v>2953</v>
      </c>
      <c r="H42" s="116">
        <f t="shared" si="2"/>
        <v>1.5926251097453905</v>
      </c>
      <c r="I42" s="115">
        <v>3359</v>
      </c>
      <c r="J42" s="116">
        <f t="shared" si="2"/>
        <v>0.13748730104977991</v>
      </c>
      <c r="K42" s="115">
        <v>2582</v>
      </c>
      <c r="L42" s="116">
        <f t="shared" si="2"/>
        <v>-0.23131884489431376</v>
      </c>
      <c r="M42" s="115"/>
      <c r="N42" s="116"/>
      <c r="O42" s="116"/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2"/>
        <v>-0.5683342762466661</v>
      </c>
      <c r="G43" s="118">
        <v>21732</v>
      </c>
      <c r="H43" s="119">
        <f t="shared" si="2"/>
        <v>0.35630031829245468</v>
      </c>
      <c r="I43" s="118">
        <v>33809</v>
      </c>
      <c r="J43" s="119">
        <f t="shared" si="2"/>
        <v>0.55572427756304066</v>
      </c>
      <c r="K43" s="118">
        <v>37722</v>
      </c>
      <c r="L43" s="119">
        <f t="shared" si="2"/>
        <v>0.11573841284864983</v>
      </c>
      <c r="M43" s="118">
        <v>20343</v>
      </c>
      <c r="N43" s="119">
        <v>-0.11957933004414434</v>
      </c>
      <c r="O43" s="119">
        <v>-1.6195524146054296E-3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>IFERROR(E53/C53-1,"-")</f>
        <v>-7.2908672294704546E-2</v>
      </c>
      <c r="G53" s="115">
        <v>303</v>
      </c>
      <c r="H53" s="116">
        <f>IFERROR(G53/E53-1,"-")</f>
        <v>-0.7491721854304636</v>
      </c>
      <c r="I53" s="115">
        <v>1039</v>
      </c>
      <c r="J53" s="116">
        <f>IFERROR(I53/G53-1,"-")</f>
        <v>2.4290429042904291</v>
      </c>
      <c r="K53" s="115">
        <v>1557</v>
      </c>
      <c r="L53" s="116">
        <f>IFERROR(K53/I53-1,"-")</f>
        <v>0.49855630413859475</v>
      </c>
      <c r="M53" s="115">
        <v>1445</v>
      </c>
      <c r="N53" s="116">
        <f t="shared" ref="N53:N59" si="5">IFERROR(M53/K53-1,"-")</f>
        <v>-7.1933204881181712E-2</v>
      </c>
      <c r="O53" s="116">
        <f>IFERROR(M53/C53-1,"-")</f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ref="F54:L65" si="6">IFERROR(E54/C54-1,"-")</f>
        <v>-5.5177111716621208E-2</v>
      </c>
      <c r="G54" s="115">
        <v>338</v>
      </c>
      <c r="H54" s="116">
        <f t="shared" si="6"/>
        <v>-0.75630857966834897</v>
      </c>
      <c r="I54" s="115">
        <v>1131</v>
      </c>
      <c r="J54" s="116">
        <f t="shared" si="6"/>
        <v>2.3461538461538463</v>
      </c>
      <c r="K54" s="115">
        <v>2612</v>
      </c>
      <c r="L54" s="116">
        <f t="shared" si="6"/>
        <v>1.3094606542882405</v>
      </c>
      <c r="M54" s="115">
        <v>1852</v>
      </c>
      <c r="N54" s="116">
        <f t="shared" si="5"/>
        <v>-0.29096477794793263</v>
      </c>
      <c r="O54" s="116">
        <f>IFERROR(M54/C54-1,"-")</f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6"/>
        <v>-0.60684844641724789</v>
      </c>
      <c r="G55" s="115">
        <v>500</v>
      </c>
      <c r="H55" s="116">
        <f t="shared" si="6"/>
        <v>-0.19354838709677424</v>
      </c>
      <c r="I55" s="115">
        <v>1299</v>
      </c>
      <c r="J55" s="116">
        <f t="shared" si="6"/>
        <v>1.5979999999999999</v>
      </c>
      <c r="K55" s="115">
        <v>2794</v>
      </c>
      <c r="L55" s="116">
        <f t="shared" si="6"/>
        <v>1.1508852963818321</v>
      </c>
      <c r="M55" s="115">
        <v>1883</v>
      </c>
      <c r="N55" s="116">
        <f t="shared" si="5"/>
        <v>-0.32605583392984971</v>
      </c>
      <c r="O55" s="116">
        <f t="shared" ref="O55:O59" si="7">IFERROR(M55/C55-1,"-")</f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6"/>
        <v>-1</v>
      </c>
      <c r="G56" s="115">
        <v>523</v>
      </c>
      <c r="H56" s="116" t="str">
        <f t="shared" si="6"/>
        <v>-</v>
      </c>
      <c r="I56" s="115">
        <v>1248</v>
      </c>
      <c r="J56" s="116">
        <f t="shared" si="6"/>
        <v>1.3862332695984705</v>
      </c>
      <c r="K56" s="115">
        <v>2342</v>
      </c>
      <c r="L56" s="116">
        <f t="shared" si="6"/>
        <v>0.8766025641025641</v>
      </c>
      <c r="M56" s="115">
        <v>2557</v>
      </c>
      <c r="N56" s="116">
        <f t="shared" si="5"/>
        <v>9.1801878736122999E-2</v>
      </c>
      <c r="O56" s="116">
        <f t="shared" si="7"/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6"/>
        <v>-1</v>
      </c>
      <c r="G57" s="115">
        <v>686</v>
      </c>
      <c r="H57" s="116" t="str">
        <f t="shared" si="6"/>
        <v>-</v>
      </c>
      <c r="I57" s="115">
        <v>1437</v>
      </c>
      <c r="J57" s="116">
        <f t="shared" si="6"/>
        <v>1.0947521865889214</v>
      </c>
      <c r="K57" s="115">
        <v>2194</v>
      </c>
      <c r="L57" s="116">
        <f t="shared" si="6"/>
        <v>0.52679192762700078</v>
      </c>
      <c r="M57" s="115">
        <v>2203</v>
      </c>
      <c r="N57" s="116">
        <f t="shared" si="5"/>
        <v>4.1020966271649861E-3</v>
      </c>
      <c r="O57" s="116">
        <f t="shared" si="7"/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6"/>
        <v>-1</v>
      </c>
      <c r="G58" s="115">
        <v>815</v>
      </c>
      <c r="H58" s="116" t="str">
        <f t="shared" si="6"/>
        <v>-</v>
      </c>
      <c r="I58" s="115">
        <v>1729</v>
      </c>
      <c r="J58" s="116">
        <f t="shared" si="6"/>
        <v>1.121472392638037</v>
      </c>
      <c r="K58" s="115">
        <v>2466</v>
      </c>
      <c r="L58" s="116">
        <f t="shared" si="6"/>
        <v>0.42625795257374199</v>
      </c>
      <c r="M58" s="115">
        <v>2292</v>
      </c>
      <c r="N58" s="116">
        <f t="shared" si="5"/>
        <v>-7.0559610705596132E-2</v>
      </c>
      <c r="O58" s="116">
        <f t="shared" si="7"/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6"/>
        <v>-1</v>
      </c>
      <c r="G59" s="115">
        <v>994</v>
      </c>
      <c r="H59" s="116" t="str">
        <f t="shared" si="6"/>
        <v>-</v>
      </c>
      <c r="I59" s="115">
        <v>1593</v>
      </c>
      <c r="J59" s="116">
        <f t="shared" si="6"/>
        <v>0.60261569416498983</v>
      </c>
      <c r="K59" s="115">
        <v>1977</v>
      </c>
      <c r="L59" s="116">
        <f t="shared" si="6"/>
        <v>0.24105461393596994</v>
      </c>
      <c r="M59" s="115">
        <v>1831</v>
      </c>
      <c r="N59" s="116">
        <f t="shared" si="5"/>
        <v>-7.384926656550328E-2</v>
      </c>
      <c r="O59" s="116">
        <f t="shared" si="7"/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6"/>
        <v>-0.20467422096317278</v>
      </c>
      <c r="G60" s="115">
        <v>1181</v>
      </c>
      <c r="H60" s="116">
        <f t="shared" si="6"/>
        <v>5.1647373107747141E-2</v>
      </c>
      <c r="I60" s="115">
        <v>1587</v>
      </c>
      <c r="J60" s="116">
        <f t="shared" si="6"/>
        <v>0.34377646062658762</v>
      </c>
      <c r="K60" s="115">
        <v>1933</v>
      </c>
      <c r="L60" s="116">
        <f t="shared" si="6"/>
        <v>0.21802142407057334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6"/>
        <v>-0.45186781609195403</v>
      </c>
      <c r="G61" s="115">
        <v>1604</v>
      </c>
      <c r="H61" s="116">
        <f t="shared" si="6"/>
        <v>1.1022280471821757</v>
      </c>
      <c r="I61" s="115">
        <v>1832</v>
      </c>
      <c r="J61" s="116">
        <f t="shared" si="6"/>
        <v>0.14214463840398994</v>
      </c>
      <c r="K61" s="115">
        <v>2450</v>
      </c>
      <c r="L61" s="116">
        <f t="shared" si="6"/>
        <v>0.3373362445414847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6"/>
        <v>-0.46232179226069248</v>
      </c>
      <c r="G62" s="115">
        <v>930</v>
      </c>
      <c r="H62" s="116">
        <f t="shared" si="6"/>
        <v>0.17424242424242431</v>
      </c>
      <c r="I62" s="115">
        <v>1484</v>
      </c>
      <c r="J62" s="116">
        <f t="shared" si="6"/>
        <v>0.5956989247311828</v>
      </c>
      <c r="K62" s="115">
        <v>2164</v>
      </c>
      <c r="L62" s="116">
        <f t="shared" si="6"/>
        <v>0.4582210242587601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6"/>
        <v>-0.72002294893861163</v>
      </c>
      <c r="G63" s="115">
        <v>1380</v>
      </c>
      <c r="H63" s="116">
        <f t="shared" si="6"/>
        <v>1.8278688524590163</v>
      </c>
      <c r="I63" s="115">
        <v>1596</v>
      </c>
      <c r="J63" s="116">
        <f t="shared" si="6"/>
        <v>0.15652173913043477</v>
      </c>
      <c r="K63" s="115">
        <v>1784</v>
      </c>
      <c r="L63" s="116">
        <f t="shared" si="6"/>
        <v>0.1177944862155389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6"/>
        <v>-0.73537803138373747</v>
      </c>
      <c r="G64" s="115">
        <v>1477</v>
      </c>
      <c r="H64" s="116">
        <f t="shared" si="6"/>
        <v>2.9811320754716979</v>
      </c>
      <c r="I64" s="115">
        <v>1545</v>
      </c>
      <c r="J64" s="116">
        <f t="shared" si="6"/>
        <v>4.6039268788083954E-2</v>
      </c>
      <c r="K64" s="115">
        <v>1425</v>
      </c>
      <c r="L64" s="116">
        <f t="shared" si="6"/>
        <v>-7.7669902912621325E-2</v>
      </c>
      <c r="M64" s="115"/>
      <c r="N64" s="116"/>
      <c r="O64" s="116"/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6"/>
        <v>-0.59150617833685848</v>
      </c>
      <c r="G65" s="118">
        <v>10731</v>
      </c>
      <c r="H65" s="119">
        <f t="shared" si="6"/>
        <v>0.46218830903392827</v>
      </c>
      <c r="I65" s="118">
        <v>17520</v>
      </c>
      <c r="J65" s="119">
        <f t="shared" si="6"/>
        <v>0.63265306122448983</v>
      </c>
      <c r="K65" s="118">
        <v>25698</v>
      </c>
      <c r="L65" s="119">
        <f t="shared" si="6"/>
        <v>0.46678082191780823</v>
      </c>
      <c r="M65" s="118">
        <v>14063</v>
      </c>
      <c r="N65" s="119">
        <v>-0.11786475975410859</v>
      </c>
      <c r="O65" s="119">
        <v>0.33374430955993928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>IFERROR(E75/C75-1,"-")</f>
        <v>0.32025677603423675</v>
      </c>
      <c r="G75" s="115">
        <v>279</v>
      </c>
      <c r="H75" s="116">
        <f>IFERROR(G75/E75-1,"-")</f>
        <v>-0.84927066450567257</v>
      </c>
      <c r="I75" s="115">
        <v>734</v>
      </c>
      <c r="J75" s="116">
        <f>IFERROR(I75/G75-1,"-")</f>
        <v>1.6308243727598568</v>
      </c>
      <c r="K75" s="115">
        <v>1485</v>
      </c>
      <c r="L75" s="116">
        <f>IFERROR(K75/I75-1,"-")</f>
        <v>1.0231607629427795</v>
      </c>
      <c r="M75" s="115">
        <v>732</v>
      </c>
      <c r="N75" s="116">
        <f t="shared" ref="N75:N83" si="8">IFERROR(M75/K75-1,"-")</f>
        <v>-0.50707070707070701</v>
      </c>
      <c r="O75" s="116">
        <f>M75/C75-1</f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ref="F76:L87" si="9">IFERROR(E76/C76-1,"-")</f>
        <v>0.16817864619679002</v>
      </c>
      <c r="G76" s="115">
        <v>461</v>
      </c>
      <c r="H76" s="116">
        <f t="shared" si="9"/>
        <v>-0.7246117084826762</v>
      </c>
      <c r="I76" s="115">
        <v>1122</v>
      </c>
      <c r="J76" s="116">
        <f t="shared" si="9"/>
        <v>1.4338394793926246</v>
      </c>
      <c r="K76" s="115">
        <v>489</v>
      </c>
      <c r="L76" s="116">
        <f t="shared" si="9"/>
        <v>-0.56417112299465244</v>
      </c>
      <c r="M76" s="115">
        <v>315</v>
      </c>
      <c r="N76" s="116">
        <f t="shared" si="8"/>
        <v>-0.35582822085889576</v>
      </c>
      <c r="O76" s="116">
        <f>IFERROR(M76/C76-1,"-")</f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9"/>
        <v>-0.48927038626609443</v>
      </c>
      <c r="G77" s="115">
        <v>868</v>
      </c>
      <c r="H77" s="116">
        <f t="shared" si="9"/>
        <v>0.21568627450980382</v>
      </c>
      <c r="I77" s="115">
        <v>1378</v>
      </c>
      <c r="J77" s="116">
        <f t="shared" si="9"/>
        <v>0.5875576036866359</v>
      </c>
      <c r="K77" s="115">
        <v>627</v>
      </c>
      <c r="L77" s="116">
        <f t="shared" si="9"/>
        <v>-0.54499274310595069</v>
      </c>
      <c r="M77" s="115">
        <v>749</v>
      </c>
      <c r="N77" s="116">
        <f t="shared" si="8"/>
        <v>0.19457735247208929</v>
      </c>
      <c r="O77" s="116">
        <f t="shared" ref="O77:O86" si="10">IFERROR(M77/C77-1,"-")</f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9"/>
        <v>-1</v>
      </c>
      <c r="G78" s="115">
        <v>500</v>
      </c>
      <c r="H78" s="116" t="str">
        <f t="shared" si="9"/>
        <v>-</v>
      </c>
      <c r="I78" s="115">
        <v>1381</v>
      </c>
      <c r="J78" s="116">
        <f t="shared" si="9"/>
        <v>1.762</v>
      </c>
      <c r="K78" s="115">
        <v>1179</v>
      </c>
      <c r="L78" s="116">
        <f t="shared" si="9"/>
        <v>-0.14627081824764665</v>
      </c>
      <c r="M78" s="115">
        <v>719</v>
      </c>
      <c r="N78" s="116">
        <f t="shared" si="8"/>
        <v>-0.39016115351993219</v>
      </c>
      <c r="O78" s="116">
        <f t="shared" si="10"/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9"/>
        <v>-1</v>
      </c>
      <c r="G79" s="115">
        <v>1045</v>
      </c>
      <c r="H79" s="116" t="str">
        <f t="shared" si="9"/>
        <v>-</v>
      </c>
      <c r="I79" s="115">
        <v>1034</v>
      </c>
      <c r="J79" s="116">
        <f t="shared" si="9"/>
        <v>-1.0526315789473717E-2</v>
      </c>
      <c r="K79" s="115">
        <v>1357</v>
      </c>
      <c r="L79" s="116">
        <f t="shared" si="9"/>
        <v>0.3123791102514506</v>
      </c>
      <c r="M79" s="115">
        <v>1433</v>
      </c>
      <c r="N79" s="116">
        <f t="shared" si="8"/>
        <v>5.6005895357406077E-2</v>
      </c>
      <c r="O79" s="116">
        <f t="shared" si="10"/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9"/>
        <v>-1</v>
      </c>
      <c r="G80" s="115">
        <v>1100</v>
      </c>
      <c r="H80" s="116" t="str">
        <f t="shared" si="9"/>
        <v>-</v>
      </c>
      <c r="I80" s="115">
        <v>1851</v>
      </c>
      <c r="J80" s="116">
        <f t="shared" si="9"/>
        <v>0.68272727272727263</v>
      </c>
      <c r="K80" s="115">
        <v>818</v>
      </c>
      <c r="L80" s="116">
        <f t="shared" si="9"/>
        <v>-0.55807671528903291</v>
      </c>
      <c r="M80" s="115">
        <v>716</v>
      </c>
      <c r="N80" s="116">
        <f t="shared" si="8"/>
        <v>-0.12469437652811732</v>
      </c>
      <c r="O80" s="116">
        <f t="shared" si="10"/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9"/>
        <v>-1</v>
      </c>
      <c r="G81" s="115">
        <v>630</v>
      </c>
      <c r="H81" s="116" t="str">
        <f t="shared" si="9"/>
        <v>-</v>
      </c>
      <c r="I81" s="115">
        <v>1707</v>
      </c>
      <c r="J81" s="116">
        <f t="shared" si="9"/>
        <v>1.7095238095238097</v>
      </c>
      <c r="K81" s="115">
        <v>1209</v>
      </c>
      <c r="L81" s="116">
        <f t="shared" si="9"/>
        <v>-0.29173989455184535</v>
      </c>
      <c r="M81" s="115">
        <v>1616</v>
      </c>
      <c r="N81" s="116">
        <f t="shared" si="8"/>
        <v>0.33664185277088499</v>
      </c>
      <c r="O81" s="116">
        <f t="shared" si="10"/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9"/>
        <v>-0.39146121467227901</v>
      </c>
      <c r="G82" s="115">
        <v>631</v>
      </c>
      <c r="H82" s="116">
        <f t="shared" si="9"/>
        <v>-0.37648221343873522</v>
      </c>
      <c r="I82" s="115">
        <v>1007</v>
      </c>
      <c r="J82" s="116">
        <f t="shared" si="9"/>
        <v>0.59587955625990485</v>
      </c>
      <c r="K82" s="115">
        <v>1439</v>
      </c>
      <c r="L82" s="116">
        <f t="shared" si="9"/>
        <v>0.42899702085402192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9"/>
        <v>-0.52014134275618373</v>
      </c>
      <c r="G83" s="115">
        <v>1500</v>
      </c>
      <c r="H83" s="116">
        <f t="shared" si="9"/>
        <v>1.2091310751104567</v>
      </c>
      <c r="I83" s="115">
        <v>1677</v>
      </c>
      <c r="J83" s="116">
        <f t="shared" si="9"/>
        <v>0.1180000000000001</v>
      </c>
      <c r="K83" s="115">
        <v>932</v>
      </c>
      <c r="L83" s="116">
        <f t="shared" si="9"/>
        <v>-0.44424567680381633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9"/>
        <v>-0.66466706658668273</v>
      </c>
      <c r="G84" s="115">
        <v>1197</v>
      </c>
      <c r="H84" s="116">
        <f t="shared" si="9"/>
        <v>1.1413237924865833</v>
      </c>
      <c r="I84" s="115">
        <v>1024</v>
      </c>
      <c r="J84" s="116">
        <f t="shared" si="9"/>
        <v>-0.14452798663324984</v>
      </c>
      <c r="K84" s="115">
        <v>661</v>
      </c>
      <c r="L84" s="116">
        <f t="shared" si="9"/>
        <v>-0.3544921875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9"/>
        <v>-0.61599999999999999</v>
      </c>
      <c r="G85" s="115">
        <v>1314</v>
      </c>
      <c r="H85" s="116">
        <f t="shared" si="9"/>
        <v>0.7109375</v>
      </c>
      <c r="I85" s="115">
        <v>1560</v>
      </c>
      <c r="J85" s="116">
        <f t="shared" si="9"/>
        <v>0.18721461187214605</v>
      </c>
      <c r="K85" s="115">
        <v>671</v>
      </c>
      <c r="L85" s="116">
        <f t="shared" si="9"/>
        <v>-0.56987179487179485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9"/>
        <v>-0.70186335403726707</v>
      </c>
      <c r="G86" s="115">
        <v>1476</v>
      </c>
      <c r="H86" s="116">
        <f t="shared" si="9"/>
        <v>0.921875</v>
      </c>
      <c r="I86" s="115">
        <v>1814</v>
      </c>
      <c r="J86" s="116">
        <f t="shared" si="9"/>
        <v>0.22899728997289981</v>
      </c>
      <c r="K86" s="115">
        <v>1157</v>
      </c>
      <c r="L86" s="116">
        <f t="shared" si="9"/>
        <v>-0.36218302094818078</v>
      </c>
      <c r="M86" s="115"/>
      <c r="N86" s="116"/>
      <c r="O86" s="116"/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9"/>
        <v>-0.54659844410797265</v>
      </c>
      <c r="G87" s="118">
        <v>11001</v>
      </c>
      <c r="H87" s="119">
        <f t="shared" si="9"/>
        <v>0.26681252878857675</v>
      </c>
      <c r="I87" s="118">
        <v>16289</v>
      </c>
      <c r="J87" s="119">
        <f t="shared" si="9"/>
        <v>0.48068357422052532</v>
      </c>
      <c r="K87" s="118">
        <v>12024</v>
      </c>
      <c r="L87" s="119">
        <f t="shared" si="9"/>
        <v>-0.261833138928111</v>
      </c>
      <c r="M87" s="118">
        <v>6280</v>
      </c>
      <c r="N87" s="119">
        <v>-0.12339475153545509</v>
      </c>
      <c r="O87" s="119">
        <v>-0.36126932465419037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L109" si="11">IFERROR(E97/C97-1,"-")</f>
        <v>6.3152660367976177E-2</v>
      </c>
      <c r="G97" s="115">
        <v>564</v>
      </c>
      <c r="H97" s="116">
        <f t="shared" si="11"/>
        <v>-0.7362020579981291</v>
      </c>
      <c r="I97" s="115">
        <v>1754</v>
      </c>
      <c r="J97" s="116">
        <f t="shared" si="11"/>
        <v>2.1099290780141846</v>
      </c>
      <c r="K97" s="115">
        <v>2348</v>
      </c>
      <c r="L97" s="116">
        <f t="shared" si="11"/>
        <v>0.33865450399087793</v>
      </c>
      <c r="M97" s="115">
        <v>3040</v>
      </c>
      <c r="N97" s="116">
        <f t="shared" ref="N97:N103" si="12">IFERROR(M97/K97-1,"-")</f>
        <v>0.29471890971039172</v>
      </c>
      <c r="O97" s="116">
        <f>M97/C97-1</f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11"/>
        <v>0.12979351032448383</v>
      </c>
      <c r="G98" s="115">
        <v>586</v>
      </c>
      <c r="H98" s="116">
        <f t="shared" si="11"/>
        <v>-0.74499564838990429</v>
      </c>
      <c r="I98" s="115">
        <v>1924</v>
      </c>
      <c r="J98" s="116">
        <f t="shared" si="11"/>
        <v>2.2832764505119454</v>
      </c>
      <c r="K98" s="115">
        <v>2169</v>
      </c>
      <c r="L98" s="116">
        <f t="shared" si="11"/>
        <v>0.12733887733887728</v>
      </c>
      <c r="M98" s="115">
        <v>2636</v>
      </c>
      <c r="N98" s="116">
        <f t="shared" si="12"/>
        <v>0.2153065928999538</v>
      </c>
      <c r="O98" s="116">
        <f>IFERROR(M98/C98-1,"-")</f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11"/>
        <v>-0.60239300506212612</v>
      </c>
      <c r="G99" s="115">
        <v>920</v>
      </c>
      <c r="H99" s="116">
        <f t="shared" si="11"/>
        <v>6.4814814814814881E-2</v>
      </c>
      <c r="I99" s="115">
        <v>2063</v>
      </c>
      <c r="J99" s="116">
        <f t="shared" si="11"/>
        <v>1.2423913043478261</v>
      </c>
      <c r="K99" s="115">
        <v>2238</v>
      </c>
      <c r="L99" s="116">
        <f t="shared" si="11"/>
        <v>8.4827920504120247E-2</v>
      </c>
      <c r="M99" s="115">
        <v>2536</v>
      </c>
      <c r="N99" s="116">
        <f t="shared" si="12"/>
        <v>0.13315460232350307</v>
      </c>
      <c r="O99" s="116">
        <f t="shared" ref="O99:O103" si="13">IFERROR(M99/C99-1,"-")</f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11"/>
        <v>-1</v>
      </c>
      <c r="G100" s="115">
        <v>807</v>
      </c>
      <c r="H100" s="116" t="str">
        <f t="shared" si="11"/>
        <v>-</v>
      </c>
      <c r="I100" s="115">
        <v>1446</v>
      </c>
      <c r="J100" s="116">
        <f t="shared" si="11"/>
        <v>0.79182156133828996</v>
      </c>
      <c r="K100" s="115">
        <v>1649</v>
      </c>
      <c r="L100" s="116">
        <f t="shared" si="11"/>
        <v>0.14038727524204697</v>
      </c>
      <c r="M100" s="115">
        <v>1778</v>
      </c>
      <c r="N100" s="116">
        <f t="shared" si="12"/>
        <v>7.8229229836264347E-2</v>
      </c>
      <c r="O100" s="116">
        <f t="shared" si="13"/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11"/>
        <v>-1</v>
      </c>
      <c r="G101" s="115">
        <v>928</v>
      </c>
      <c r="H101" s="116" t="str">
        <f t="shared" si="11"/>
        <v>-</v>
      </c>
      <c r="I101" s="115">
        <v>1161</v>
      </c>
      <c r="J101" s="116">
        <f t="shared" si="11"/>
        <v>0.25107758620689657</v>
      </c>
      <c r="K101" s="115">
        <v>1462</v>
      </c>
      <c r="L101" s="116">
        <f t="shared" si="11"/>
        <v>0.2592592592592593</v>
      </c>
      <c r="M101" s="115">
        <v>1356</v>
      </c>
      <c r="N101" s="116">
        <f t="shared" si="12"/>
        <v>-7.2503419972640204E-2</v>
      </c>
      <c r="O101" s="116">
        <f t="shared" si="13"/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11"/>
        <v>-1</v>
      </c>
      <c r="G102" s="115">
        <v>579</v>
      </c>
      <c r="H102" s="116" t="str">
        <f t="shared" si="11"/>
        <v>-</v>
      </c>
      <c r="I102" s="115">
        <v>940</v>
      </c>
      <c r="J102" s="116">
        <f t="shared" si="11"/>
        <v>0.62348877374784117</v>
      </c>
      <c r="K102" s="115">
        <v>897</v>
      </c>
      <c r="L102" s="116">
        <f t="shared" si="11"/>
        <v>-4.5744680851063868E-2</v>
      </c>
      <c r="M102" s="115">
        <v>956</v>
      </c>
      <c r="N102" s="116">
        <f t="shared" si="12"/>
        <v>6.5774804905239792E-2</v>
      </c>
      <c r="O102" s="116">
        <f t="shared" si="13"/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11"/>
        <v>-1</v>
      </c>
      <c r="G103" s="115">
        <v>804</v>
      </c>
      <c r="H103" s="116" t="str">
        <f t="shared" si="11"/>
        <v>-</v>
      </c>
      <c r="I103" s="115">
        <v>975</v>
      </c>
      <c r="J103" s="116">
        <f t="shared" si="11"/>
        <v>0.21268656716417911</v>
      </c>
      <c r="K103" s="115">
        <v>1154</v>
      </c>
      <c r="L103" s="116">
        <f t="shared" si="11"/>
        <v>0.18358974358974356</v>
      </c>
      <c r="M103" s="115">
        <v>1146</v>
      </c>
      <c r="N103" s="116">
        <f t="shared" si="12"/>
        <v>-6.9324090121317683E-3</v>
      </c>
      <c r="O103" s="116">
        <f t="shared" si="13"/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11"/>
        <v>-0.44076655052264813</v>
      </c>
      <c r="G104" s="115">
        <v>1117</v>
      </c>
      <c r="H104" s="116">
        <f t="shared" si="11"/>
        <v>0.7398753894080996</v>
      </c>
      <c r="I104" s="115">
        <v>1338</v>
      </c>
      <c r="J104" s="116">
        <f t="shared" si="11"/>
        <v>0.19785138764547905</v>
      </c>
      <c r="K104" s="115">
        <v>1273</v>
      </c>
      <c r="L104" s="116">
        <f t="shared" si="11"/>
        <v>-4.8579970104633774E-2</v>
      </c>
      <c r="M104" s="115"/>
      <c r="N104" s="116"/>
      <c r="O104" s="116"/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11"/>
        <v>-0.6867704280155642</v>
      </c>
      <c r="G105" s="115">
        <v>810</v>
      </c>
      <c r="H105" s="116">
        <f t="shared" si="11"/>
        <v>1.5155279503105592</v>
      </c>
      <c r="I105" s="115">
        <v>1069</v>
      </c>
      <c r="J105" s="116">
        <f t="shared" si="11"/>
        <v>0.31975308641975309</v>
      </c>
      <c r="K105" s="115">
        <v>1139</v>
      </c>
      <c r="L105" s="116">
        <f t="shared" si="11"/>
        <v>6.5481758652946587E-2</v>
      </c>
      <c r="M105" s="115"/>
      <c r="N105" s="116"/>
      <c r="O105" s="116"/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11"/>
        <v>-0.73129472999349376</v>
      </c>
      <c r="G106" s="115">
        <v>1253</v>
      </c>
      <c r="H106" s="116">
        <f t="shared" si="11"/>
        <v>2.0338983050847457</v>
      </c>
      <c r="I106" s="115">
        <v>1517</v>
      </c>
      <c r="J106" s="116">
        <f t="shared" si="11"/>
        <v>0.21069433359936163</v>
      </c>
      <c r="K106" s="115">
        <v>1594</v>
      </c>
      <c r="L106" s="116">
        <f t="shared" si="11"/>
        <v>5.0758075148318982E-2</v>
      </c>
      <c r="M106" s="115"/>
      <c r="N106" s="116"/>
      <c r="O106" s="116"/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11"/>
        <v>-0.77733860342555994</v>
      </c>
      <c r="G107" s="115">
        <v>1754</v>
      </c>
      <c r="H107" s="116">
        <f t="shared" si="11"/>
        <v>2.4595660749506902</v>
      </c>
      <c r="I107" s="115">
        <v>1682</v>
      </c>
      <c r="J107" s="116">
        <f t="shared" si="11"/>
        <v>-4.1049030786773133E-2</v>
      </c>
      <c r="K107" s="115">
        <v>2509</v>
      </c>
      <c r="L107" s="116">
        <f t="shared" si="11"/>
        <v>0.49167657550535071</v>
      </c>
      <c r="M107" s="115"/>
      <c r="N107" s="116"/>
      <c r="O107" s="116"/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11"/>
        <v>-0.63387367244270543</v>
      </c>
      <c r="G108" s="115">
        <v>1590</v>
      </c>
      <c r="H108" s="116">
        <f t="shared" si="11"/>
        <v>1.4274809160305342</v>
      </c>
      <c r="I108" s="115">
        <v>1807</v>
      </c>
      <c r="J108" s="116">
        <f t="shared" si="11"/>
        <v>0.13647798742138373</v>
      </c>
      <c r="K108" s="115">
        <v>2003</v>
      </c>
      <c r="L108" s="116">
        <f t="shared" si="11"/>
        <v>0.10846707249584941</v>
      </c>
      <c r="M108" s="115"/>
      <c r="N108" s="116"/>
      <c r="O108" s="116"/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11"/>
        <v>-0.56319266837169657</v>
      </c>
      <c r="G109" s="118">
        <v>11712</v>
      </c>
      <c r="H109" s="119">
        <f t="shared" si="11"/>
        <v>0.42864113198341069</v>
      </c>
      <c r="I109" s="118">
        <v>17676</v>
      </c>
      <c r="J109" s="119">
        <f t="shared" si="11"/>
        <v>0.50922131147540983</v>
      </c>
      <c r="K109" s="118">
        <v>20435</v>
      </c>
      <c r="L109" s="119">
        <f t="shared" si="11"/>
        <v>0.15608735007920349</v>
      </c>
      <c r="M109" s="118">
        <v>13448</v>
      </c>
      <c r="N109" s="119">
        <v>0.12847193085508102</v>
      </c>
      <c r="O109" s="119">
        <v>0.2237692237692237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L131" si="14">IFERROR(E119/C119-1,"-")</f>
        <v>6.25E-2</v>
      </c>
      <c r="G119" s="115">
        <v>24</v>
      </c>
      <c r="H119" s="116">
        <f t="shared" si="14"/>
        <v>-0.9327731092436975</v>
      </c>
      <c r="I119" s="115">
        <v>277</v>
      </c>
      <c r="J119" s="116">
        <f t="shared" si="14"/>
        <v>10.541666666666666</v>
      </c>
      <c r="K119" s="115">
        <v>378</v>
      </c>
      <c r="L119" s="116">
        <f t="shared" si="14"/>
        <v>0.36462093862815892</v>
      </c>
      <c r="M119" s="115">
        <v>447</v>
      </c>
      <c r="N119" s="116">
        <f t="shared" ref="N119:N125" si="15">IFERROR(M119/K119-1,"-")</f>
        <v>0.18253968253968256</v>
      </c>
      <c r="O119" s="116">
        <f>M119/C119-1</f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14"/>
        <v>0.37434554973821998</v>
      </c>
      <c r="G120" s="115">
        <v>25</v>
      </c>
      <c r="H120" s="116">
        <f t="shared" si="14"/>
        <v>-0.95238095238095233</v>
      </c>
      <c r="I120" s="115">
        <v>330</v>
      </c>
      <c r="J120" s="116">
        <f t="shared" si="14"/>
        <v>12.2</v>
      </c>
      <c r="K120" s="115">
        <v>411</v>
      </c>
      <c r="L120" s="116">
        <f t="shared" si="14"/>
        <v>0.24545454545454537</v>
      </c>
      <c r="M120" s="115">
        <v>472</v>
      </c>
      <c r="N120" s="116">
        <f t="shared" si="15"/>
        <v>0.14841849148418484</v>
      </c>
      <c r="O120" s="116">
        <f>IFERROR(M120/C120-1,"-")</f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14"/>
        <v>-0.6216216216216216</v>
      </c>
      <c r="G121" s="115">
        <v>35</v>
      </c>
      <c r="H121" s="116">
        <f t="shared" si="14"/>
        <v>-0.6875</v>
      </c>
      <c r="I121" s="115">
        <v>308</v>
      </c>
      <c r="J121" s="116">
        <f t="shared" si="14"/>
        <v>7.8000000000000007</v>
      </c>
      <c r="K121" s="115">
        <v>344</v>
      </c>
      <c r="L121" s="116">
        <f t="shared" si="14"/>
        <v>0.11688311688311681</v>
      </c>
      <c r="M121" s="115">
        <v>445</v>
      </c>
      <c r="N121" s="116">
        <f t="shared" si="15"/>
        <v>0.29360465116279078</v>
      </c>
      <c r="O121" s="116">
        <f t="shared" ref="O121:O125" si="16">IFERROR(M121/C121-1,"-")</f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14"/>
        <v>-1</v>
      </c>
      <c r="G122" s="115">
        <v>17</v>
      </c>
      <c r="H122" s="116" t="str">
        <f t="shared" si="14"/>
        <v>-</v>
      </c>
      <c r="I122" s="115">
        <v>129</v>
      </c>
      <c r="J122" s="116">
        <f t="shared" si="14"/>
        <v>6.5882352941176467</v>
      </c>
      <c r="K122" s="115">
        <v>155</v>
      </c>
      <c r="L122" s="116">
        <f t="shared" si="14"/>
        <v>0.20155038759689914</v>
      </c>
      <c r="M122" s="115">
        <v>248</v>
      </c>
      <c r="N122" s="116">
        <f t="shared" si="15"/>
        <v>0.60000000000000009</v>
      </c>
      <c r="O122" s="116">
        <f t="shared" si="16"/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14"/>
        <v>-1</v>
      </c>
      <c r="G123" s="115">
        <v>19</v>
      </c>
      <c r="H123" s="116" t="str">
        <f t="shared" si="14"/>
        <v>-</v>
      </c>
      <c r="I123" s="115">
        <v>143</v>
      </c>
      <c r="J123" s="116">
        <f t="shared" si="14"/>
        <v>6.5263157894736841</v>
      </c>
      <c r="K123" s="115">
        <v>149</v>
      </c>
      <c r="L123" s="116">
        <f t="shared" si="14"/>
        <v>4.195804195804187E-2</v>
      </c>
      <c r="M123" s="115">
        <v>133</v>
      </c>
      <c r="N123" s="116">
        <f t="shared" si="15"/>
        <v>-0.10738255033557043</v>
      </c>
      <c r="O123" s="116">
        <f t="shared" si="16"/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14"/>
        <v>-1</v>
      </c>
      <c r="G124" s="115">
        <v>25</v>
      </c>
      <c r="H124" s="116" t="str">
        <f t="shared" si="14"/>
        <v>-</v>
      </c>
      <c r="I124" s="115">
        <v>120</v>
      </c>
      <c r="J124" s="116">
        <f t="shared" si="14"/>
        <v>3.8</v>
      </c>
      <c r="K124" s="115">
        <v>124</v>
      </c>
      <c r="L124" s="116">
        <f t="shared" si="14"/>
        <v>3.3333333333333437E-2</v>
      </c>
      <c r="M124" s="115">
        <v>100</v>
      </c>
      <c r="N124" s="116">
        <f t="shared" si="15"/>
        <v>-0.19354838709677424</v>
      </c>
      <c r="O124" s="116">
        <f t="shared" si="16"/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14"/>
        <v>-1</v>
      </c>
      <c r="G125" s="115">
        <v>49</v>
      </c>
      <c r="H125" s="116" t="str">
        <f t="shared" si="14"/>
        <v>-</v>
      </c>
      <c r="I125" s="115">
        <v>82</v>
      </c>
      <c r="J125" s="116">
        <f t="shared" si="14"/>
        <v>0.67346938775510212</v>
      </c>
      <c r="K125" s="115">
        <v>160</v>
      </c>
      <c r="L125" s="116">
        <f t="shared" si="14"/>
        <v>0.95121951219512191</v>
      </c>
      <c r="M125" s="115">
        <v>156</v>
      </c>
      <c r="N125" s="116">
        <f t="shared" si="15"/>
        <v>-2.5000000000000022E-2</v>
      </c>
      <c r="O125" s="116">
        <f t="shared" si="16"/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14"/>
        <v>-0.72093023255813948</v>
      </c>
      <c r="G126" s="115">
        <v>79</v>
      </c>
      <c r="H126" s="116">
        <f t="shared" si="14"/>
        <v>2.2916666666666665</v>
      </c>
      <c r="I126" s="115">
        <v>109</v>
      </c>
      <c r="J126" s="116">
        <f t="shared" si="14"/>
        <v>0.379746835443038</v>
      </c>
      <c r="K126" s="115">
        <v>153</v>
      </c>
      <c r="L126" s="116">
        <f t="shared" si="14"/>
        <v>0.40366972477064222</v>
      </c>
      <c r="M126" s="115"/>
      <c r="N126" s="116"/>
      <c r="O126" s="116"/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14"/>
        <v>-0.82978723404255317</v>
      </c>
      <c r="G127" s="115">
        <v>73</v>
      </c>
      <c r="H127" s="116">
        <f t="shared" si="14"/>
        <v>2.0416666666666665</v>
      </c>
      <c r="I127" s="115">
        <v>163</v>
      </c>
      <c r="J127" s="116">
        <f t="shared" si="14"/>
        <v>1.2328767123287672</v>
      </c>
      <c r="K127" s="115">
        <v>144</v>
      </c>
      <c r="L127" s="116">
        <f t="shared" si="14"/>
        <v>-0.1165644171779141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14"/>
        <v>-0.65034965034965042</v>
      </c>
      <c r="G128" s="115">
        <v>163</v>
      </c>
      <c r="H128" s="116">
        <f t="shared" si="14"/>
        <v>2.2599999999999998</v>
      </c>
      <c r="I128" s="115">
        <v>175</v>
      </c>
      <c r="J128" s="116">
        <f t="shared" si="14"/>
        <v>7.361963190184051E-2</v>
      </c>
      <c r="K128" s="115">
        <v>180</v>
      </c>
      <c r="L128" s="116">
        <f t="shared" si="14"/>
        <v>2.857142857142847E-2</v>
      </c>
      <c r="M128" s="115"/>
      <c r="N128" s="116"/>
      <c r="O128" s="116"/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14"/>
        <v>-0.65957446808510634</v>
      </c>
      <c r="G129" s="115">
        <v>241</v>
      </c>
      <c r="H129" s="116">
        <f t="shared" si="14"/>
        <v>1.5104166666666665</v>
      </c>
      <c r="I129" s="115">
        <v>264</v>
      </c>
      <c r="J129" s="116">
        <f t="shared" si="14"/>
        <v>9.543568464730301E-2</v>
      </c>
      <c r="K129" s="115">
        <v>278</v>
      </c>
      <c r="L129" s="116">
        <f t="shared" si="14"/>
        <v>5.3030303030302983E-2</v>
      </c>
      <c r="M129" s="115"/>
      <c r="N129" s="116"/>
      <c r="O129" s="116"/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14"/>
        <v>-0.67543859649122806</v>
      </c>
      <c r="G130" s="115">
        <v>171</v>
      </c>
      <c r="H130" s="116">
        <f t="shared" si="14"/>
        <v>1.310810810810811</v>
      </c>
      <c r="I130" s="115">
        <v>303</v>
      </c>
      <c r="J130" s="116">
        <f t="shared" si="14"/>
        <v>0.77192982456140347</v>
      </c>
      <c r="K130" s="115">
        <v>319</v>
      </c>
      <c r="L130" s="116">
        <f t="shared" si="14"/>
        <v>5.2805280528052778E-2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14"/>
        <v>-0.46798843453118544</v>
      </c>
      <c r="G131" s="118">
        <v>921</v>
      </c>
      <c r="H131" s="119">
        <f t="shared" si="14"/>
        <v>-0.28493788819875776</v>
      </c>
      <c r="I131" s="118">
        <v>2403</v>
      </c>
      <c r="J131" s="119">
        <f t="shared" si="14"/>
        <v>1.6091205211726383</v>
      </c>
      <c r="K131" s="118">
        <v>2795</v>
      </c>
      <c r="L131" s="119">
        <f t="shared" si="14"/>
        <v>0.16312942155638788</v>
      </c>
      <c r="M131" s="118">
        <v>2001</v>
      </c>
      <c r="N131" s="119">
        <v>0.16269610691458447</v>
      </c>
      <c r="O131" s="119">
        <v>0.29850746268656714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L153" si="17">IFERROR(E141/C141-1,"-")</f>
        <v>0.12368421052631584</v>
      </c>
      <c r="G141" s="115">
        <v>89</v>
      </c>
      <c r="H141" s="116">
        <f t="shared" si="17"/>
        <v>-0.79156908665105385</v>
      </c>
      <c r="I141" s="115">
        <v>309</v>
      </c>
      <c r="J141" s="116">
        <f t="shared" si="17"/>
        <v>2.4719101123595504</v>
      </c>
      <c r="K141" s="115">
        <v>460</v>
      </c>
      <c r="L141" s="116">
        <f t="shared" si="17"/>
        <v>0.48867313915857613</v>
      </c>
      <c r="M141" s="115">
        <v>643</v>
      </c>
      <c r="N141" s="116">
        <f t="shared" ref="N141:N147" si="18">IFERROR(M141/K141-1,"-")</f>
        <v>0.39782608695652177</v>
      </c>
      <c r="O141" s="116">
        <f>M141/C141-1</f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17"/>
        <v>-3.9832285115304011E-2</v>
      </c>
      <c r="G142" s="115">
        <v>92</v>
      </c>
      <c r="H142" s="116">
        <f t="shared" si="17"/>
        <v>-0.79912663755458513</v>
      </c>
      <c r="I142" s="115">
        <v>390</v>
      </c>
      <c r="J142" s="116">
        <f t="shared" si="17"/>
        <v>3.2391304347826084</v>
      </c>
      <c r="K142" s="115">
        <v>440</v>
      </c>
      <c r="L142" s="116">
        <f t="shared" si="17"/>
        <v>0.12820512820512819</v>
      </c>
      <c r="M142" s="115">
        <v>537</v>
      </c>
      <c r="N142" s="116">
        <f t="shared" si="18"/>
        <v>0.22045454545454546</v>
      </c>
      <c r="O142" s="116">
        <f>IFERROR(M142/C142-1,"-")</f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17"/>
        <v>-0.70382165605095537</v>
      </c>
      <c r="G143" s="115">
        <v>167</v>
      </c>
      <c r="H143" s="116">
        <f t="shared" si="17"/>
        <v>-0.10215053763440862</v>
      </c>
      <c r="I143" s="115">
        <v>431</v>
      </c>
      <c r="J143" s="116">
        <f t="shared" si="17"/>
        <v>1.5808383233532934</v>
      </c>
      <c r="K143" s="115">
        <v>450</v>
      </c>
      <c r="L143" s="116">
        <f t="shared" si="17"/>
        <v>4.4083526682134666E-2</v>
      </c>
      <c r="M143" s="115">
        <v>565</v>
      </c>
      <c r="N143" s="116">
        <f t="shared" si="18"/>
        <v>0.25555555555555554</v>
      </c>
      <c r="O143" s="116">
        <f t="shared" ref="O143:O147" si="19">IFERROR(M143/C143-1,"-")</f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17"/>
        <v>-1</v>
      </c>
      <c r="G144" s="115">
        <v>83</v>
      </c>
      <c r="H144" s="116" t="str">
        <f t="shared" si="17"/>
        <v>-</v>
      </c>
      <c r="I144" s="115">
        <v>352</v>
      </c>
      <c r="J144" s="116">
        <f t="shared" si="17"/>
        <v>3.2409638554216871</v>
      </c>
      <c r="K144" s="115">
        <v>358</v>
      </c>
      <c r="L144" s="116">
        <f t="shared" si="17"/>
        <v>1.7045454545454586E-2</v>
      </c>
      <c r="M144" s="115">
        <v>348</v>
      </c>
      <c r="N144" s="116">
        <f t="shared" si="18"/>
        <v>-2.7932960893854775E-2</v>
      </c>
      <c r="O144" s="116">
        <f t="shared" si="19"/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17"/>
        <v>-1</v>
      </c>
      <c r="G145" s="115">
        <v>122</v>
      </c>
      <c r="H145" s="116" t="str">
        <f t="shared" si="17"/>
        <v>-</v>
      </c>
      <c r="I145" s="115">
        <v>190</v>
      </c>
      <c r="J145" s="116">
        <f t="shared" si="17"/>
        <v>0.55737704918032782</v>
      </c>
      <c r="K145" s="115">
        <v>188</v>
      </c>
      <c r="L145" s="116">
        <f t="shared" si="17"/>
        <v>-1.0526315789473717E-2</v>
      </c>
      <c r="M145" s="115">
        <v>242</v>
      </c>
      <c r="N145" s="116">
        <f t="shared" si="18"/>
        <v>0.2872340425531914</v>
      </c>
      <c r="O145" s="116">
        <f t="shared" si="19"/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17"/>
        <v>-1</v>
      </c>
      <c r="G146" s="115">
        <v>106</v>
      </c>
      <c r="H146" s="116" t="str">
        <f t="shared" si="17"/>
        <v>-</v>
      </c>
      <c r="I146" s="115">
        <v>171</v>
      </c>
      <c r="J146" s="116">
        <f t="shared" si="17"/>
        <v>0.6132075471698113</v>
      </c>
      <c r="K146" s="115">
        <v>128</v>
      </c>
      <c r="L146" s="116">
        <f t="shared" si="17"/>
        <v>-0.25146198830409361</v>
      </c>
      <c r="M146" s="115">
        <v>154</v>
      </c>
      <c r="N146" s="116">
        <f t="shared" si="18"/>
        <v>0.203125</v>
      </c>
      <c r="O146" s="116">
        <f t="shared" si="19"/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17"/>
        <v>-1</v>
      </c>
      <c r="G147" s="115">
        <v>120</v>
      </c>
      <c r="H147" s="116" t="str">
        <f t="shared" si="17"/>
        <v>-</v>
      </c>
      <c r="I147" s="115">
        <v>136</v>
      </c>
      <c r="J147" s="116">
        <f t="shared" si="17"/>
        <v>0.1333333333333333</v>
      </c>
      <c r="K147" s="115">
        <v>108</v>
      </c>
      <c r="L147" s="116">
        <f t="shared" si="17"/>
        <v>-0.20588235294117652</v>
      </c>
      <c r="M147" s="115">
        <v>124</v>
      </c>
      <c r="N147" s="116">
        <f t="shared" si="18"/>
        <v>0.14814814814814814</v>
      </c>
      <c r="O147" s="116">
        <f t="shared" si="19"/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17"/>
        <v>-0.38571428571428568</v>
      </c>
      <c r="G148" s="115">
        <v>203</v>
      </c>
      <c r="H148" s="116">
        <f t="shared" si="17"/>
        <v>1.36046511627907</v>
      </c>
      <c r="I148" s="115">
        <v>193</v>
      </c>
      <c r="J148" s="116">
        <f t="shared" si="17"/>
        <v>-4.9261083743842415E-2</v>
      </c>
      <c r="K148" s="115">
        <v>235</v>
      </c>
      <c r="L148" s="116">
        <f t="shared" si="17"/>
        <v>0.21761658031088094</v>
      </c>
      <c r="M148" s="115"/>
      <c r="N148" s="116"/>
      <c r="O148" s="116"/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17"/>
        <v>-0.76536312849162014</v>
      </c>
      <c r="G149" s="115">
        <v>194</v>
      </c>
      <c r="H149" s="116">
        <f t="shared" si="17"/>
        <v>3.6190476190476186</v>
      </c>
      <c r="I149" s="115">
        <v>224</v>
      </c>
      <c r="J149" s="116">
        <f t="shared" si="17"/>
        <v>0.15463917525773185</v>
      </c>
      <c r="K149" s="115">
        <v>222</v>
      </c>
      <c r="L149" s="116">
        <f t="shared" si="17"/>
        <v>-8.9285714285713969E-3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17"/>
        <v>-0.89924433249370272</v>
      </c>
      <c r="G150" s="115">
        <v>402</v>
      </c>
      <c r="H150" s="116">
        <f t="shared" si="17"/>
        <v>9.0500000000000007</v>
      </c>
      <c r="I150" s="115">
        <v>318</v>
      </c>
      <c r="J150" s="116">
        <f t="shared" si="17"/>
        <v>-0.20895522388059706</v>
      </c>
      <c r="K150" s="115">
        <v>304</v>
      </c>
      <c r="L150" s="116">
        <f t="shared" si="17"/>
        <v>-4.4025157232704393E-2</v>
      </c>
      <c r="M150" s="115"/>
      <c r="N150" s="116"/>
      <c r="O150" s="116"/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17"/>
        <v>-0.80783582089552242</v>
      </c>
      <c r="G151" s="115">
        <v>469</v>
      </c>
      <c r="H151" s="116">
        <f t="shared" si="17"/>
        <v>3.5533980582524274</v>
      </c>
      <c r="I151" s="115">
        <v>407</v>
      </c>
      <c r="J151" s="116">
        <f t="shared" si="17"/>
        <v>-0.13219616204690832</v>
      </c>
      <c r="K151" s="115">
        <v>499</v>
      </c>
      <c r="L151" s="116">
        <f t="shared" si="17"/>
        <v>0.22604422604422614</v>
      </c>
      <c r="M151" s="115"/>
      <c r="N151" s="116"/>
      <c r="O151" s="116"/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17"/>
        <v>-0.77044854881266489</v>
      </c>
      <c r="G152" s="115">
        <v>348</v>
      </c>
      <c r="H152" s="116">
        <f t="shared" si="17"/>
        <v>3</v>
      </c>
      <c r="I152" s="115">
        <v>361</v>
      </c>
      <c r="J152" s="116">
        <f t="shared" si="17"/>
        <v>3.7356321839080442E-2</v>
      </c>
      <c r="K152" s="115">
        <v>422</v>
      </c>
      <c r="L152" s="116">
        <f t="shared" si="17"/>
        <v>0.1689750692520775</v>
      </c>
      <c r="M152" s="115"/>
      <c r="N152" s="116"/>
      <c r="O152" s="116"/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17"/>
        <v>-0.62074263764404614</v>
      </c>
      <c r="G153" s="118">
        <v>2395</v>
      </c>
      <c r="H153" s="119">
        <f t="shared" si="17"/>
        <v>0.61715057393652928</v>
      </c>
      <c r="I153" s="118">
        <v>3482</v>
      </c>
      <c r="J153" s="119">
        <f t="shared" si="17"/>
        <v>0.45386221294363249</v>
      </c>
      <c r="K153" s="118">
        <v>3814</v>
      </c>
      <c r="L153" s="119">
        <f t="shared" si="17"/>
        <v>9.5347501435956383E-2</v>
      </c>
      <c r="M153" s="118">
        <v>2613</v>
      </c>
      <c r="N153" s="119">
        <v>0.22560975609756095</v>
      </c>
      <c r="O153" s="119">
        <v>0.14907651715039583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L175" si="20">IFERROR(E163/C163-1,"-")</f>
        <v>9.7560975609756184E-2</v>
      </c>
      <c r="G163" s="115">
        <v>213</v>
      </c>
      <c r="H163" s="116">
        <f t="shared" si="20"/>
        <v>-0.47407407407407409</v>
      </c>
      <c r="I163" s="115">
        <v>325</v>
      </c>
      <c r="J163" s="116">
        <f t="shared" si="20"/>
        <v>0.5258215962441315</v>
      </c>
      <c r="K163" s="115">
        <v>488</v>
      </c>
      <c r="L163" s="116">
        <f t="shared" si="20"/>
        <v>0.50153846153846149</v>
      </c>
      <c r="M163" s="115">
        <v>385</v>
      </c>
      <c r="N163" s="116">
        <f t="shared" ref="N163:N169" si="21">IFERROR(M163/K163-1,"-")</f>
        <v>-0.21106557377049184</v>
      </c>
      <c r="O163" s="116">
        <f>M163/C163-1</f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20"/>
        <v>0.50150150150150141</v>
      </c>
      <c r="G164" s="115">
        <v>271</v>
      </c>
      <c r="H164" s="116">
        <f t="shared" si="20"/>
        <v>-0.45799999999999996</v>
      </c>
      <c r="I164" s="115">
        <v>388</v>
      </c>
      <c r="J164" s="116">
        <f t="shared" si="20"/>
        <v>0.43173431734317336</v>
      </c>
      <c r="K164" s="115">
        <v>402</v>
      </c>
      <c r="L164" s="116">
        <f t="shared" si="20"/>
        <v>3.6082474226804218E-2</v>
      </c>
      <c r="M164" s="115">
        <v>456</v>
      </c>
      <c r="N164" s="116">
        <f t="shared" si="21"/>
        <v>0.13432835820895517</v>
      </c>
      <c r="O164" s="116">
        <f>IFERROR(M164/C164-1,"-")</f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20"/>
        <v>-0.42342342342342343</v>
      </c>
      <c r="G165" s="115">
        <v>451</v>
      </c>
      <c r="H165" s="116">
        <f t="shared" si="20"/>
        <v>0.76171875</v>
      </c>
      <c r="I165" s="115">
        <v>383</v>
      </c>
      <c r="J165" s="116">
        <f t="shared" si="20"/>
        <v>-0.15077605321507759</v>
      </c>
      <c r="K165" s="115">
        <v>468</v>
      </c>
      <c r="L165" s="116">
        <f t="shared" si="20"/>
        <v>0.22193211488250664</v>
      </c>
      <c r="M165" s="115">
        <v>490</v>
      </c>
      <c r="N165" s="116">
        <f t="shared" si="21"/>
        <v>4.7008547008547064E-2</v>
      </c>
      <c r="O165" s="116">
        <f t="shared" ref="O165:O169" si="22">IFERROR(M165/C165-1,"-")</f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20"/>
        <v>-1</v>
      </c>
      <c r="G166" s="115">
        <v>363</v>
      </c>
      <c r="H166" s="116" t="str">
        <f t="shared" si="20"/>
        <v>-</v>
      </c>
      <c r="I166" s="115">
        <v>282</v>
      </c>
      <c r="J166" s="116">
        <f t="shared" si="20"/>
        <v>-0.22314049586776863</v>
      </c>
      <c r="K166" s="115">
        <v>300</v>
      </c>
      <c r="L166" s="116">
        <f t="shared" si="20"/>
        <v>6.3829787234042534E-2</v>
      </c>
      <c r="M166" s="115">
        <v>339</v>
      </c>
      <c r="N166" s="116">
        <f t="shared" si="21"/>
        <v>0.12999999999999989</v>
      </c>
      <c r="O166" s="116">
        <f t="shared" si="22"/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20"/>
        <v>-1</v>
      </c>
      <c r="G167" s="115">
        <v>392</v>
      </c>
      <c r="H167" s="116" t="str">
        <f t="shared" si="20"/>
        <v>-</v>
      </c>
      <c r="I167" s="115">
        <v>279</v>
      </c>
      <c r="J167" s="116">
        <f t="shared" si="20"/>
        <v>-0.28826530612244894</v>
      </c>
      <c r="K167" s="115">
        <v>309</v>
      </c>
      <c r="L167" s="116">
        <f t="shared" si="20"/>
        <v>0.10752688172043001</v>
      </c>
      <c r="M167" s="115">
        <v>294</v>
      </c>
      <c r="N167" s="116">
        <f t="shared" si="21"/>
        <v>-4.8543689320388328E-2</v>
      </c>
      <c r="O167" s="116">
        <f t="shared" si="22"/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20"/>
        <v>-1</v>
      </c>
      <c r="G168" s="115">
        <v>162</v>
      </c>
      <c r="H168" s="116" t="str">
        <f t="shared" si="20"/>
        <v>-</v>
      </c>
      <c r="I168" s="115">
        <v>122</v>
      </c>
      <c r="J168" s="116">
        <f t="shared" si="20"/>
        <v>-0.24691358024691357</v>
      </c>
      <c r="K168" s="115">
        <v>150</v>
      </c>
      <c r="L168" s="116">
        <f t="shared" si="20"/>
        <v>0.22950819672131151</v>
      </c>
      <c r="M168" s="115">
        <v>118</v>
      </c>
      <c r="N168" s="116">
        <f t="shared" si="21"/>
        <v>-0.21333333333333337</v>
      </c>
      <c r="O168" s="116">
        <f t="shared" si="22"/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20"/>
        <v>-1</v>
      </c>
      <c r="G169" s="115">
        <v>212</v>
      </c>
      <c r="H169" s="116" t="str">
        <f t="shared" si="20"/>
        <v>-</v>
      </c>
      <c r="I169" s="115">
        <v>200</v>
      </c>
      <c r="J169" s="116">
        <f t="shared" si="20"/>
        <v>-5.6603773584905648E-2</v>
      </c>
      <c r="K169" s="115">
        <v>186</v>
      </c>
      <c r="L169" s="116">
        <f t="shared" si="20"/>
        <v>-6.9999999999999951E-2</v>
      </c>
      <c r="M169" s="115">
        <v>184</v>
      </c>
      <c r="N169" s="116">
        <f t="shared" si="21"/>
        <v>-1.0752688172043001E-2</v>
      </c>
      <c r="O169" s="116">
        <f t="shared" si="22"/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20"/>
        <v>-0.25</v>
      </c>
      <c r="G170" s="115">
        <v>419</v>
      </c>
      <c r="H170" s="116">
        <f t="shared" si="20"/>
        <v>0.47017543859649114</v>
      </c>
      <c r="I170" s="115">
        <v>410</v>
      </c>
      <c r="J170" s="116">
        <f t="shared" si="20"/>
        <v>-2.1479713603818618E-2</v>
      </c>
      <c r="K170" s="115">
        <v>328</v>
      </c>
      <c r="L170" s="116">
        <f t="shared" si="20"/>
        <v>-0.19999999999999996</v>
      </c>
      <c r="M170" s="115"/>
      <c r="N170" s="116"/>
      <c r="O170" s="116"/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20"/>
        <v>-0.77251184834123221</v>
      </c>
      <c r="G171" s="115">
        <v>180</v>
      </c>
      <c r="H171" s="116">
        <f t="shared" si="20"/>
        <v>2.75</v>
      </c>
      <c r="I171" s="115">
        <v>154</v>
      </c>
      <c r="J171" s="116">
        <f t="shared" si="20"/>
        <v>-0.14444444444444449</v>
      </c>
      <c r="K171" s="115">
        <v>208</v>
      </c>
      <c r="L171" s="116">
        <f t="shared" si="20"/>
        <v>0.35064935064935066</v>
      </c>
      <c r="M171" s="115"/>
      <c r="N171" s="116"/>
      <c r="O171" s="116"/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20"/>
        <v>-0.53191489361702127</v>
      </c>
      <c r="G172" s="115">
        <v>204</v>
      </c>
      <c r="H172" s="116">
        <f t="shared" si="20"/>
        <v>0.32467532467532467</v>
      </c>
      <c r="I172" s="115">
        <v>223</v>
      </c>
      <c r="J172" s="116">
        <f t="shared" si="20"/>
        <v>9.3137254901960675E-2</v>
      </c>
      <c r="K172" s="115">
        <v>290</v>
      </c>
      <c r="L172" s="116">
        <f t="shared" si="20"/>
        <v>0.30044843049327352</v>
      </c>
      <c r="M172" s="115"/>
      <c r="N172" s="116"/>
      <c r="O172" s="116"/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20"/>
        <v>-0.87037037037037035</v>
      </c>
      <c r="G173" s="115">
        <v>310</v>
      </c>
      <c r="H173" s="116">
        <f t="shared" si="20"/>
        <v>5.3265306122448983</v>
      </c>
      <c r="I173" s="115">
        <v>289</v>
      </c>
      <c r="J173" s="116">
        <f t="shared" si="20"/>
        <v>-6.7741935483870974E-2</v>
      </c>
      <c r="K173" s="115">
        <v>452</v>
      </c>
      <c r="L173" s="116">
        <f t="shared" si="20"/>
        <v>0.56401384083044981</v>
      </c>
      <c r="M173" s="115"/>
      <c r="N173" s="116"/>
      <c r="O173" s="116"/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20"/>
        <v>-0.40236686390532539</v>
      </c>
      <c r="G174" s="115">
        <v>364</v>
      </c>
      <c r="H174" s="116">
        <f t="shared" si="20"/>
        <v>0.80198019801980203</v>
      </c>
      <c r="I174" s="115">
        <v>357</v>
      </c>
      <c r="J174" s="116">
        <f t="shared" si="20"/>
        <v>-1.9230769230769273E-2</v>
      </c>
      <c r="K174" s="115">
        <v>304</v>
      </c>
      <c r="L174" s="116">
        <f t="shared" si="20"/>
        <v>-0.14845938375350143</v>
      </c>
      <c r="M174" s="115"/>
      <c r="N174" s="116"/>
      <c r="O174" s="116"/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20"/>
        <v>-0.48780487804878048</v>
      </c>
      <c r="G175" s="118">
        <v>3541</v>
      </c>
      <c r="H175" s="119">
        <f t="shared" si="20"/>
        <v>0.79381965552178313</v>
      </c>
      <c r="I175" s="118">
        <v>3412</v>
      </c>
      <c r="J175" s="119">
        <f t="shared" si="20"/>
        <v>-3.6430386896356914E-2</v>
      </c>
      <c r="K175" s="118">
        <v>3885</v>
      </c>
      <c r="L175" s="119">
        <f t="shared" si="20"/>
        <v>0.13862837045720977</v>
      </c>
      <c r="M175" s="118">
        <v>2266</v>
      </c>
      <c r="N175" s="119">
        <v>-1.6066000868432462E-2</v>
      </c>
      <c r="O175" s="119">
        <v>2.1641118124436476E-2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L197" si="23">IFERROR(E185/C185-1,"-")</f>
        <v>-4.0540540540540571E-2</v>
      </c>
      <c r="G185" s="115">
        <v>24</v>
      </c>
      <c r="H185" s="116">
        <f t="shared" si="23"/>
        <v>-0.6619718309859155</v>
      </c>
      <c r="I185" s="115">
        <v>89</v>
      </c>
      <c r="J185" s="116">
        <f t="shared" si="23"/>
        <v>2.7083333333333335</v>
      </c>
      <c r="K185" s="115">
        <v>81</v>
      </c>
      <c r="L185" s="116">
        <f t="shared" si="23"/>
        <v>-8.98876404494382E-2</v>
      </c>
      <c r="M185" s="115">
        <v>171</v>
      </c>
      <c r="N185" s="116">
        <f t="shared" ref="N185:N196" si="24">IFERROR(M185/K185-1,"-")</f>
        <v>1.1111111111111112</v>
      </c>
      <c r="O185" s="116">
        <f>M185/C185-1</f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23"/>
        <v>-0.546875</v>
      </c>
      <c r="G186" s="115">
        <v>14</v>
      </c>
      <c r="H186" s="116">
        <f t="shared" si="23"/>
        <v>-0.51724137931034475</v>
      </c>
      <c r="I186" s="115">
        <v>81</v>
      </c>
      <c r="J186" s="116">
        <f t="shared" si="23"/>
        <v>4.7857142857142856</v>
      </c>
      <c r="K186" s="115">
        <v>33</v>
      </c>
      <c r="L186" s="116">
        <f t="shared" si="23"/>
        <v>-0.59259259259259256</v>
      </c>
      <c r="M186" s="115">
        <v>95</v>
      </c>
      <c r="N186" s="116">
        <f t="shared" si="24"/>
        <v>1.8787878787878789</v>
      </c>
      <c r="O186" s="116">
        <f>IFERROR(M186/C186-1,"-")</f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23"/>
        <v>-0.47540983606557374</v>
      </c>
      <c r="G187" s="115">
        <v>12</v>
      </c>
      <c r="H187" s="116">
        <f t="shared" si="23"/>
        <v>-0.625</v>
      </c>
      <c r="I187" s="115">
        <v>80</v>
      </c>
      <c r="J187" s="116">
        <f t="shared" si="23"/>
        <v>5.666666666666667</v>
      </c>
      <c r="K187" s="115">
        <v>71</v>
      </c>
      <c r="L187" s="116">
        <f t="shared" si="23"/>
        <v>-0.11250000000000004</v>
      </c>
      <c r="M187" s="115">
        <v>93</v>
      </c>
      <c r="N187" s="116">
        <f t="shared" si="24"/>
        <v>0.3098591549295775</v>
      </c>
      <c r="O187" s="116">
        <f t="shared" ref="O187:O196" si="25">IFERROR(M187/C187-1,"-")</f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23"/>
        <v>-1</v>
      </c>
      <c r="G188" s="115">
        <v>35</v>
      </c>
      <c r="H188" s="116" t="str">
        <f t="shared" si="23"/>
        <v>-</v>
      </c>
      <c r="I188" s="115">
        <v>60</v>
      </c>
      <c r="J188" s="116">
        <f t="shared" si="23"/>
        <v>0.71428571428571419</v>
      </c>
      <c r="K188" s="115">
        <v>44</v>
      </c>
      <c r="L188" s="116">
        <f t="shared" si="23"/>
        <v>-0.26666666666666672</v>
      </c>
      <c r="M188" s="115">
        <v>87</v>
      </c>
      <c r="N188" s="116">
        <f t="shared" si="24"/>
        <v>0.97727272727272729</v>
      </c>
      <c r="O188" s="116">
        <f t="shared" si="25"/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23"/>
        <v>-1</v>
      </c>
      <c r="G189" s="115">
        <v>44</v>
      </c>
      <c r="H189" s="116" t="str">
        <f t="shared" si="23"/>
        <v>-</v>
      </c>
      <c r="I189" s="115">
        <v>32</v>
      </c>
      <c r="J189" s="116">
        <f t="shared" si="23"/>
        <v>-0.27272727272727271</v>
      </c>
      <c r="K189" s="115">
        <v>32</v>
      </c>
      <c r="L189" s="116">
        <f t="shared" si="23"/>
        <v>0</v>
      </c>
      <c r="M189" s="115">
        <v>49</v>
      </c>
      <c r="N189" s="116">
        <f t="shared" si="24"/>
        <v>0.53125</v>
      </c>
      <c r="O189" s="116">
        <f t="shared" si="25"/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23"/>
        <v>-1</v>
      </c>
      <c r="G190" s="115">
        <v>25</v>
      </c>
      <c r="H190" s="116" t="str">
        <f t="shared" si="23"/>
        <v>-</v>
      </c>
      <c r="I190" s="115">
        <v>31</v>
      </c>
      <c r="J190" s="116">
        <f t="shared" si="23"/>
        <v>0.24</v>
      </c>
      <c r="K190" s="115">
        <v>32</v>
      </c>
      <c r="L190" s="116">
        <f t="shared" si="23"/>
        <v>3.2258064516129004E-2</v>
      </c>
      <c r="M190" s="115">
        <v>19</v>
      </c>
      <c r="N190" s="116">
        <f t="shared" si="24"/>
        <v>-0.40625</v>
      </c>
      <c r="O190" s="116">
        <f t="shared" si="25"/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23"/>
        <v>-1</v>
      </c>
      <c r="G191" s="115">
        <v>43</v>
      </c>
      <c r="H191" s="116" t="str">
        <f t="shared" si="23"/>
        <v>-</v>
      </c>
      <c r="I191" s="115">
        <v>61</v>
      </c>
      <c r="J191" s="116">
        <f t="shared" si="23"/>
        <v>0.41860465116279078</v>
      </c>
      <c r="K191" s="115">
        <v>43</v>
      </c>
      <c r="L191" s="116">
        <f t="shared" si="23"/>
        <v>-0.29508196721311475</v>
      </c>
      <c r="M191" s="115">
        <v>25</v>
      </c>
      <c r="N191" s="116">
        <f t="shared" si="24"/>
        <v>-0.41860465116279066</v>
      </c>
      <c r="O191" s="116">
        <f t="shared" si="25"/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23"/>
        <v>1.0454545454545454</v>
      </c>
      <c r="G192" s="115">
        <v>39</v>
      </c>
      <c r="H192" s="116">
        <f t="shared" si="23"/>
        <v>-0.1333333333333333</v>
      </c>
      <c r="I192" s="115">
        <v>59</v>
      </c>
      <c r="J192" s="116">
        <f t="shared" si="23"/>
        <v>0.51282051282051277</v>
      </c>
      <c r="K192" s="115">
        <v>49</v>
      </c>
      <c r="L192" s="116">
        <f t="shared" si="23"/>
        <v>-0.16949152542372881</v>
      </c>
      <c r="M192" s="115"/>
      <c r="N192" s="116"/>
      <c r="O192" s="116"/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23"/>
        <v>1.5</v>
      </c>
      <c r="G193" s="115">
        <v>36</v>
      </c>
      <c r="H193" s="116">
        <f t="shared" si="23"/>
        <v>-9.9999999999999978E-2</v>
      </c>
      <c r="I193" s="115">
        <v>30</v>
      </c>
      <c r="J193" s="116">
        <f t="shared" si="23"/>
        <v>-0.16666666666666663</v>
      </c>
      <c r="K193" s="115">
        <v>41</v>
      </c>
      <c r="L193" s="116">
        <f t="shared" si="23"/>
        <v>0.3666666666666667</v>
      </c>
      <c r="M193" s="115"/>
      <c r="N193" s="116"/>
      <c r="O193" s="116"/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23"/>
        <v>0.44444444444444442</v>
      </c>
      <c r="G194" s="115">
        <v>62</v>
      </c>
      <c r="H194" s="116">
        <f t="shared" si="23"/>
        <v>0.58974358974358965</v>
      </c>
      <c r="I194" s="115">
        <v>37</v>
      </c>
      <c r="J194" s="116">
        <f t="shared" si="23"/>
        <v>-0.40322580645161288</v>
      </c>
      <c r="K194" s="115">
        <v>40</v>
      </c>
      <c r="L194" s="116">
        <f t="shared" si="23"/>
        <v>8.1081081081081141E-2</v>
      </c>
      <c r="M194" s="115"/>
      <c r="N194" s="116"/>
      <c r="O194" s="116"/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23"/>
        <v>-0.35443037974683544</v>
      </c>
      <c r="G195" s="115">
        <v>104</v>
      </c>
      <c r="H195" s="116">
        <f t="shared" si="23"/>
        <v>1.0392156862745097</v>
      </c>
      <c r="I195" s="115">
        <v>70</v>
      </c>
      <c r="J195" s="116">
        <f t="shared" si="23"/>
        <v>-0.32692307692307687</v>
      </c>
      <c r="K195" s="115">
        <v>105</v>
      </c>
      <c r="L195" s="116">
        <f t="shared" si="23"/>
        <v>0.5</v>
      </c>
      <c r="M195" s="115"/>
      <c r="N195" s="116"/>
      <c r="O195" s="116"/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23"/>
        <v>-0.5</v>
      </c>
      <c r="G196" s="115">
        <v>69</v>
      </c>
      <c r="H196" s="116">
        <f t="shared" si="23"/>
        <v>2.4500000000000002</v>
      </c>
      <c r="I196" s="115">
        <v>52</v>
      </c>
      <c r="J196" s="116">
        <f t="shared" si="23"/>
        <v>-0.24637681159420288</v>
      </c>
      <c r="K196" s="115">
        <v>79</v>
      </c>
      <c r="L196" s="116">
        <f t="shared" si="23"/>
        <v>0.51923076923076916</v>
      </c>
      <c r="M196" s="115"/>
      <c r="N196" s="116"/>
      <c r="O196" s="116"/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23"/>
        <v>-0.32369942196531787</v>
      </c>
      <c r="G197" s="118">
        <v>507</v>
      </c>
      <c r="H197" s="119">
        <f t="shared" si="23"/>
        <v>0.44444444444444442</v>
      </c>
      <c r="I197" s="118">
        <v>682</v>
      </c>
      <c r="J197" s="119">
        <f t="shared" si="23"/>
        <v>0.34516765285996054</v>
      </c>
      <c r="K197" s="118">
        <v>650</v>
      </c>
      <c r="L197" s="119">
        <f t="shared" si="23"/>
        <v>-4.692082111436946E-2</v>
      </c>
      <c r="M197" s="118">
        <v>539</v>
      </c>
      <c r="N197" s="119">
        <v>0.60416666666666674</v>
      </c>
      <c r="O197" s="119">
        <v>0.60895522388059709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L219" si="26">IFERROR(E207/C207-1,"-")</f>
        <v>0.11250000000000004</v>
      </c>
      <c r="G207" s="115">
        <v>5</v>
      </c>
      <c r="H207" s="116">
        <f t="shared" si="26"/>
        <v>-0.9438202247191011</v>
      </c>
      <c r="I207" s="115">
        <v>129</v>
      </c>
      <c r="J207" s="116">
        <f t="shared" si="26"/>
        <v>24.8</v>
      </c>
      <c r="K207" s="115">
        <v>137</v>
      </c>
      <c r="L207" s="116">
        <f t="shared" si="26"/>
        <v>6.2015503875969102E-2</v>
      </c>
      <c r="M207" s="115">
        <v>154</v>
      </c>
      <c r="N207" s="116">
        <f t="shared" ref="N207:N213" si="27">IFERROR(M207/K207-1,"-")</f>
        <v>0.12408759124087587</v>
      </c>
      <c r="O207" s="116">
        <f>M207/C207-1</f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26"/>
        <v>2.1875</v>
      </c>
      <c r="G208" s="115">
        <v>10</v>
      </c>
      <c r="H208" s="116">
        <f t="shared" si="26"/>
        <v>-0.934640522875817</v>
      </c>
      <c r="I208" s="115">
        <v>117</v>
      </c>
      <c r="J208" s="116">
        <f t="shared" si="26"/>
        <v>10.7</v>
      </c>
      <c r="K208" s="115">
        <v>88</v>
      </c>
      <c r="L208" s="116">
        <f t="shared" si="26"/>
        <v>-0.24786324786324787</v>
      </c>
      <c r="M208" s="115">
        <v>146</v>
      </c>
      <c r="N208" s="116">
        <f t="shared" si="27"/>
        <v>0.65909090909090917</v>
      </c>
      <c r="O208" s="116">
        <f>IFERROR(M208/C208-1,"-")</f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26"/>
        <v>-0.77450980392156865</v>
      </c>
      <c r="G209" s="115">
        <v>22</v>
      </c>
      <c r="H209" s="116">
        <f t="shared" si="26"/>
        <v>-4.3478260869565188E-2</v>
      </c>
      <c r="I209" s="115">
        <v>156</v>
      </c>
      <c r="J209" s="116">
        <f t="shared" si="26"/>
        <v>6.0909090909090908</v>
      </c>
      <c r="K209" s="115">
        <v>155</v>
      </c>
      <c r="L209" s="116">
        <f t="shared" si="26"/>
        <v>-6.4102564102563875E-3</v>
      </c>
      <c r="M209" s="115">
        <v>158</v>
      </c>
      <c r="N209" s="116">
        <f t="shared" si="27"/>
        <v>1.9354838709677358E-2</v>
      </c>
      <c r="O209" s="116">
        <f t="shared" ref="O209:O213" si="28">IFERROR(M209/C209-1,"-")</f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26"/>
        <v>-1</v>
      </c>
      <c r="G210" s="115">
        <v>12</v>
      </c>
      <c r="H210" s="116" t="str">
        <f t="shared" si="26"/>
        <v>-</v>
      </c>
      <c r="I210" s="115">
        <v>104</v>
      </c>
      <c r="J210" s="116">
        <f t="shared" si="26"/>
        <v>7.6666666666666661</v>
      </c>
      <c r="K210" s="115">
        <v>80</v>
      </c>
      <c r="L210" s="116">
        <f t="shared" si="26"/>
        <v>-0.23076923076923073</v>
      </c>
      <c r="M210" s="115">
        <v>62</v>
      </c>
      <c r="N210" s="116">
        <f t="shared" si="27"/>
        <v>-0.22499999999999998</v>
      </c>
      <c r="O210" s="116">
        <f t="shared" si="28"/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26"/>
        <v>-1</v>
      </c>
      <c r="G211" s="115">
        <v>18</v>
      </c>
      <c r="H211" s="116" t="str">
        <f t="shared" si="26"/>
        <v>-</v>
      </c>
      <c r="I211" s="115">
        <v>81</v>
      </c>
      <c r="J211" s="116">
        <f t="shared" si="26"/>
        <v>3.5</v>
      </c>
      <c r="K211" s="115">
        <v>41</v>
      </c>
      <c r="L211" s="116">
        <f t="shared" si="26"/>
        <v>-0.49382716049382713</v>
      </c>
      <c r="M211" s="115">
        <v>42</v>
      </c>
      <c r="N211" s="116">
        <f t="shared" si="27"/>
        <v>2.4390243902439046E-2</v>
      </c>
      <c r="O211" s="116">
        <f t="shared" si="28"/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26"/>
        <v>-1</v>
      </c>
      <c r="G212" s="115">
        <v>17</v>
      </c>
      <c r="H212" s="116" t="str">
        <f t="shared" si="26"/>
        <v>-</v>
      </c>
      <c r="I212" s="115">
        <v>85</v>
      </c>
      <c r="J212" s="116">
        <f t="shared" si="26"/>
        <v>4</v>
      </c>
      <c r="K212" s="115">
        <v>30</v>
      </c>
      <c r="L212" s="116">
        <f t="shared" si="26"/>
        <v>-0.64705882352941169</v>
      </c>
      <c r="M212" s="115">
        <v>36</v>
      </c>
      <c r="N212" s="116">
        <f t="shared" si="27"/>
        <v>0.19999999999999996</v>
      </c>
      <c r="O212" s="116">
        <f t="shared" si="28"/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26"/>
        <v>-1</v>
      </c>
      <c r="G213" s="115">
        <v>15</v>
      </c>
      <c r="H213" s="116" t="str">
        <f t="shared" si="26"/>
        <v>-</v>
      </c>
      <c r="I213" s="115">
        <v>42</v>
      </c>
      <c r="J213" s="116">
        <f t="shared" si="26"/>
        <v>1.7999999999999998</v>
      </c>
      <c r="K213" s="115">
        <v>38</v>
      </c>
      <c r="L213" s="116">
        <f t="shared" si="26"/>
        <v>-9.5238095238095233E-2</v>
      </c>
      <c r="M213" s="115">
        <v>29</v>
      </c>
      <c r="N213" s="116">
        <f t="shared" si="27"/>
        <v>-0.23684210526315785</v>
      </c>
      <c r="O213" s="116">
        <f t="shared" si="28"/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26"/>
        <v>-0.76315789473684215</v>
      </c>
      <c r="G214" s="115">
        <v>24</v>
      </c>
      <c r="H214" s="116">
        <f t="shared" si="26"/>
        <v>1.6666666666666665</v>
      </c>
      <c r="I214" s="115">
        <v>106</v>
      </c>
      <c r="J214" s="116">
        <f t="shared" si="26"/>
        <v>3.416666666666667</v>
      </c>
      <c r="K214" s="115">
        <v>46</v>
      </c>
      <c r="L214" s="116">
        <f t="shared" si="26"/>
        <v>-0.56603773584905659</v>
      </c>
      <c r="M214" s="115"/>
      <c r="N214" s="116"/>
      <c r="O214" s="116"/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26"/>
        <v>-0.7931034482758621</v>
      </c>
      <c r="G215" s="115">
        <v>39</v>
      </c>
      <c r="H215" s="116">
        <f t="shared" si="26"/>
        <v>5.5</v>
      </c>
      <c r="I215" s="115">
        <v>66</v>
      </c>
      <c r="J215" s="116">
        <f t="shared" si="26"/>
        <v>0.69230769230769229</v>
      </c>
      <c r="K215" s="115">
        <v>31</v>
      </c>
      <c r="L215" s="116">
        <f t="shared" si="26"/>
        <v>-0.53030303030303028</v>
      </c>
      <c r="M215" s="115"/>
      <c r="N215" s="116"/>
      <c r="O215" s="116"/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26"/>
        <v>-0.94366197183098588</v>
      </c>
      <c r="G216" s="115">
        <v>46</v>
      </c>
      <c r="H216" s="116">
        <f t="shared" si="26"/>
        <v>10.5</v>
      </c>
      <c r="I216" s="115">
        <v>72</v>
      </c>
      <c r="J216" s="116">
        <f t="shared" si="26"/>
        <v>0.56521739130434789</v>
      </c>
      <c r="K216" s="115">
        <v>65</v>
      </c>
      <c r="L216" s="116">
        <f t="shared" si="26"/>
        <v>-9.722222222222221E-2</v>
      </c>
      <c r="M216" s="115"/>
      <c r="N216" s="116"/>
      <c r="O216" s="116"/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26"/>
        <v>-0.83018867924528306</v>
      </c>
      <c r="G217" s="115">
        <v>117</v>
      </c>
      <c r="H217" s="116">
        <f t="shared" si="26"/>
        <v>5.5</v>
      </c>
      <c r="I217" s="115">
        <v>93</v>
      </c>
      <c r="J217" s="116">
        <f t="shared" si="26"/>
        <v>-0.20512820512820518</v>
      </c>
      <c r="K217" s="115">
        <v>114</v>
      </c>
      <c r="L217" s="116">
        <f t="shared" si="26"/>
        <v>0.22580645161290325</v>
      </c>
      <c r="M217" s="115"/>
      <c r="N217" s="116"/>
      <c r="O217" s="116"/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26"/>
        <v>-0.82499999999999996</v>
      </c>
      <c r="G218" s="115">
        <v>107</v>
      </c>
      <c r="H218" s="116">
        <f t="shared" si="26"/>
        <v>6.6428571428571432</v>
      </c>
      <c r="I218" s="115">
        <v>121</v>
      </c>
      <c r="J218" s="116">
        <f t="shared" si="26"/>
        <v>0.13084112149532712</v>
      </c>
      <c r="K218" s="115">
        <v>113</v>
      </c>
      <c r="L218" s="116">
        <f t="shared" si="26"/>
        <v>-6.6115702479338845E-2</v>
      </c>
      <c r="M218" s="115"/>
      <c r="N218" s="116"/>
      <c r="O218" s="116"/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26"/>
        <v>-0.53791130185979974</v>
      </c>
      <c r="G219" s="118">
        <v>432</v>
      </c>
      <c r="H219" s="119">
        <f t="shared" si="26"/>
        <v>0.33746130030959742</v>
      </c>
      <c r="I219" s="118">
        <v>1172</v>
      </c>
      <c r="J219" s="119">
        <f t="shared" si="26"/>
        <v>1.7129629629629628</v>
      </c>
      <c r="K219" s="118">
        <v>938</v>
      </c>
      <c r="L219" s="119">
        <f t="shared" si="26"/>
        <v>-0.19965870307167233</v>
      </c>
      <c r="M219" s="118">
        <v>627</v>
      </c>
      <c r="N219" s="119">
        <v>0.10193321616871698</v>
      </c>
      <c r="O219" s="119">
        <v>0.67199999999999993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L241" si="29">IFERROR(E229/C229-1,"-")</f>
        <v>-4.0540540540540571E-2</v>
      </c>
      <c r="G229" s="115">
        <v>24</v>
      </c>
      <c r="H229" s="116">
        <f t="shared" si="29"/>
        <v>-0.6619718309859155</v>
      </c>
      <c r="I229" s="115">
        <v>89</v>
      </c>
      <c r="J229" s="116">
        <f t="shared" si="29"/>
        <v>2.7083333333333335</v>
      </c>
      <c r="K229" s="115">
        <v>81</v>
      </c>
      <c r="L229" s="116">
        <f t="shared" si="29"/>
        <v>-8.98876404494382E-2</v>
      </c>
      <c r="M229" s="115">
        <v>171</v>
      </c>
      <c r="N229" s="116">
        <f t="shared" ref="N229:N235" si="30">IFERROR(M229/K229-1,"-")</f>
        <v>1.1111111111111112</v>
      </c>
      <c r="O229" s="116">
        <f>M229/C229-1</f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29"/>
        <v>-0.546875</v>
      </c>
      <c r="G230" s="115">
        <v>14</v>
      </c>
      <c r="H230" s="116">
        <f t="shared" si="29"/>
        <v>-0.51724137931034475</v>
      </c>
      <c r="I230" s="115">
        <v>81</v>
      </c>
      <c r="J230" s="116">
        <f t="shared" si="29"/>
        <v>4.7857142857142856</v>
      </c>
      <c r="K230" s="115">
        <v>33</v>
      </c>
      <c r="L230" s="116">
        <f t="shared" si="29"/>
        <v>-0.59259259259259256</v>
      </c>
      <c r="M230" s="115">
        <v>95</v>
      </c>
      <c r="N230" s="116">
        <f t="shared" si="30"/>
        <v>1.8787878787878789</v>
      </c>
      <c r="O230" s="116">
        <f>IFERROR(M230/C230-1,"-")</f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29"/>
        <v>-0.47540983606557374</v>
      </c>
      <c r="G231" s="115">
        <v>12</v>
      </c>
      <c r="H231" s="116">
        <f t="shared" si="29"/>
        <v>-0.625</v>
      </c>
      <c r="I231" s="115">
        <v>80</v>
      </c>
      <c r="J231" s="116">
        <f t="shared" si="29"/>
        <v>5.666666666666667</v>
      </c>
      <c r="K231" s="115">
        <v>71</v>
      </c>
      <c r="L231" s="116">
        <f t="shared" si="29"/>
        <v>-0.11250000000000004</v>
      </c>
      <c r="M231" s="115">
        <v>93</v>
      </c>
      <c r="N231" s="116">
        <f t="shared" si="30"/>
        <v>0.3098591549295775</v>
      </c>
      <c r="O231" s="116">
        <f t="shared" ref="O231:O235" si="31">IFERROR(M231/C231-1,"-")</f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29"/>
        <v>-1</v>
      </c>
      <c r="G232" s="115">
        <v>35</v>
      </c>
      <c r="H232" s="116" t="str">
        <f t="shared" si="29"/>
        <v>-</v>
      </c>
      <c r="I232" s="115">
        <v>60</v>
      </c>
      <c r="J232" s="116">
        <f t="shared" si="29"/>
        <v>0.71428571428571419</v>
      </c>
      <c r="K232" s="115">
        <v>44</v>
      </c>
      <c r="L232" s="116">
        <f t="shared" si="29"/>
        <v>-0.26666666666666672</v>
      </c>
      <c r="M232" s="115">
        <v>87</v>
      </c>
      <c r="N232" s="116">
        <f t="shared" si="30"/>
        <v>0.97727272727272729</v>
      </c>
      <c r="O232" s="116">
        <f t="shared" si="31"/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29"/>
        <v>-1</v>
      </c>
      <c r="G233" s="115">
        <v>44</v>
      </c>
      <c r="H233" s="116" t="str">
        <f t="shared" si="29"/>
        <v>-</v>
      </c>
      <c r="I233" s="115">
        <v>32</v>
      </c>
      <c r="J233" s="116">
        <f t="shared" si="29"/>
        <v>-0.27272727272727271</v>
      </c>
      <c r="K233" s="115">
        <v>32</v>
      </c>
      <c r="L233" s="116">
        <f t="shared" si="29"/>
        <v>0</v>
      </c>
      <c r="M233" s="115">
        <v>49</v>
      </c>
      <c r="N233" s="116">
        <f t="shared" si="30"/>
        <v>0.53125</v>
      </c>
      <c r="O233" s="116">
        <f t="shared" si="31"/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29"/>
        <v>-1</v>
      </c>
      <c r="G234" s="115">
        <v>25</v>
      </c>
      <c r="H234" s="116" t="str">
        <f t="shared" si="29"/>
        <v>-</v>
      </c>
      <c r="I234" s="115">
        <v>31</v>
      </c>
      <c r="J234" s="116">
        <f t="shared" si="29"/>
        <v>0.24</v>
      </c>
      <c r="K234" s="115">
        <v>32</v>
      </c>
      <c r="L234" s="116">
        <f t="shared" si="29"/>
        <v>3.2258064516129004E-2</v>
      </c>
      <c r="M234" s="115">
        <v>19</v>
      </c>
      <c r="N234" s="116">
        <f t="shared" si="30"/>
        <v>-0.40625</v>
      </c>
      <c r="O234" s="116">
        <f t="shared" si="31"/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29"/>
        <v>-1</v>
      </c>
      <c r="G235" s="115">
        <v>43</v>
      </c>
      <c r="H235" s="116" t="str">
        <f t="shared" si="29"/>
        <v>-</v>
      </c>
      <c r="I235" s="115">
        <v>61</v>
      </c>
      <c r="J235" s="116">
        <f t="shared" si="29"/>
        <v>0.41860465116279078</v>
      </c>
      <c r="K235" s="115">
        <v>43</v>
      </c>
      <c r="L235" s="116">
        <f t="shared" si="29"/>
        <v>-0.29508196721311475</v>
      </c>
      <c r="M235" s="115">
        <v>25</v>
      </c>
      <c r="N235" s="116">
        <f t="shared" si="30"/>
        <v>-0.41860465116279066</v>
      </c>
      <c r="O235" s="116">
        <f t="shared" si="31"/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29"/>
        <v>1.0454545454545454</v>
      </c>
      <c r="G236" s="115">
        <v>39</v>
      </c>
      <c r="H236" s="116">
        <f t="shared" si="29"/>
        <v>-0.1333333333333333</v>
      </c>
      <c r="I236" s="115">
        <v>59</v>
      </c>
      <c r="J236" s="116">
        <f t="shared" si="29"/>
        <v>0.51282051282051277</v>
      </c>
      <c r="K236" s="115">
        <v>49</v>
      </c>
      <c r="L236" s="116">
        <f t="shared" si="29"/>
        <v>-0.16949152542372881</v>
      </c>
      <c r="M236" s="115"/>
      <c r="N236" s="116"/>
      <c r="O236" s="116"/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29"/>
        <v>1.5</v>
      </c>
      <c r="G237" s="115">
        <v>36</v>
      </c>
      <c r="H237" s="116">
        <f t="shared" si="29"/>
        <v>-9.9999999999999978E-2</v>
      </c>
      <c r="I237" s="115">
        <v>30</v>
      </c>
      <c r="J237" s="116">
        <f t="shared" si="29"/>
        <v>-0.16666666666666663</v>
      </c>
      <c r="K237" s="115">
        <v>41</v>
      </c>
      <c r="L237" s="116">
        <f t="shared" si="29"/>
        <v>0.3666666666666667</v>
      </c>
      <c r="M237" s="115"/>
      <c r="N237" s="116"/>
      <c r="O237" s="116"/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29"/>
        <v>0.44444444444444442</v>
      </c>
      <c r="G238" s="115">
        <v>62</v>
      </c>
      <c r="H238" s="116">
        <f t="shared" si="29"/>
        <v>0.58974358974358965</v>
      </c>
      <c r="I238" s="115">
        <v>37</v>
      </c>
      <c r="J238" s="116">
        <f t="shared" si="29"/>
        <v>-0.40322580645161288</v>
      </c>
      <c r="K238" s="115">
        <v>40</v>
      </c>
      <c r="L238" s="116">
        <f t="shared" si="29"/>
        <v>8.1081081081081141E-2</v>
      </c>
      <c r="M238" s="115"/>
      <c r="N238" s="116"/>
      <c r="O238" s="116"/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29"/>
        <v>-0.35443037974683544</v>
      </c>
      <c r="G239" s="115">
        <v>104</v>
      </c>
      <c r="H239" s="116">
        <f t="shared" si="29"/>
        <v>1.0392156862745097</v>
      </c>
      <c r="I239" s="115">
        <v>70</v>
      </c>
      <c r="J239" s="116">
        <f t="shared" si="29"/>
        <v>-0.32692307692307687</v>
      </c>
      <c r="K239" s="115">
        <v>105</v>
      </c>
      <c r="L239" s="116">
        <f t="shared" si="29"/>
        <v>0.5</v>
      </c>
      <c r="M239" s="115"/>
      <c r="N239" s="116"/>
      <c r="O239" s="116"/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29"/>
        <v>-0.5</v>
      </c>
      <c r="G240" s="115">
        <v>69</v>
      </c>
      <c r="H240" s="116">
        <f t="shared" si="29"/>
        <v>2.4500000000000002</v>
      </c>
      <c r="I240" s="115">
        <v>52</v>
      </c>
      <c r="J240" s="116">
        <f t="shared" si="29"/>
        <v>-0.24637681159420288</v>
      </c>
      <c r="K240" s="115">
        <v>79</v>
      </c>
      <c r="L240" s="116">
        <f t="shared" si="29"/>
        <v>0.51923076923076916</v>
      </c>
      <c r="M240" s="115"/>
      <c r="N240" s="116"/>
      <c r="O240" s="116"/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29"/>
        <v>-0.32369942196531787</v>
      </c>
      <c r="G241" s="118">
        <v>507</v>
      </c>
      <c r="H241" s="119">
        <f t="shared" si="29"/>
        <v>0.44444444444444442</v>
      </c>
      <c r="I241" s="118">
        <v>682</v>
      </c>
      <c r="J241" s="119">
        <f t="shared" si="29"/>
        <v>0.34516765285996054</v>
      </c>
      <c r="K241" s="118">
        <v>650</v>
      </c>
      <c r="L241" s="119">
        <f t="shared" si="29"/>
        <v>-4.692082111436946E-2</v>
      </c>
      <c r="M241" s="118">
        <v>539</v>
      </c>
      <c r="N241" s="119">
        <v>0.60416666666666674</v>
      </c>
      <c r="O241" s="119">
        <v>0.60895522388059709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L263" si="32">IFERROR(E251/C251-1,"-")</f>
        <v>1.4166666666666665</v>
      </c>
      <c r="G251" s="115">
        <v>4</v>
      </c>
      <c r="H251" s="116">
        <f t="shared" si="32"/>
        <v>-0.95402298850574718</v>
      </c>
      <c r="I251" s="115">
        <v>50</v>
      </c>
      <c r="J251" s="116">
        <f t="shared" si="32"/>
        <v>11.5</v>
      </c>
      <c r="K251" s="115">
        <v>36</v>
      </c>
      <c r="L251" s="116">
        <f t="shared" si="32"/>
        <v>-0.28000000000000003</v>
      </c>
      <c r="M251" s="115">
        <v>58</v>
      </c>
      <c r="N251" s="116">
        <f t="shared" ref="N251:N257" si="33">IFERROR(M251/K251-1,"-")</f>
        <v>0.61111111111111116</v>
      </c>
      <c r="O251" s="116">
        <f>M251/C251-1</f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32"/>
        <v>-0.5</v>
      </c>
      <c r="G252" s="115">
        <v>5</v>
      </c>
      <c r="H252" s="116">
        <f t="shared" si="32"/>
        <v>-0.70588235294117641</v>
      </c>
      <c r="I252" s="115">
        <v>65</v>
      </c>
      <c r="J252" s="116">
        <f t="shared" si="32"/>
        <v>12</v>
      </c>
      <c r="K252" s="115">
        <v>17</v>
      </c>
      <c r="L252" s="116">
        <f t="shared" si="32"/>
        <v>-0.7384615384615385</v>
      </c>
      <c r="M252" s="115">
        <v>33</v>
      </c>
      <c r="N252" s="116">
        <f t="shared" si="33"/>
        <v>0.94117647058823528</v>
      </c>
      <c r="O252" s="116">
        <f>IFERROR(M252/C252-1,"-")</f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32"/>
        <v>-0.46666666666666667</v>
      </c>
      <c r="G253" s="115">
        <v>1</v>
      </c>
      <c r="H253" s="116">
        <f t="shared" si="32"/>
        <v>-0.875</v>
      </c>
      <c r="I253" s="115">
        <v>44</v>
      </c>
      <c r="J253" s="116">
        <f t="shared" si="32"/>
        <v>43</v>
      </c>
      <c r="K253" s="115">
        <v>14</v>
      </c>
      <c r="L253" s="116">
        <f t="shared" si="32"/>
        <v>-0.68181818181818188</v>
      </c>
      <c r="M253" s="115">
        <v>13</v>
      </c>
      <c r="N253" s="116">
        <f t="shared" si="33"/>
        <v>-7.1428571428571397E-2</v>
      </c>
      <c r="O253" s="116">
        <f t="shared" ref="O253:O257" si="34">IFERROR(M253/C253-1,"-")</f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32"/>
        <v>-1</v>
      </c>
      <c r="G254" s="115">
        <v>5</v>
      </c>
      <c r="H254" s="116" t="str">
        <f t="shared" si="32"/>
        <v>-</v>
      </c>
      <c r="I254" s="115">
        <v>10</v>
      </c>
      <c r="J254" s="116">
        <f t="shared" si="32"/>
        <v>1</v>
      </c>
      <c r="K254" s="115">
        <v>16</v>
      </c>
      <c r="L254" s="116">
        <f t="shared" si="32"/>
        <v>0.60000000000000009</v>
      </c>
      <c r="M254" s="115">
        <v>0</v>
      </c>
      <c r="N254" s="116">
        <f t="shared" si="33"/>
        <v>-1</v>
      </c>
      <c r="O254" s="116">
        <f t="shared" si="34"/>
        <v>-1</v>
      </c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32"/>
        <v>-1</v>
      </c>
      <c r="G255" s="115">
        <v>2</v>
      </c>
      <c r="H255" s="116" t="str">
        <f t="shared" si="32"/>
        <v>-</v>
      </c>
      <c r="I255" s="115">
        <v>6</v>
      </c>
      <c r="J255" s="116">
        <f t="shared" si="32"/>
        <v>2</v>
      </c>
      <c r="K255" s="115">
        <v>2</v>
      </c>
      <c r="L255" s="116">
        <f t="shared" si="32"/>
        <v>-0.66666666666666674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6</v>
      </c>
      <c r="D256" s="116" t="s">
        <v>229</v>
      </c>
      <c r="E256" s="115">
        <v>0</v>
      </c>
      <c r="F256" s="116">
        <f t="shared" si="32"/>
        <v>-1</v>
      </c>
      <c r="G256" s="115">
        <v>0</v>
      </c>
      <c r="H256" s="116" t="str">
        <f t="shared" si="32"/>
        <v>-</v>
      </c>
      <c r="I256" s="115">
        <v>7</v>
      </c>
      <c r="J256" s="116" t="str">
        <f t="shared" si="32"/>
        <v>-</v>
      </c>
      <c r="K256" s="115">
        <v>2</v>
      </c>
      <c r="L256" s="116">
        <f t="shared" si="32"/>
        <v>-0.7142857142857143</v>
      </c>
      <c r="M256" s="115">
        <v>47</v>
      </c>
      <c r="N256" s="116">
        <f t="shared" si="33"/>
        <v>22.5</v>
      </c>
      <c r="O256" s="116">
        <f t="shared" si="34"/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32"/>
        <v>-1</v>
      </c>
      <c r="G257" s="115">
        <v>2</v>
      </c>
      <c r="H257" s="116" t="str">
        <f t="shared" si="32"/>
        <v>-</v>
      </c>
      <c r="I257" s="115">
        <v>8</v>
      </c>
      <c r="J257" s="116">
        <f t="shared" si="32"/>
        <v>3</v>
      </c>
      <c r="K257" s="115">
        <v>9</v>
      </c>
      <c r="L257" s="116">
        <f t="shared" si="32"/>
        <v>0.125</v>
      </c>
      <c r="M257" s="115">
        <v>10</v>
      </c>
      <c r="N257" s="116">
        <f t="shared" si="33"/>
        <v>0.11111111111111116</v>
      </c>
      <c r="O257" s="116">
        <f t="shared" si="34"/>
        <v>2.3333333333333335</v>
      </c>
    </row>
    <row r="258" spans="2:16" x14ac:dyDescent="0.25">
      <c r="B258" s="114" t="s">
        <v>85</v>
      </c>
      <c r="C258" s="115">
        <v>1</v>
      </c>
      <c r="D258" s="116" t="s">
        <v>229</v>
      </c>
      <c r="E258" s="115">
        <v>1</v>
      </c>
      <c r="F258" s="116">
        <f t="shared" si="32"/>
        <v>0</v>
      </c>
      <c r="G258" s="115">
        <v>0</v>
      </c>
      <c r="H258" s="116">
        <f t="shared" si="32"/>
        <v>-1</v>
      </c>
      <c r="I258" s="115">
        <v>27</v>
      </c>
      <c r="J258" s="116" t="str">
        <f t="shared" si="32"/>
        <v>-</v>
      </c>
      <c r="K258" s="115">
        <v>6</v>
      </c>
      <c r="L258" s="116">
        <f t="shared" si="32"/>
        <v>-0.77777777777777779</v>
      </c>
      <c r="M258" s="115"/>
      <c r="N258" s="116"/>
      <c r="O258" s="116"/>
    </row>
    <row r="259" spans="2:16" x14ac:dyDescent="0.25">
      <c r="B259" s="114" t="s">
        <v>87</v>
      </c>
      <c r="C259" s="115">
        <v>2</v>
      </c>
      <c r="D259" s="116" t="s">
        <v>229</v>
      </c>
      <c r="E259" s="115">
        <v>1</v>
      </c>
      <c r="F259" s="116">
        <f t="shared" si="32"/>
        <v>-0.5</v>
      </c>
      <c r="G259" s="115">
        <v>1</v>
      </c>
      <c r="H259" s="116">
        <f t="shared" si="32"/>
        <v>0</v>
      </c>
      <c r="I259" s="115">
        <v>5</v>
      </c>
      <c r="J259" s="116">
        <f t="shared" si="32"/>
        <v>4</v>
      </c>
      <c r="K259" s="115">
        <v>4</v>
      </c>
      <c r="L259" s="116">
        <f t="shared" si="32"/>
        <v>-0.19999999999999996</v>
      </c>
      <c r="M259" s="115"/>
      <c r="N259" s="116"/>
      <c r="O259" s="116"/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32"/>
        <v>-1</v>
      </c>
      <c r="G260" s="115">
        <v>31</v>
      </c>
      <c r="H260" s="116" t="str">
        <f t="shared" si="32"/>
        <v>-</v>
      </c>
      <c r="I260" s="115">
        <v>14</v>
      </c>
      <c r="J260" s="116">
        <f t="shared" si="32"/>
        <v>-0.54838709677419351</v>
      </c>
      <c r="K260" s="115">
        <v>6</v>
      </c>
      <c r="L260" s="116">
        <f t="shared" si="32"/>
        <v>-0.5714285714285714</v>
      </c>
      <c r="M260" s="115"/>
      <c r="N260" s="116"/>
      <c r="O260" s="116"/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32"/>
        <v>-0.75</v>
      </c>
      <c r="G261" s="115">
        <v>22</v>
      </c>
      <c r="H261" s="116">
        <f t="shared" si="32"/>
        <v>4.5</v>
      </c>
      <c r="I261" s="115">
        <v>12</v>
      </c>
      <c r="J261" s="116">
        <f t="shared" si="32"/>
        <v>-0.45454545454545459</v>
      </c>
      <c r="K261" s="115">
        <v>24</v>
      </c>
      <c r="L261" s="116">
        <f t="shared" si="32"/>
        <v>1</v>
      </c>
      <c r="M261" s="115"/>
      <c r="N261" s="116"/>
      <c r="O261" s="116"/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32"/>
        <v>-0.9</v>
      </c>
      <c r="G262" s="115">
        <v>32</v>
      </c>
      <c r="H262" s="116">
        <f t="shared" si="32"/>
        <v>15</v>
      </c>
      <c r="I262" s="115">
        <v>22</v>
      </c>
      <c r="J262" s="116">
        <f t="shared" si="32"/>
        <v>-0.3125</v>
      </c>
      <c r="K262" s="115">
        <v>17</v>
      </c>
      <c r="L262" s="116">
        <f t="shared" si="32"/>
        <v>-0.22727272727272729</v>
      </c>
      <c r="M262" s="115"/>
      <c r="N262" s="116"/>
      <c r="O262" s="116"/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32"/>
        <v>-0.19999999999999996</v>
      </c>
      <c r="G263" s="118">
        <v>105</v>
      </c>
      <c r="H263" s="119">
        <f t="shared" si="32"/>
        <v>-0.15322580645161288</v>
      </c>
      <c r="I263" s="118">
        <v>270</v>
      </c>
      <c r="J263" s="119">
        <f t="shared" si="32"/>
        <v>1.5714285714285716</v>
      </c>
      <c r="K263" s="118">
        <v>153</v>
      </c>
      <c r="L263" s="119">
        <f t="shared" si="32"/>
        <v>-0.43333333333333335</v>
      </c>
      <c r="M263" s="118">
        <v>161</v>
      </c>
      <c r="N263" s="119">
        <v>0.67708333333333326</v>
      </c>
      <c r="O263" s="119">
        <v>0.54807692307692313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L285" si="35">IFERROR(E273/C273-1,"-")</f>
        <v>0.875</v>
      </c>
      <c r="G273" s="115">
        <v>7</v>
      </c>
      <c r="H273" s="116">
        <f t="shared" si="35"/>
        <v>-0.76666666666666661</v>
      </c>
      <c r="I273" s="115">
        <v>37</v>
      </c>
      <c r="J273" s="116">
        <f t="shared" si="35"/>
        <v>4.2857142857142856</v>
      </c>
      <c r="K273" s="115">
        <v>64</v>
      </c>
      <c r="L273" s="116">
        <f t="shared" si="35"/>
        <v>0.72972972972972983</v>
      </c>
      <c r="M273" s="115">
        <v>161</v>
      </c>
      <c r="N273" s="116">
        <f t="shared" ref="N273:N279" si="36">IFERROR(M273/K273-1,"-")</f>
        <v>1.515625</v>
      </c>
      <c r="O273" s="116">
        <f>M273/C273-1</f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35"/>
        <v>-0.21212121212121215</v>
      </c>
      <c r="G274" s="115">
        <v>2</v>
      </c>
      <c r="H274" s="116">
        <f t="shared" si="35"/>
        <v>-0.92307692307692313</v>
      </c>
      <c r="I274" s="115">
        <v>10</v>
      </c>
      <c r="J274" s="116">
        <f t="shared" si="35"/>
        <v>4</v>
      </c>
      <c r="K274" s="115">
        <v>16</v>
      </c>
      <c r="L274" s="116">
        <f t="shared" si="35"/>
        <v>0.60000000000000009</v>
      </c>
      <c r="M274" s="115">
        <v>45</v>
      </c>
      <c r="N274" s="116">
        <f t="shared" si="36"/>
        <v>1.8125</v>
      </c>
      <c r="O274" s="116">
        <f>IFERROR(M274/C274-1,"-")</f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35"/>
        <v>-0.86842105263157898</v>
      </c>
      <c r="G275" s="115">
        <v>8</v>
      </c>
      <c r="H275" s="116">
        <f t="shared" si="35"/>
        <v>0.60000000000000009</v>
      </c>
      <c r="I275" s="115">
        <v>22</v>
      </c>
      <c r="J275" s="116">
        <f t="shared" si="35"/>
        <v>1.75</v>
      </c>
      <c r="K275" s="115">
        <v>38</v>
      </c>
      <c r="L275" s="116">
        <f t="shared" si="35"/>
        <v>0.72727272727272729</v>
      </c>
      <c r="M275" s="115">
        <v>35</v>
      </c>
      <c r="N275" s="116">
        <f t="shared" si="36"/>
        <v>-7.8947368421052655E-2</v>
      </c>
      <c r="O275" s="116">
        <f t="shared" ref="O275:O279" si="37">IFERROR(M275/C275-1,"-")</f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35"/>
        <v>-1</v>
      </c>
      <c r="G276" s="115">
        <v>8</v>
      </c>
      <c r="H276" s="116" t="str">
        <f t="shared" si="35"/>
        <v>-</v>
      </c>
      <c r="I276" s="115">
        <v>2</v>
      </c>
      <c r="J276" s="116">
        <f t="shared" si="35"/>
        <v>-0.75</v>
      </c>
      <c r="K276" s="115">
        <v>22</v>
      </c>
      <c r="L276" s="116">
        <f t="shared" si="35"/>
        <v>10</v>
      </c>
      <c r="M276" s="115">
        <v>20</v>
      </c>
      <c r="N276" s="116">
        <f t="shared" si="36"/>
        <v>-9.0909090909090939E-2</v>
      </c>
      <c r="O276" s="116">
        <f t="shared" si="37"/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35"/>
        <v>-1</v>
      </c>
      <c r="G277" s="115">
        <v>12</v>
      </c>
      <c r="H277" s="116" t="str">
        <f t="shared" si="35"/>
        <v>-</v>
      </c>
      <c r="I277" s="115">
        <v>6</v>
      </c>
      <c r="J277" s="116">
        <f t="shared" si="35"/>
        <v>-0.5</v>
      </c>
      <c r="K277" s="115">
        <v>6</v>
      </c>
      <c r="L277" s="116">
        <f t="shared" si="35"/>
        <v>0</v>
      </c>
      <c r="M277" s="115">
        <v>4</v>
      </c>
      <c r="N277" s="116">
        <f t="shared" si="36"/>
        <v>-0.33333333333333337</v>
      </c>
      <c r="O277" s="116">
        <f t="shared" si="37"/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35"/>
        <v>-1</v>
      </c>
      <c r="G278" s="115">
        <v>5</v>
      </c>
      <c r="H278" s="116" t="str">
        <f t="shared" si="35"/>
        <v>-</v>
      </c>
      <c r="I278" s="115">
        <v>22</v>
      </c>
      <c r="J278" s="116">
        <f t="shared" si="35"/>
        <v>3.4000000000000004</v>
      </c>
      <c r="K278" s="115">
        <v>9</v>
      </c>
      <c r="L278" s="116">
        <f t="shared" si="35"/>
        <v>-0.59090909090909083</v>
      </c>
      <c r="M278" s="115">
        <v>0</v>
      </c>
      <c r="N278" s="116">
        <f t="shared" si="36"/>
        <v>-1</v>
      </c>
      <c r="O278" s="116">
        <f t="shared" si="37"/>
        <v>-1</v>
      </c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35"/>
        <v>-1</v>
      </c>
      <c r="G279" s="115">
        <v>2</v>
      </c>
      <c r="H279" s="116" t="str">
        <f t="shared" si="35"/>
        <v>-</v>
      </c>
      <c r="I279" s="115">
        <v>4</v>
      </c>
      <c r="J279" s="116">
        <f t="shared" si="35"/>
        <v>1</v>
      </c>
      <c r="K279" s="115">
        <v>9</v>
      </c>
      <c r="L279" s="116">
        <f t="shared" si="35"/>
        <v>1.25</v>
      </c>
      <c r="M279" s="115">
        <v>2</v>
      </c>
      <c r="N279" s="116">
        <f t="shared" si="36"/>
        <v>-0.77777777777777779</v>
      </c>
      <c r="O279" s="116">
        <f t="shared" si="37"/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35"/>
        <v>-0.5714285714285714</v>
      </c>
      <c r="G280" s="115">
        <v>9</v>
      </c>
      <c r="H280" s="116">
        <f t="shared" si="35"/>
        <v>2</v>
      </c>
      <c r="I280" s="115">
        <v>5</v>
      </c>
      <c r="J280" s="116">
        <f t="shared" si="35"/>
        <v>-0.44444444444444442</v>
      </c>
      <c r="K280" s="115">
        <v>14</v>
      </c>
      <c r="L280" s="116">
        <f t="shared" si="35"/>
        <v>1.7999999999999998</v>
      </c>
      <c r="M280" s="115"/>
      <c r="N280" s="116"/>
      <c r="O280" s="116"/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35"/>
        <v>-</v>
      </c>
      <c r="G281" s="115">
        <v>10</v>
      </c>
      <c r="H281" s="116">
        <f t="shared" si="35"/>
        <v>4</v>
      </c>
      <c r="I281" s="115">
        <v>6</v>
      </c>
      <c r="J281" s="116">
        <f t="shared" si="35"/>
        <v>-0.4</v>
      </c>
      <c r="K281" s="115">
        <v>12</v>
      </c>
      <c r="L281" s="116">
        <f t="shared" si="35"/>
        <v>1</v>
      </c>
      <c r="M281" s="115"/>
      <c r="N281" s="116"/>
      <c r="O281" s="116"/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35"/>
        <v>-0.81818181818181812</v>
      </c>
      <c r="G282" s="115">
        <v>4</v>
      </c>
      <c r="H282" s="116">
        <f t="shared" si="35"/>
        <v>0</v>
      </c>
      <c r="I282" s="115">
        <v>11</v>
      </c>
      <c r="J282" s="116">
        <f t="shared" si="35"/>
        <v>1.75</v>
      </c>
      <c r="K282" s="115">
        <v>16</v>
      </c>
      <c r="L282" s="116">
        <f t="shared" si="35"/>
        <v>0.45454545454545459</v>
      </c>
      <c r="M282" s="115"/>
      <c r="N282" s="116"/>
      <c r="O282" s="116"/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35"/>
        <v>-0.80645161290322576</v>
      </c>
      <c r="G283" s="115">
        <v>13</v>
      </c>
      <c r="H283" s="116">
        <f t="shared" si="35"/>
        <v>8.3333333333333259E-2</v>
      </c>
      <c r="I283" s="115">
        <v>8</v>
      </c>
      <c r="J283" s="116">
        <f t="shared" si="35"/>
        <v>-0.38461538461538458</v>
      </c>
      <c r="K283" s="115">
        <v>32</v>
      </c>
      <c r="L283" s="116">
        <f t="shared" si="35"/>
        <v>3</v>
      </c>
      <c r="M283" s="115"/>
      <c r="N283" s="116"/>
      <c r="O283" s="116"/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35"/>
        <v>-0.87804878048780488</v>
      </c>
      <c r="G284" s="115">
        <v>16</v>
      </c>
      <c r="H284" s="116">
        <f t="shared" si="35"/>
        <v>2.2000000000000002</v>
      </c>
      <c r="I284" s="115">
        <v>35</v>
      </c>
      <c r="J284" s="116">
        <f t="shared" si="35"/>
        <v>1.1875</v>
      </c>
      <c r="K284" s="115">
        <v>32</v>
      </c>
      <c r="L284" s="116">
        <f t="shared" si="35"/>
        <v>-8.5714285714285743E-2</v>
      </c>
      <c r="M284" s="115"/>
      <c r="N284" s="116"/>
      <c r="O284" s="116"/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35"/>
        <v>-0.67158671586715868</v>
      </c>
      <c r="G285" s="118">
        <v>96</v>
      </c>
      <c r="H285" s="119">
        <f t="shared" si="35"/>
        <v>7.8651685393258397E-2</v>
      </c>
      <c r="I285" s="118">
        <v>168</v>
      </c>
      <c r="J285" s="119">
        <f t="shared" si="35"/>
        <v>0.75</v>
      </c>
      <c r="K285" s="118">
        <v>270</v>
      </c>
      <c r="L285" s="119">
        <f t="shared" si="35"/>
        <v>0.60714285714285721</v>
      </c>
      <c r="M285" s="118">
        <v>267</v>
      </c>
      <c r="N285" s="119">
        <v>0.62804878048780477</v>
      </c>
      <c r="O285" s="119">
        <v>0.92086330935251803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0FAF9-AB0D-49CB-B61E-04CA9730B579}">
  <sheetPr>
    <tabColor theme="7" tint="0.79998168889431442"/>
  </sheetPr>
  <dimension ref="A4:T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229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229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229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229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 t="s">
        <v>229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 t="s">
        <v>229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33791</v>
      </c>
      <c r="R21" s="119">
        <v>-3.5176883762099154E-2</v>
      </c>
      <c r="S21" s="119">
        <v>7.73473617089111E-2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FFCF-D34F-44A1-8C3F-677640661A3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F6AFF381-D237-4801-B5BE-8782B3CA43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42F3D3-4E7E-42D5-8DD1-21D4FC887B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2024-08-31T11:16:37Z</dcterms:created>
  <dcterms:modified xsi:type="dcterms:W3CDTF">2024-08-31T20:24:16Z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